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iksv14\財政部\財政課\★各種調査もの報告はここだよ～ん\振興局\h30\310301平成２９年度財政状況資料集の作成及び提出について\"/>
    </mc:Choice>
  </mc:AlternateContent>
  <xr:revisionPtr revIDLastSave="0" documentId="13_ncr:1_{C6E75491-80DF-4B6E-9F06-E9268C9AD173}"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BE37" i="10"/>
  <c r="AM37" i="10"/>
  <c r="C37" i="10"/>
  <c r="BE36" i="10"/>
  <c r="AM36" i="10"/>
  <c r="C36"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AM35" i="10" l="1"/>
  <c r="BE34" i="10" s="1"/>
  <c r="BE35" i="10" s="1"/>
  <c r="BW34" i="10" l="1"/>
  <c r="BW35" i="10" s="1"/>
  <c r="BW36" i="10" s="1"/>
  <c r="BW37" i="10" s="1"/>
  <c r="BW38" i="10" s="1"/>
  <c r="BW39" i="10" s="1"/>
  <c r="CO34" i="10"/>
  <c r="CO35" i="10" s="1"/>
  <c r="CO36" i="10" s="1"/>
</calcChain>
</file>

<file path=xl/sharedStrings.xml><?xml version="1.0" encoding="utf-8"?>
<sst xmlns="http://schemas.openxmlformats.org/spreadsheetml/2006/main" count="1053" uniqueCount="609">
  <si>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</si>
  <si>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</si>
  <si>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</si>
  <si>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</si>
  <si>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</si>
  <si>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</si>
  <si>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</si>
  <si>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</si>
  <si>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</si>
  <si>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</si>
  <si>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</si>
  <si>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</si>
  <si>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</si>
  <si>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</si>
  <si>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</si>
  <si>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</si>
  <si>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</si>
  <si>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</si>
  <si>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</si>
  <si>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</si>
  <si>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</si>
  <si>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</si>
  <si>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</si>
  <si>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</si>
  <si>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</si>
  <si>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</si>
  <si>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</si>
  <si>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</si>
  <si>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</si>
  <si>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</si>
  <si>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</si>
  <si>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</si>
  <si>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</si>
  <si>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</si>
  <si>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</si>
  <si>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</si>
  <si>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</si>
  <si>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</si>
  <si>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</si>
  <si>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</si>
  <si>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</si>
  <si>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</si>
  <si>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</si>
  <si>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</si>
  <si>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</si>
  <si>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</si>
  <si>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</si>
  <si>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</si>
  <si>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</si>
  <si>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</si>
  <si>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</si>
  <si>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</si>
  <si>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</si>
  <si>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</si>
  <si>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</si>
  <si>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</si>
  <si>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</si>
  <si>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</si>
  <si>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</si>
  <si>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</si>
  <si>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</si>
  <si>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</si>
  <si>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</si>
  <si>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</si>
  <si>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</si>
  <si>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</si>
  <si>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</si>
  <si>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</si>
  <si>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</si>
  <si>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</si>
  <si>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</si>
  <si>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</si>
  <si>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</si>
  <si>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</si>
  <si>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</si>
  <si>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</si>
  <si>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</si>
  <si>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</si>
  <si>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</si>
  <si>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</si>
  <si>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</si>
  <si>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</si>
  <si>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</si>
  <si>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</si>
  <si>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</si>
  <si>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</si>
  <si>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</si>
  <si>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</si>
  <si>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</si>
  <si>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</si>
  <si>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</si>
  <si>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</si>
  <si>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石狩市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</si>
  <si>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</si>
  <si>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</si>
  <si>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</si>
  <si>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</si>
  <si>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</si>
  <si>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</si>
  <si>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</si>
  <si>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</si>
  <si>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</si>
  <si>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</si>
  <si>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</si>
  <si>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</si>
  <si>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</si>
  <si>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</si>
  <si>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</si>
  <si>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</si>
  <si>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</si>
  <si>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</si>
  <si>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</si>
  <si>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</si>
  <si>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</si>
  <si>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</si>
  <si>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</si>
  <si>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</si>
  <si>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</si>
  <si>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</si>
  <si>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</si>
  <si>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</si>
  <si>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</si>
  <si>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</si>
  <si>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</si>
  <si>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</si>
  <si>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</si>
  <si>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</si>
  <si>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</si>
  <si>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</si>
  <si>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</si>
  <si>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</si>
  <si>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</si>
  <si>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</si>
  <si>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</si>
  <si>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</si>
  <si>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</si>
  <si>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</si>
  <si>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</si>
  <si>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</si>
  <si>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</si>
  <si>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</si>
  <si>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</si>
  <si>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</si>
  <si>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</si>
  <si>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</si>
  <si>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</si>
  <si>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</si>
  <si>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</si>
  <si>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</si>
  <si>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</si>
  <si>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</si>
  <si>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</si>
  <si>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</si>
  <si>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</si>
  <si>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</si>
  <si>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</si>
  <si>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</si>
  <si>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</si>
  <si>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</si>
  <si>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</si>
  <si>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</si>
  <si>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</si>
  <si>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</si>
  <si>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</si>
  <si>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</si>
  <si>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</si>
  <si>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</si>
  <si>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</si>
  <si>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</si>
  <si>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</si>
  <si>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</si>
  <si>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</si>
  <si>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</si>
  <si>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</si>
  <si>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</si>
  <si>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</si>
  <si>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</si>
  <si>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</si>
  <si>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</si>
  <si>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</si>
  <si>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</si>
  <si>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</si>
  <si>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</si>
  <si>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</si>
  <si>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</si>
  <si>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</si>
  <si>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</si>
  <si>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</si>
  <si>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</si>
  <si>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</si>
  <si>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</si>
  <si>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</si>
  <si>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</si>
  <si>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</si>
  <si>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</si>
  <si>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</si>
  <si>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</si>
  <si>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</si>
  <si>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</si>
  <si>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</si>
  <si>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</si>
  <si>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</si>
  <si>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</si>
  <si>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</si>
  <si>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</si>
  <si>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</si>
  <si>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</si>
  <si>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</si>
  <si>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</si>
  <si>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</si>
  <si>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</si>
  <si>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</si>
  <si>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</si>
  <si>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</si>
  <si>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</si>
  <si>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</si>
  <si>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北海道石狩市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</si>
  <si>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</si>
  <si>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</si>
  <si>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</si>
  <si>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</si>
  <si>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</si>
  <si>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</si>
  <si>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</si>
  <si>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</si>
  <si>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</si>
  <si>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</si>
  <si>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</si>
  <si>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</si>
  <si>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</si>
  <si>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</si>
  <si>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</si>
  <si>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</si>
  <si>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</si>
  <si>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</si>
  <si>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</si>
  <si>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</si>
  <si>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</si>
  <si>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</si>
  <si>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</si>
  <si>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</si>
  <si>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</si>
  <si>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</si>
  <si>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</si>
  <si>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</si>
  <si>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</si>
  <si>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</si>
  <si>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</si>
  <si>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</si>
  <si>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</si>
  <si>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</si>
  <si>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</si>
  <si>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</si>
  <si>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</si>
  <si>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</si>
  <si>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</si>
  <si>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</si>
  <si>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</si>
  <si>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</si>
  <si>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</si>
  <si>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</si>
  <si>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</si>
  <si>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</si>
  <si>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</si>
  <si>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</si>
  <si>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</si>
  <si>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</si>
  <si>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</si>
  <si>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</si>
  <si>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</si>
  <si>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</si>
  <si>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</si>
  <si>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</si>
  <si>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</si>
  <si>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</si>
  <si>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</si>
  <si>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</si>
  <si>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</si>
  <si>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</si>
  <si>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</si>
  <si>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</si>
  <si>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</si>
  <si>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</si>
  <si>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</si>
  <si>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</si>
  <si>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</si>
  <si>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</si>
  <si>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</si>
  <si>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</si>
  <si>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</si>
  <si>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</si>
  <si>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</si>
  <si>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</si>
  <si>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</si>
  <si>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</si>
  <si>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</si>
  <si>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</si>
  <si>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</si>
  <si>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</si>
  <si>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</si>
  <si>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</si>
  <si>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</si>
  <si>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</si>
  <si>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</si>
  <si>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</si>
  <si>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</si>
  <si>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</si>
  <si>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</si>
  <si>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</si>
  <si>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</si>
  <si>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</si>
  <si>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</si>
  <si>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</si>
  <si>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</si>
  <si>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</si>
  <si>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</si>
  <si>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</si>
  <si>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</si>
  <si>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</si>
  <si>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</si>
  <si>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</si>
  <si>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</si>
  <si>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</si>
  <si>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</si>
  <si>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</si>
  <si>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</si>
  <si>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</si>
  <si>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</si>
  <si>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</si>
  <si>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</si>
  <si>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</si>
  <si>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</si>
  <si>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</si>
  <si>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</si>
  <si>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</si>
  <si>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</si>
  <si>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</si>
  <si>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</si>
  <si>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</si>
  <si>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</si>
  <si>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</si>
  <si>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</si>
  <si>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</si>
  <si>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</si>
  <si>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</si>
  <si>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</si>
  <si>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</si>
  <si>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</si>
  <si>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</si>
  <si>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</si>
  <si>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</si>
  <si>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</si>
  <si>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</si>
  <si>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</si>
  <si>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</si>
  <si>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</si>
  <si>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</si>
  <si>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</si>
  <si>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</si>
  <si>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</si>
  <si>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</si>
  <si>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</si>
  <si>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</si>
  <si>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</si>
  <si>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</si>
  <si>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</si>
  <si>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北海道石狩市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</si>
  <si>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</si>
  <si>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</si>
  <si>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</si>
  <si>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</si>
  <si>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</si>
  <si>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</si>
  <si>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</si>
  <si>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</si>
  <si>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</si>
  <si>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</si>
  <si>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</si>
  <si>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</si>
  <si>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</si>
  <si>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</si>
  <si>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</si>
  <si>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</si>
  <si>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</si>
  <si>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</si>
  <si>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</si>
  <si>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</si>
  <si>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</si>
  <si>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</si>
  <si>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</si>
  <si>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</si>
  <si>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</si>
  <si>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</si>
  <si>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</si>
  <si>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</si>
  <si>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</si>
  <si>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</si>
  <si>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</si>
  <si>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</si>
  <si>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</si>
  <si>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</si>
  <si>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</si>
  <si>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国民健康保険診療所会計</t>
    <phoneticPr fontId="5"/>
  </si>
  <si>
    <t>後期高齢者医療会計</t>
    <phoneticPr fontId="5"/>
  </si>
  <si>
    <t>介護保険事業会計</t>
    <phoneticPr fontId="5"/>
  </si>
  <si>
    <t>介護サービス事業会計</t>
    <phoneticPr fontId="5"/>
  </si>
  <si>
    <t>水道事業会計</t>
    <phoneticPr fontId="5"/>
  </si>
  <si>
    <t>法適用企業</t>
    <phoneticPr fontId="5"/>
  </si>
  <si>
    <t>公共下水道事業会計</t>
    <phoneticPr fontId="5"/>
  </si>
  <si>
    <t>法適用企業</t>
    <phoneticPr fontId="5"/>
  </si>
  <si>
    <t>特定環境保全公共下水道事業特別会計</t>
    <phoneticPr fontId="5"/>
  </si>
  <si>
    <t>法非適用企業</t>
    <phoneticPr fontId="5"/>
  </si>
  <si>
    <t>個別排水処理施設整備事業特別会計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</si>
  <si>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</si>
  <si>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</si>
  <si>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</si>
  <si>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</si>
  <si>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</si>
  <si>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</si>
  <si>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</si>
  <si>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</si>
  <si>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</si>
  <si>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</si>
  <si>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</si>
  <si>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</si>
  <si>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</si>
  <si>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</si>
  <si>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</si>
  <si>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</si>
  <si>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</si>
  <si>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</si>
  <si>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</si>
  <si>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</si>
  <si>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</si>
  <si>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</si>
  <si>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</si>
  <si>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</si>
  <si>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</si>
  <si>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</si>
  <si>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</si>
  <si>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</si>
  <si>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</si>
  <si>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</si>
  <si>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</si>
  <si>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</si>
  <si>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</si>
  <si>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</si>
  <si>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</si>
  <si>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</si>
  <si>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</si>
  <si>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</si>
  <si>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</si>
  <si>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</si>
  <si>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</si>
  <si>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</si>
  <si>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</si>
  <si>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</si>
  <si>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</si>
  <si>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</si>
  <si>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</si>
  <si>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</si>
  <si>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</si>
  <si>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</si>
  <si>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</si>
  <si>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</si>
  <si>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</si>
  <si>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</si>
  <si>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</si>
  <si>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</si>
  <si>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</si>
  <si>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</si>
  <si>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</si>
  <si>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</si>
  <si>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</si>
  <si>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</si>
  <si>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</si>
  <si>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</si>
  <si>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</si>
  <si>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</si>
  <si>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</si>
  <si>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個別排水処理施設整備事業特別会計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</si>
  <si>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</si>
  <si>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</si>
  <si>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</si>
  <si>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</si>
  <si>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</si>
  <si>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</si>
  <si>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</si>
  <si>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</si>
  <si>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</si>
  <si>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</si>
  <si>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</si>
  <si>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</si>
  <si>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</si>
  <si>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</si>
  <si>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</si>
  <si>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</si>
  <si>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</si>
  <si>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</si>
  <si>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</si>
  <si>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</si>
  <si>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</si>
  <si>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</si>
  <si>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</si>
  <si>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</si>
  <si>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</si>
  <si>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</si>
  <si>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</si>
  <si>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</si>
  <si>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</si>
  <si>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</si>
  <si>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</si>
  <si>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</si>
  <si>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</si>
  <si>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</si>
  <si>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</si>
  <si>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</si>
  <si>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</si>
  <si>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</si>
  <si>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</si>
  <si>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</si>
  <si>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</si>
  <si>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</si>
  <si>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</si>
  <si>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</si>
  <si>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</si>
  <si>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</si>
  <si>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</si>
  <si>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</si>
  <si>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</si>
  <si>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</si>
  <si>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</si>
  <si>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</si>
  <si>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</si>
  <si>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</si>
  <si>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</si>
  <si>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</si>
  <si>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</si>
  <si>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</si>
  <si>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</si>
  <si>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</si>
  <si>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</si>
  <si>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</si>
  <si>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</si>
  <si>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</si>
  <si>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</si>
  <si>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</si>
  <si>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</si>
  <si>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</si>
  <si>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</si>
  <si>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</si>
  <si>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</si>
  <si>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</si>
  <si>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</si>
  <si>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</si>
  <si>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</si>
  <si>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</si>
  <si>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</si>
  <si>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</si>
  <si>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</si>
  <si>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</si>
  <si>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</si>
  <si>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</si>
  <si>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</si>
  <si>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</si>
  <si>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</si>
  <si>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0.43</t>
  </si>
  <si>
    <t>国民健康保険事業会計</t>
  </si>
  <si>
    <t>▲ 4.94</t>
  </si>
  <si>
    <t>▲ 3.76</t>
  </si>
  <si>
    <t>▲ 3.91</t>
  </si>
  <si>
    <t>▲ 2.84</t>
  </si>
  <si>
    <t>▲ 2.32</t>
  </si>
  <si>
    <t>水道事業会計</t>
  </si>
  <si>
    <t>一般会計</t>
  </si>
  <si>
    <t>公共下水道事業会計</t>
  </si>
  <si>
    <t>介護保険事業会計</t>
  </si>
  <si>
    <t>国民健康保険診療所会計</t>
  </si>
  <si>
    <t>介護サービス事業会計</t>
  </si>
  <si>
    <t>後期高齢者医療会計</t>
  </si>
  <si>
    <t>その他会計（赤字）</t>
  </si>
  <si>
    <t>その他会計（黒字）</t>
  </si>
  <si>
    <t>石狩湾新港管理組合（一般会計）</t>
    <rPh sb="0" eb="2">
      <t>イシカリ</t>
    </rPh>
    <rPh sb="2" eb="3">
      <t>ワン</t>
    </rPh>
    <rPh sb="3" eb="5">
      <t>シンコウ</t>
    </rPh>
    <rPh sb="5" eb="7">
      <t>カンリ</t>
    </rPh>
    <rPh sb="7" eb="9">
      <t>クミアイ</t>
    </rPh>
    <rPh sb="10" eb="12">
      <t>イッパン</t>
    </rPh>
    <rPh sb="12" eb="14">
      <t>カイケイ</t>
    </rPh>
    <phoneticPr fontId="5"/>
  </si>
  <si>
    <t>石狩湾新港管理組合（港湾整備事業特別会計）</t>
    <rPh sb="0" eb="2">
      <t>イシカリ</t>
    </rPh>
    <rPh sb="2" eb="3">
      <t>ワン</t>
    </rPh>
    <rPh sb="3" eb="5">
      <t>シンコウ</t>
    </rPh>
    <rPh sb="5" eb="7">
      <t>カンリ</t>
    </rPh>
    <rPh sb="7" eb="9">
      <t>クミアイ</t>
    </rPh>
    <rPh sb="10" eb="12">
      <t>コウワン</t>
    </rPh>
    <rPh sb="12" eb="14">
      <t>セイビ</t>
    </rPh>
    <rPh sb="14" eb="16">
      <t>ジギョウ</t>
    </rPh>
    <rPh sb="16" eb="18">
      <t>トクベツ</t>
    </rPh>
    <rPh sb="18" eb="20">
      <t>カイケイ</t>
    </rPh>
    <phoneticPr fontId="5"/>
  </si>
  <si>
    <t>石狩北部地区消防事務組合</t>
    <rPh sb="0" eb="2">
      <t>イシカリ</t>
    </rPh>
    <rPh sb="2" eb="4">
      <t>ホクブ</t>
    </rPh>
    <rPh sb="4" eb="6">
      <t>チク</t>
    </rPh>
    <rPh sb="6" eb="8">
      <t>ショウボウ</t>
    </rPh>
    <rPh sb="8" eb="10">
      <t>ジム</t>
    </rPh>
    <rPh sb="10" eb="12">
      <t>クミアイ</t>
    </rPh>
    <phoneticPr fontId="5"/>
  </si>
  <si>
    <t>石狩西部広域水道企業団</t>
    <rPh sb="0" eb="2">
      <t>イシカリ</t>
    </rPh>
    <rPh sb="2" eb="4">
      <t>セイブ</t>
    </rPh>
    <rPh sb="4" eb="6">
      <t>コウイキ</t>
    </rPh>
    <rPh sb="6" eb="8">
      <t>スイドウ</t>
    </rPh>
    <rPh sb="8" eb="10">
      <t>キギョウ</t>
    </rPh>
    <rPh sb="10" eb="11">
      <t>ダン</t>
    </rPh>
    <phoneticPr fontId="5"/>
  </si>
  <si>
    <t>石狩教育研修センター組合</t>
    <rPh sb="0" eb="1">
      <t>イシ</t>
    </rPh>
    <rPh sb="1" eb="2">
      <t>カリ</t>
    </rPh>
    <rPh sb="2" eb="4">
      <t>キョウイク</t>
    </rPh>
    <rPh sb="4" eb="6">
      <t>ケンシュウ</t>
    </rPh>
    <rPh sb="10" eb="12">
      <t>クミアイ</t>
    </rPh>
    <phoneticPr fontId="5"/>
  </si>
  <si>
    <t>札幌広域圏組合</t>
    <rPh sb="0" eb="2">
      <t>サッポロ</t>
    </rPh>
    <rPh sb="2" eb="5">
      <t>コウイキケン</t>
    </rPh>
    <rPh sb="5" eb="7">
      <t>クミアイ</t>
    </rPh>
    <phoneticPr fontId="5"/>
  </si>
  <si>
    <t>-</t>
    <phoneticPr fontId="2"/>
  </si>
  <si>
    <t>石狩市公務サービス</t>
    <rPh sb="0" eb="3">
      <t>イシカリシ</t>
    </rPh>
    <rPh sb="3" eb="5">
      <t>コウム</t>
    </rPh>
    <phoneticPr fontId="2"/>
  </si>
  <si>
    <t>石狩市体育協会</t>
    <rPh sb="0" eb="3">
      <t>イシカリシ</t>
    </rPh>
    <rPh sb="3" eb="5">
      <t>タイイク</t>
    </rPh>
    <rPh sb="5" eb="7">
      <t>キョウカイ</t>
    </rPh>
    <phoneticPr fontId="2"/>
  </si>
  <si>
    <t>あい風</t>
    <rPh sb="2" eb="3">
      <t>カゼ</t>
    </rPh>
    <phoneticPr fontId="2"/>
  </si>
  <si>
    <t>合併まちづくり基金</t>
    <rPh sb="0" eb="2">
      <t>ガッペイ</t>
    </rPh>
    <rPh sb="7" eb="9">
      <t>キキン</t>
    </rPh>
    <phoneticPr fontId="11"/>
  </si>
  <si>
    <t>地域福祉基金</t>
    <rPh sb="0" eb="2">
      <t>チイキ</t>
    </rPh>
    <rPh sb="2" eb="4">
      <t>フクシ</t>
    </rPh>
    <rPh sb="4" eb="6">
      <t>キキン</t>
    </rPh>
    <phoneticPr fontId="11"/>
  </si>
  <si>
    <t>公共施設修繕基金</t>
    <rPh sb="0" eb="2">
      <t>コウキョウ</t>
    </rPh>
    <rPh sb="2" eb="4">
      <t>シセツ</t>
    </rPh>
    <rPh sb="4" eb="6">
      <t>シュウゼン</t>
    </rPh>
    <rPh sb="6" eb="8">
      <t>キキン</t>
    </rPh>
    <phoneticPr fontId="11"/>
  </si>
  <si>
    <t>厚田地域づくり基金</t>
    <rPh sb="0" eb="2">
      <t>アツタ</t>
    </rPh>
    <rPh sb="2" eb="4">
      <t>チイキ</t>
    </rPh>
    <rPh sb="7" eb="9">
      <t>キキン</t>
    </rPh>
    <phoneticPr fontId="11"/>
  </si>
  <si>
    <t>浜益地域づくり基金</t>
    <rPh sb="0" eb="1">
      <t>ハマ</t>
    </rPh>
    <rPh sb="1" eb="2">
      <t>マ</t>
    </rPh>
    <rPh sb="2" eb="4">
      <t>チイキ</t>
    </rPh>
    <rPh sb="7" eb="9">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</si>
  <si>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</si>
  <si>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</si>
  <si>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</si>
  <si>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</si>
  <si>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</si>
  <si>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</si>
  <si>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</si>
  <si>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</si>
  <si>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</si>
  <si>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</si>
  <si>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は類似団体とほぼ近似の値にあるところ、将来負担比率が大きく上回っていることから、新規施設の整備等を行う一方で、償却済みの老朽化した施設の廃止が進んでいない状態を表していると言える。今後も公共施設等総合管理計画に則り、適切な施設配置に努める。</t>
    <rPh sb="0" eb="2">
      <t>ユウケイ</t>
    </rPh>
    <rPh sb="2" eb="4">
      <t>コテイ</t>
    </rPh>
    <rPh sb="4" eb="6">
      <t>シサン</t>
    </rPh>
    <rPh sb="6" eb="8">
      <t>ゲンカ</t>
    </rPh>
    <rPh sb="8" eb="10">
      <t>ショウキャク</t>
    </rPh>
    <rPh sb="10" eb="11">
      <t>リツ</t>
    </rPh>
    <rPh sb="12" eb="14">
      <t>ルイジ</t>
    </rPh>
    <rPh sb="14" eb="16">
      <t>ダンタイ</t>
    </rPh>
    <rPh sb="19" eb="21">
      <t>キンジ</t>
    </rPh>
    <rPh sb="22" eb="23">
      <t>アタイ</t>
    </rPh>
    <phoneticPr fontId="5"/>
  </si>
  <si>
    <t>　両比率がH28年度より再び上昇に転じ、H29年度も同傾向が継続している。本市においては近年の施設整備(消防支署、防災ひろば、給食センター等）に加え、第三セクター等改革推進事業債の償還開始などにより比率は大きくは改善しないものと見込まれる。
　今後も、更なる財政規律に努め、財政運営の硬直化を招かぬよう、かつ、将来に過度な負担を強いることのない健全な財政運営を行う。</t>
    <rPh sb="23" eb="25">
      <t>ネンド</t>
    </rPh>
    <rPh sb="26" eb="27">
      <t>ドウ</t>
    </rPh>
    <rPh sb="27" eb="29">
      <t>ケイコウ</t>
    </rPh>
    <rPh sb="30" eb="32">
      <t>ケイゾク</t>
    </rPh>
    <rPh sb="72" eb="73">
      <t>クワ</t>
    </rPh>
    <rPh sb="75" eb="77">
      <t>ダイサン</t>
    </rPh>
    <rPh sb="81" eb="82">
      <t>ナド</t>
    </rPh>
    <rPh sb="82" eb="84">
      <t>カイカク</t>
    </rPh>
    <rPh sb="84" eb="86">
      <t>スイシン</t>
    </rPh>
    <rPh sb="86" eb="88">
      <t>ジギョウ</t>
    </rPh>
    <rPh sb="88" eb="89">
      <t>サイ</t>
    </rPh>
    <rPh sb="90" eb="92">
      <t>ショウカン</t>
    </rPh>
    <rPh sb="92" eb="94">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</si>
</sst>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xf numFmtId="0" fontId="34"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5"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4"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quotePrefix="1"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0" xr:uid="{00000000-0005-0000-0000-000042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5D8B37FB-378E-4F67-AA50-EE6FAD4E9FE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5058-4619-80D2-D735AD666F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44767</c:v>
                </c:pt>
                <c:pt idx="1">
                  <c:v>25004</c:v>
                </c:pt>
                <c:pt idx="2">
                  <c:v>41508</c:v>
                </c:pt>
                <c:pt idx="3">
                  <c:v>77345</c:v>
                </c:pt>
                <c:pt idx="4">
                  <c:v>32740</c:v>
                </c:pt>
              </c:numCache>
            </c:numRef>
          </c:val>
          <c:smooth val="0"/>
          <c:extLst>
            <c:ext xmlns:c16="http://schemas.microsoft.com/office/drawing/2014/chart" uri="{C3380CC4-5D6E-409C-BE32-E72D297353CC}">
              <c16:uniqueId val="{00000001-5058-4619-80D2-D735AD666F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2.4900000000000002</c:v>
                </c:pt>
                <c:pt idx="1">
                  <c:v>3.02</c:v>
                </c:pt>
                <c:pt idx="2">
                  <c:v>3.48</c:v>
                </c:pt>
                <c:pt idx="3">
                  <c:v>2.5</c:v>
                </c:pt>
                <c:pt idx="4">
                  <c:v>3.42</c:v>
                </c:pt>
              </c:numCache>
            </c:numRef>
          </c:val>
          <c:extLst>
            <c:ext xmlns:c16="http://schemas.microsoft.com/office/drawing/2014/chart" uri="{C3380CC4-5D6E-409C-BE32-E72D297353CC}">
              <c16:uniqueId val="{00000000-7805-41C2-B951-47B7306BC1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1.55</c:v>
                </c:pt>
                <c:pt idx="1">
                  <c:v>1.68</c:v>
                </c:pt>
                <c:pt idx="2">
                  <c:v>2.2599999999999998</c:v>
                </c:pt>
                <c:pt idx="3">
                  <c:v>2.89</c:v>
                </c:pt>
                <c:pt idx="4">
                  <c:v>2.89</c:v>
                </c:pt>
              </c:numCache>
            </c:numRef>
          </c:val>
          <c:extLst>
            <c:ext xmlns:c16="http://schemas.microsoft.com/office/drawing/2014/chart" uri="{C3380CC4-5D6E-409C-BE32-E72D297353CC}">
              <c16:uniqueId val="{00000001-7805-41C2-B951-47B7306BC1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1.18</c:v>
                </c:pt>
                <c:pt idx="1">
                  <c:v>0.65</c:v>
                </c:pt>
                <c:pt idx="2">
                  <c:v>1.08</c:v>
                </c:pt>
                <c:pt idx="3">
                  <c:v>-0.43</c:v>
                </c:pt>
                <c:pt idx="4">
                  <c:v>0.93</c:v>
                </c:pt>
              </c:numCache>
            </c:numRef>
          </c:val>
          <c:smooth val="0"/>
          <c:extLst>
            <c:ext xmlns:c16="http://schemas.microsoft.com/office/drawing/2014/chart" uri="{C3380CC4-5D6E-409C-BE32-E72D297353CC}">
              <c16:uniqueId val="{00000002-7805-41C2-B951-47B7306BC1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1EA-41AB-8D38-613B9C7070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EA-41AB-8D38-613B9C7070E8}"/>
            </c:ext>
          </c:extLst>
        </c:ser>
        <c:ser>
          <c:idx val="2"/>
          <c:order val="2"/>
          <c:tx>
            <c:strRef>
              <c:f>データシート!$A$29</c:f>
              <c:strCache>
                <c:ptCount val="1"/>
                <c:pt idx="0">
                  <c:v>後期高齢者医療会計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0.08</c:v>
                </c:pt>
                <c:pt idx="4">
                  <c:v>#N/A</c:v>
                </c:pt>
                <c:pt idx="5">
                  <c:v>0.06</c:v>
                </c:pt>
                <c:pt idx="6">
                  <c:v>#N/A</c:v>
                </c:pt>
                <c:pt idx="7">
                  <c:v>0.03</c:v>
                </c:pt>
                <c:pt idx="8">
                  <c:v>#N/A</c:v>
                </c:pt>
                <c:pt idx="9">
                  <c:v>0.03</c:v>
                </c:pt>
              </c:numCache>
            </c:numRef>
          </c:val>
          <c:extLst>
            <c:ext xmlns:c16="http://schemas.microsoft.com/office/drawing/2014/chart" uri="{C3380CC4-5D6E-409C-BE32-E72D297353CC}">
              <c16:uniqueId val="{00000002-A1EA-41AB-8D38-613B9C7070E8}"/>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0.05</c:v>
                </c:pt>
                <c:pt idx="4">
                  <c:v>#N/A</c:v>
                </c:pt>
                <c:pt idx="5">
                  <c:v>0.06</c:v>
                </c:pt>
                <c:pt idx="6">
                  <c:v>#N/A</c:v>
                </c:pt>
                <c:pt idx="7">
                  <c:v>0.03</c:v>
                </c:pt>
                <c:pt idx="8">
                  <c:v>#N/A</c:v>
                </c:pt>
                <c:pt idx="9">
                  <c:v>0.08</c:v>
                </c:pt>
              </c:numCache>
            </c:numRef>
          </c:val>
          <c:extLst>
            <c:ext xmlns:c16="http://schemas.microsoft.com/office/drawing/2014/chart" uri="{C3380CC4-5D6E-409C-BE32-E72D297353CC}">
              <c16:uniqueId val="{00000003-A1EA-41AB-8D38-613B9C7070E8}"/>
            </c:ext>
          </c:extLst>
        </c:ser>
        <c:ser>
          <c:idx val="4"/>
          <c:order val="4"/>
          <c:tx>
            <c:strRef>
              <c:f>データシート!$A$31</c:f>
              <c:strCache>
                <c:ptCount val="1"/>
                <c:pt idx="0">
                  <c:v>国民健康保険診療所会計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0.02</c:v>
                </c:pt>
                <c:pt idx="4">
                  <c:v>#N/A</c:v>
                </c:pt>
                <c:pt idx="5">
                  <c:v>0.11</c:v>
                </c:pt>
                <c:pt idx="6">
                  <c:v>#N/A</c:v>
                </c:pt>
                <c:pt idx="7">
                  <c:v>0.04</c:v>
                </c:pt>
                <c:pt idx="8">
                  <c:v>#N/A</c:v>
                </c:pt>
                <c:pt idx="9">
                  <c:v>0.1</c:v>
                </c:pt>
              </c:numCache>
            </c:numRef>
          </c:val>
          <c:extLst>
            <c:ext xmlns:c16="http://schemas.microsoft.com/office/drawing/2014/chart" uri="{C3380CC4-5D6E-409C-BE32-E72D297353CC}">
              <c16:uniqueId val="{00000004-A1EA-41AB-8D38-613B9C7070E8}"/>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0.36</c:v>
                </c:pt>
                <c:pt idx="2">
                  <c:v>#N/A</c:v>
                </c:pt>
                <c:pt idx="3">
                  <c:v>0.22</c:v>
                </c:pt>
                <c:pt idx="4">
                  <c:v>#N/A</c:v>
                </c:pt>
                <c:pt idx="5">
                  <c:v>0.67</c:v>
                </c:pt>
                <c:pt idx="6">
                  <c:v>#N/A</c:v>
                </c:pt>
                <c:pt idx="7">
                  <c:v>0.72</c:v>
                </c:pt>
                <c:pt idx="8">
                  <c:v>#N/A</c:v>
                </c:pt>
                <c:pt idx="9">
                  <c:v>1</c:v>
                </c:pt>
              </c:numCache>
            </c:numRef>
          </c:val>
          <c:extLst>
            <c:ext xmlns:c16="http://schemas.microsoft.com/office/drawing/2014/chart" uri="{C3380CC4-5D6E-409C-BE32-E72D297353CC}">
              <c16:uniqueId val="{00000005-A1EA-41AB-8D38-613B9C7070E8}"/>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1.22</c:v>
                </c:pt>
                <c:pt idx="2">
                  <c:v>#N/A</c:v>
                </c:pt>
                <c:pt idx="3">
                  <c:v>1.5</c:v>
                </c:pt>
                <c:pt idx="4">
                  <c:v>#N/A</c:v>
                </c:pt>
                <c:pt idx="5">
                  <c:v>1.43</c:v>
                </c:pt>
                <c:pt idx="6">
                  <c:v>#N/A</c:v>
                </c:pt>
                <c:pt idx="7">
                  <c:v>1.36</c:v>
                </c:pt>
                <c:pt idx="8">
                  <c:v>#N/A</c:v>
                </c:pt>
                <c:pt idx="9">
                  <c:v>1.33</c:v>
                </c:pt>
              </c:numCache>
            </c:numRef>
          </c:val>
          <c:extLst>
            <c:ext xmlns:c16="http://schemas.microsoft.com/office/drawing/2014/chart" uri="{C3380CC4-5D6E-409C-BE32-E72D297353CC}">
              <c16:uniqueId val="{00000006-A1EA-41AB-8D38-613B9C7070E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2.48</c:v>
                </c:pt>
                <c:pt idx="2">
                  <c:v>#N/A</c:v>
                </c:pt>
                <c:pt idx="3">
                  <c:v>3.02</c:v>
                </c:pt>
                <c:pt idx="4">
                  <c:v>#N/A</c:v>
                </c:pt>
                <c:pt idx="5">
                  <c:v>3.47</c:v>
                </c:pt>
                <c:pt idx="6">
                  <c:v>#N/A</c:v>
                </c:pt>
                <c:pt idx="7">
                  <c:v>2.5</c:v>
                </c:pt>
                <c:pt idx="8">
                  <c:v>#N/A</c:v>
                </c:pt>
                <c:pt idx="9">
                  <c:v>3.42</c:v>
                </c:pt>
              </c:numCache>
            </c:numRef>
          </c:val>
          <c:extLst>
            <c:ext xmlns:c16="http://schemas.microsoft.com/office/drawing/2014/chart" uri="{C3380CC4-5D6E-409C-BE32-E72D297353CC}">
              <c16:uniqueId val="{00000007-A1EA-41AB-8D38-613B9C7070E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5.84</c:v>
                </c:pt>
                <c:pt idx="2">
                  <c:v>#N/A</c:v>
                </c:pt>
                <c:pt idx="3">
                  <c:v>5.45</c:v>
                </c:pt>
                <c:pt idx="4">
                  <c:v>#N/A</c:v>
                </c:pt>
                <c:pt idx="5">
                  <c:v>6.05</c:v>
                </c:pt>
                <c:pt idx="6">
                  <c:v>#N/A</c:v>
                </c:pt>
                <c:pt idx="7">
                  <c:v>6.74</c:v>
                </c:pt>
                <c:pt idx="8">
                  <c:v>#N/A</c:v>
                </c:pt>
                <c:pt idx="9">
                  <c:v>7.6</c:v>
                </c:pt>
              </c:numCache>
            </c:numRef>
          </c:val>
          <c:extLst>
            <c:ext xmlns:c16="http://schemas.microsoft.com/office/drawing/2014/chart" uri="{C3380CC4-5D6E-409C-BE32-E72D297353CC}">
              <c16:uniqueId val="{00000008-A1EA-41AB-8D38-613B9C7070E8}"/>
            </c:ext>
          </c:extLst>
        </c:ser>
        <c:ser>
          <c:idx val="9"/>
          <c:order val="9"/>
          <c:tx>
            <c:strRef>
              <c:f>データシート!$A$36</c:f>
              <c:strCache>
                <c:ptCount val="1"/>
                <c:pt idx="0">
                  <c:v>国民健康保険事業会計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4.9400000000000004</c:v>
                </c:pt>
                <c:pt idx="1">
                  <c:v>#N/A</c:v>
                </c:pt>
                <c:pt idx="2">
                  <c:v>3.76</c:v>
                </c:pt>
                <c:pt idx="3">
                  <c:v>#N/A</c:v>
                </c:pt>
                <c:pt idx="4">
                  <c:v>3.91</c:v>
                </c:pt>
                <c:pt idx="5">
                  <c:v>#N/A</c:v>
                </c:pt>
                <c:pt idx="6">
                  <c:v>2.84</c:v>
                </c:pt>
                <c:pt idx="7">
                  <c:v>#N/A</c:v>
                </c:pt>
                <c:pt idx="8">
                  <c:v>2.3199999999999998</c:v>
                </c:pt>
                <c:pt idx="9">
                  <c:v>#N/A</c:v>
                </c:pt>
              </c:numCache>
            </c:numRef>
          </c:val>
          <c:extLst>
            <c:ext xmlns:c16="http://schemas.microsoft.com/office/drawing/2014/chart" uri="{C3380CC4-5D6E-409C-BE32-E72D297353CC}">
              <c16:uniqueId val="{00000009-A1EA-41AB-8D38-613B9C7070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3185</c:v>
                </c:pt>
                <c:pt idx="5">
                  <c:v>3096</c:v>
                </c:pt>
                <c:pt idx="8">
                  <c:v>3013</c:v>
                </c:pt>
                <c:pt idx="11">
                  <c:v>2940</c:v>
                </c:pt>
                <c:pt idx="14">
                  <c:v>2971</c:v>
                </c:pt>
              </c:numCache>
            </c:numRef>
          </c:val>
          <c:extLst>
            <c:ext xmlns:c16="http://schemas.microsoft.com/office/drawing/2014/chart" uri="{C3380CC4-5D6E-409C-BE32-E72D297353CC}">
              <c16:uniqueId val="{00000000-2E19-41F0-B7B9-51C4798177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c:v>
                </c:pt>
                <c:pt idx="3">
                  <c:v>1</c:v>
                </c:pt>
                <c:pt idx="6">
                  <c:v>1</c:v>
                </c:pt>
                <c:pt idx="9">
                  <c:v>0</c:v>
                </c:pt>
                <c:pt idx="12">
                  <c:v>0</c:v>
                </c:pt>
              </c:numCache>
            </c:numRef>
          </c:val>
          <c:extLst>
            <c:ext xmlns:c16="http://schemas.microsoft.com/office/drawing/2014/chart" uri="{C3380CC4-5D6E-409C-BE32-E72D297353CC}">
              <c16:uniqueId val="{00000001-2E19-41F0-B7B9-51C4798177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130</c:v>
                </c:pt>
                <c:pt idx="3">
                  <c:v>129</c:v>
                </c:pt>
                <c:pt idx="6">
                  <c:v>113</c:v>
                </c:pt>
                <c:pt idx="9">
                  <c:v>111</c:v>
                </c:pt>
                <c:pt idx="12">
                  <c:v>36</c:v>
                </c:pt>
              </c:numCache>
            </c:numRef>
          </c:val>
          <c:extLst>
            <c:ext xmlns:c16="http://schemas.microsoft.com/office/drawing/2014/chart" uri="{C3380CC4-5D6E-409C-BE32-E72D297353CC}">
              <c16:uniqueId val="{00000002-2E19-41F0-B7B9-51C4798177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142</c:v>
                </c:pt>
                <c:pt idx="3">
                  <c:v>85</c:v>
                </c:pt>
                <c:pt idx="6">
                  <c:v>161</c:v>
                </c:pt>
                <c:pt idx="9">
                  <c:v>135</c:v>
                </c:pt>
                <c:pt idx="12">
                  <c:v>122</c:v>
                </c:pt>
              </c:numCache>
            </c:numRef>
          </c:val>
          <c:extLst>
            <c:ext xmlns:c16="http://schemas.microsoft.com/office/drawing/2014/chart" uri="{C3380CC4-5D6E-409C-BE32-E72D297353CC}">
              <c16:uniqueId val="{00000003-2E19-41F0-B7B9-51C4798177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927</c:v>
                </c:pt>
                <c:pt idx="3">
                  <c:v>705</c:v>
                </c:pt>
                <c:pt idx="6">
                  <c:v>878</c:v>
                </c:pt>
                <c:pt idx="9">
                  <c:v>876</c:v>
                </c:pt>
                <c:pt idx="12">
                  <c:v>868</c:v>
                </c:pt>
              </c:numCache>
            </c:numRef>
          </c:val>
          <c:extLst>
            <c:ext xmlns:c16="http://schemas.microsoft.com/office/drawing/2014/chart" uri="{C3380CC4-5D6E-409C-BE32-E72D297353CC}">
              <c16:uniqueId val="{00000004-2E19-41F0-B7B9-51C4798177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19-41F0-B7B9-51C4798177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19-41F0-B7B9-51C4798177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3180</c:v>
                </c:pt>
                <c:pt idx="3">
                  <c:v>3156</c:v>
                </c:pt>
                <c:pt idx="6">
                  <c:v>3046</c:v>
                </c:pt>
                <c:pt idx="9">
                  <c:v>3069</c:v>
                </c:pt>
                <c:pt idx="12">
                  <c:v>3226</c:v>
                </c:pt>
              </c:numCache>
            </c:numRef>
          </c:val>
          <c:extLst>
            <c:ext xmlns:c16="http://schemas.microsoft.com/office/drawing/2014/chart" uri="{C3380CC4-5D6E-409C-BE32-E72D297353CC}">
              <c16:uniqueId val="{00000007-2E19-41F0-B7B9-51C4798177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1197</c:v>
                </c:pt>
                <c:pt idx="2">
                  <c:v>#N/A</c:v>
                </c:pt>
                <c:pt idx="3">
                  <c:v>#N/A</c:v>
                </c:pt>
                <c:pt idx="4">
                  <c:v>980</c:v>
                </c:pt>
                <c:pt idx="5">
                  <c:v>#N/A</c:v>
                </c:pt>
                <c:pt idx="6">
                  <c:v>#N/A</c:v>
                </c:pt>
                <c:pt idx="7">
                  <c:v>1186</c:v>
                </c:pt>
                <c:pt idx="8">
                  <c:v>#N/A</c:v>
                </c:pt>
                <c:pt idx="9">
                  <c:v>#N/A</c:v>
                </c:pt>
                <c:pt idx="10">
                  <c:v>1251</c:v>
                </c:pt>
                <c:pt idx="11">
                  <c:v>#N/A</c:v>
                </c:pt>
                <c:pt idx="12">
                  <c:v>#N/A</c:v>
                </c:pt>
                <c:pt idx="13">
                  <c:v>1281</c:v>
                </c:pt>
                <c:pt idx="14">
                  <c:v>#N/A</c:v>
                </c:pt>
              </c:numCache>
            </c:numRef>
          </c:val>
          <c:smooth val="0"/>
          <c:extLst>
            <c:ext xmlns:c16="http://schemas.microsoft.com/office/drawing/2014/chart" uri="{C3380CC4-5D6E-409C-BE32-E72D297353CC}">
              <c16:uniqueId val="{00000008-2E19-41F0-B7B9-51C4798177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28976</c:v>
                </c:pt>
                <c:pt idx="5">
                  <c:v>28496</c:v>
                </c:pt>
                <c:pt idx="8">
                  <c:v>28165</c:v>
                </c:pt>
                <c:pt idx="11">
                  <c:v>28927</c:v>
                </c:pt>
                <c:pt idx="14">
                  <c:v>28476</c:v>
                </c:pt>
              </c:numCache>
            </c:numRef>
          </c:val>
          <c:extLst>
            <c:ext xmlns:c16="http://schemas.microsoft.com/office/drawing/2014/chart" uri="{C3380CC4-5D6E-409C-BE32-E72D297353CC}">
              <c16:uniqueId val="{00000000-0D50-494A-A698-2B2D6ADF20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5597</c:v>
                </c:pt>
                <c:pt idx="5">
                  <c:v>5454</c:v>
                </c:pt>
                <c:pt idx="8">
                  <c:v>5217</c:v>
                </c:pt>
                <c:pt idx="11">
                  <c:v>4822</c:v>
                </c:pt>
                <c:pt idx="14">
                  <c:v>4652</c:v>
                </c:pt>
              </c:numCache>
            </c:numRef>
          </c:val>
          <c:extLst>
            <c:ext xmlns:c16="http://schemas.microsoft.com/office/drawing/2014/chart" uri="{C3380CC4-5D6E-409C-BE32-E72D297353CC}">
              <c16:uniqueId val="{00000001-0D50-494A-A698-2B2D6ADF20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1203</c:v>
                </c:pt>
                <c:pt idx="5">
                  <c:v>1320</c:v>
                </c:pt>
                <c:pt idx="8">
                  <c:v>1566</c:v>
                </c:pt>
                <c:pt idx="11">
                  <c:v>1547</c:v>
                </c:pt>
                <c:pt idx="14">
                  <c:v>1462</c:v>
                </c:pt>
              </c:numCache>
            </c:numRef>
          </c:val>
          <c:extLst>
            <c:ext xmlns:c16="http://schemas.microsoft.com/office/drawing/2014/chart" uri="{C3380CC4-5D6E-409C-BE32-E72D297353CC}">
              <c16:uniqueId val="{00000002-0D50-494A-A698-2B2D6ADF20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50-494A-A698-2B2D6ADF20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50-494A-A698-2B2D6ADF20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2550</c:v>
                </c:pt>
                <c:pt idx="3">
                  <c:v>2500</c:v>
                </c:pt>
                <c:pt idx="6">
                  <c:v>1805</c:v>
                </c:pt>
                <c:pt idx="9">
                  <c:v>0</c:v>
                </c:pt>
                <c:pt idx="12">
                  <c:v>0</c:v>
                </c:pt>
              </c:numCache>
            </c:numRef>
          </c:val>
          <c:extLst>
            <c:ext xmlns:c16="http://schemas.microsoft.com/office/drawing/2014/chart" uri="{C3380CC4-5D6E-409C-BE32-E72D297353CC}">
              <c16:uniqueId val="{00000005-0D50-494A-A698-2B2D6ADF20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2825</c:v>
                </c:pt>
                <c:pt idx="3">
                  <c:v>2635</c:v>
                </c:pt>
                <c:pt idx="6">
                  <c:v>2310</c:v>
                </c:pt>
                <c:pt idx="9">
                  <c:v>2138</c:v>
                </c:pt>
                <c:pt idx="12">
                  <c:v>2089</c:v>
                </c:pt>
              </c:numCache>
            </c:numRef>
          </c:val>
          <c:extLst>
            <c:ext xmlns:c16="http://schemas.microsoft.com/office/drawing/2014/chart" uri="{C3380CC4-5D6E-409C-BE32-E72D297353CC}">
              <c16:uniqueId val="{00000006-0D50-494A-A698-2B2D6ADF20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1224</c:v>
                </c:pt>
                <c:pt idx="3">
                  <c:v>899</c:v>
                </c:pt>
                <c:pt idx="6">
                  <c:v>840</c:v>
                </c:pt>
                <c:pt idx="9">
                  <c:v>834</c:v>
                </c:pt>
                <c:pt idx="12">
                  <c:v>915</c:v>
                </c:pt>
              </c:numCache>
            </c:numRef>
          </c:val>
          <c:extLst>
            <c:ext xmlns:c16="http://schemas.microsoft.com/office/drawing/2014/chart" uri="{C3380CC4-5D6E-409C-BE32-E72D297353CC}">
              <c16:uniqueId val="{00000007-0D50-494A-A698-2B2D6ADF20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10020</c:v>
                </c:pt>
                <c:pt idx="3">
                  <c:v>9303</c:v>
                </c:pt>
                <c:pt idx="6">
                  <c:v>9263</c:v>
                </c:pt>
                <c:pt idx="9">
                  <c:v>9149</c:v>
                </c:pt>
                <c:pt idx="12">
                  <c:v>9661</c:v>
                </c:pt>
              </c:numCache>
            </c:numRef>
          </c:val>
          <c:extLst>
            <c:ext xmlns:c16="http://schemas.microsoft.com/office/drawing/2014/chart" uri="{C3380CC4-5D6E-409C-BE32-E72D297353CC}">
              <c16:uniqueId val="{00000008-0D50-494A-A698-2B2D6ADF20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532</c:v>
                </c:pt>
                <c:pt idx="3">
                  <c:v>350</c:v>
                </c:pt>
                <c:pt idx="6">
                  <c:v>238</c:v>
                </c:pt>
                <c:pt idx="9">
                  <c:v>131</c:v>
                </c:pt>
                <c:pt idx="12">
                  <c:v>103</c:v>
                </c:pt>
              </c:numCache>
            </c:numRef>
          </c:val>
          <c:extLst>
            <c:ext xmlns:c16="http://schemas.microsoft.com/office/drawing/2014/chart" uri="{C3380CC4-5D6E-409C-BE32-E72D297353CC}">
              <c16:uniqueId val="{00000009-0D50-494A-A698-2B2D6ADF20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33781</c:v>
                </c:pt>
                <c:pt idx="3">
                  <c:v>32837</c:v>
                </c:pt>
                <c:pt idx="6">
                  <c:v>32411</c:v>
                </c:pt>
                <c:pt idx="9">
                  <c:v>34856</c:v>
                </c:pt>
                <c:pt idx="12">
                  <c:v>33909</c:v>
                </c:pt>
              </c:numCache>
            </c:numRef>
          </c:val>
          <c:extLst>
            <c:ext xmlns:c16="http://schemas.microsoft.com/office/drawing/2014/chart" uri="{C3380CC4-5D6E-409C-BE32-E72D297353CC}">
              <c16:uniqueId val="{0000000A-0D50-494A-A698-2B2D6ADF20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15156</c:v>
                </c:pt>
                <c:pt idx="2">
                  <c:v>#N/A</c:v>
                </c:pt>
                <c:pt idx="3">
                  <c:v>#N/A</c:v>
                </c:pt>
                <c:pt idx="4">
                  <c:v>13254</c:v>
                </c:pt>
                <c:pt idx="5">
                  <c:v>#N/A</c:v>
                </c:pt>
                <c:pt idx="6">
                  <c:v>#N/A</c:v>
                </c:pt>
                <c:pt idx="7">
                  <c:v>11919</c:v>
                </c:pt>
                <c:pt idx="8">
                  <c:v>#N/A</c:v>
                </c:pt>
                <c:pt idx="9">
                  <c:v>#N/A</c:v>
                </c:pt>
                <c:pt idx="10">
                  <c:v>11813</c:v>
                </c:pt>
                <c:pt idx="11">
                  <c:v>#N/A</c:v>
                </c:pt>
                <c:pt idx="12">
                  <c:v>#N/A</c:v>
                </c:pt>
                <c:pt idx="13">
                  <c:v>12086</c:v>
                </c:pt>
                <c:pt idx="14">
                  <c:v>#N/A</c:v>
                </c:pt>
              </c:numCache>
            </c:numRef>
          </c:val>
          <c:smooth val="0"/>
          <c:extLst>
            <c:ext xmlns:c16="http://schemas.microsoft.com/office/drawing/2014/chart" uri="{C3380CC4-5D6E-409C-BE32-E72D297353CC}">
              <c16:uniqueId val="{0000000B-0D50-494A-A698-2B2D6ADF20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380</c:v>
                </c:pt>
                <c:pt idx="1">
                  <c:v>480</c:v>
                </c:pt>
                <c:pt idx="2">
                  <c:v>480</c:v>
                </c:pt>
              </c:numCache>
            </c:numRef>
          </c:val>
          <c:extLst>
            <c:ext xmlns:c16="http://schemas.microsoft.com/office/drawing/2014/chart" uri="{C3380CC4-5D6E-409C-BE32-E72D297353CC}">
              <c16:uniqueId val="{00000000-B56C-4213-AFDB-87F57011A8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120</c:v>
                </c:pt>
                <c:pt idx="1">
                  <c:v>150</c:v>
                </c:pt>
                <c:pt idx="2">
                  <c:v>150</c:v>
                </c:pt>
              </c:numCache>
            </c:numRef>
          </c:val>
          <c:extLst>
            <c:ext xmlns:c16="http://schemas.microsoft.com/office/drawing/2014/chart" uri="{C3380CC4-5D6E-409C-BE32-E72D297353CC}">
              <c16:uniqueId val="{00000001-B56C-4213-AFDB-87F57011A8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2789</c:v>
                </c:pt>
                <c:pt idx="1">
                  <c:v>2682</c:v>
                </c:pt>
                <c:pt idx="2">
                  <c:v>2509</c:v>
                </c:pt>
              </c:numCache>
            </c:numRef>
          </c:val>
          <c:extLst>
            <c:ext xmlns:c16="http://schemas.microsoft.com/office/drawing/2014/chart" uri="{C3380CC4-5D6E-409C-BE32-E72D297353CC}">
              <c16:uniqueId val="{00000002-B56C-4213-AFDB-87F57011A8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{112D233C-4C29-403D-84E4-AACF2E9C09FF}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21B-421E-A8A0-28269E1BA6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{6B799C83-C8DC-47E0-8FD9-A45F05A26885}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1B-421E-A8A0-28269E1BA6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{31B4B466-4266-41B9-9CC2-DCE9E7A560AD}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1B-421E-A8A0-28269E1BA6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{D0F15B88-063F-4686-AB12-3450638FEE43}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1B-421E-A8A0-28269E1BA6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{302C78FA-504F-4834-AB15-DEC08936BADD}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1B-421E-A8A0-28269E1BA6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{04B88C08-820D-410E-A222-13F5EFAEF43E}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21B-421E-A8A0-28269E1BA6E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{8D0B7750-0E9A-48E2-B9A4-301B7ABCD3E1}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21B-421E-A8A0-28269E1BA6E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{01A088FB-C63D-4FF4-A95D-7E6ACB8A58A9}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21B-421E-A8A0-28269E1BA6E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{A247B146-4F1C-42EE-A6FC-AB47147AD665}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21B-421E-A8A0-28269E1BA6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58.8</c:v>
                </c:pt>
                <c:pt idx="24">
                  <c:v>59.5</c:v>
                </c:pt>
                <c:pt idx="32">
                  <c:v>60.6</c:v>
                </c:pt>
              </c:numCache>
            </c:numRef>
          </c:xVal>
          <c:yVal>
            <c:numRef>
              <c:f>公会計指標分析・財政指標組合せ分析表!$BP$51:$DC$51</c:f>
              <c:numCache>
                <c:formatCode>#,##0.0;"▲ "#,##0.0</c:formatCode>
                <c:ptCount val="40"/>
                <c:pt idx="16">
                  <c:v>82.6</c:v>
                </c:pt>
                <c:pt idx="24">
                  <c:v>82.9</c:v>
                </c:pt>
                <c:pt idx="32">
                  <c:v>84.6</c:v>
                </c:pt>
              </c:numCache>
            </c:numRef>
          </c:yVal>
          <c:smooth val="0"/>
          <c:extLst>
            <c:ext xmlns:c16="http://schemas.microsoft.com/office/drawing/2014/chart" uri="{C3380CC4-5D6E-409C-BE32-E72D297353CC}">
              <c16:uniqueId val="{00000009-221B-421E-A8A0-28269E1BA6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{6F3704D7-6401-4871-A5CC-964A22443EC2}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21B-421E-A8A0-28269E1BA6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{2A622E97-7E9B-40F2-8A45-DCA77F2817D4}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1B-421E-A8A0-28269E1BA6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{6A44FB14-5C9F-4D40-81CF-62D8E0B3C68C}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1B-421E-A8A0-28269E1BA6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{F094DC81-69CF-47FE-96C9-1C1CA28736E7}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1B-421E-A8A0-28269E1BA6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{3488E3CD-FE64-46C4-BCFE-39F1F387ECB0}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1B-421E-A8A0-28269E1BA6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{0D3402A7-9E07-4539-AA5C-673AB5C1F30A}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21B-421E-A8A0-28269E1BA6E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{6831E0AE-7BA2-400A-B07A-7492AED0EA4B}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21B-421E-A8A0-28269E1BA6E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{F361577A-E176-4AE3-A7E7-B3AF819419F6}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21B-421E-A8A0-28269E1BA6E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{C8E3EB40-8B9D-48A6-8912-308C5E813486}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21B-421E-A8A0-28269E1BA6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c:ext xmlns:c16="http://schemas.microsoft.com/office/drawing/2014/chart" uri="{C3380CC4-5D6E-409C-BE32-E72D297353CC}">
              <c16:uniqueId val="{00000013-221B-421E-A8A0-28269E1BA6EB}"/>
            </c:ext>
          </c:extLst>
        </c:ser>
        <c:dLbls>
          <c:showLegendKey val="0"/>
          <c:showVal val="1"/>
          <c:showCatName val="0"/>
          <c:showSerName val="0"/>
          <c:showPercent val="0"/>
          <c:showBubbleSize val="0"/>
        </c:dLbls>
        <c:axId val="46179840"/>
        <c:axId val="46181760"/>
      </c:scatterChart>
      <c:valAx>
        <c:axId val="46179840"/>
        <c:scaling>
          <c:orientation val="minMax"/>
          <c:max val="61.2"/>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4"/>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{A1E5F8CD-F548-4230-BA3C-578737DCEDA3}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6FB-4570-AC92-2E157B41B8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{897E338E-9BF0-4AA2-AB8C-65FA6FF28CD9}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FB-4570-AC92-2E157B41B8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{93F3E048-D1E8-41F5-9777-647ABC5E82FF}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FB-4570-AC92-2E157B41B8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{58C133ED-BFCF-4919-AF36-B985E5CE893F}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FB-4570-AC92-2E157B41B8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{180AEF62-E2A3-4983-8EEF-9A71CF608A61}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FB-4570-AC92-2E157B41B82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{E5CCC140-F78C-40A2-832C-DBA28129DD94}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6FB-4570-AC92-2E157B41B829}"/>
                </c:ext>
              </c:extLst>
            </c:dLbl>
            <c:dLbl>
              <c:idx val="16"/>
              <c:layout>
                <c:manualLayout>
                  <c:x val="-3.370720531341034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{02E783FF-EA62-4722-9E63-7D1DBCA471A0}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6FB-4570-AC92-2E157B41B829}"/>
                </c:ext>
              </c:extLst>
            </c:dLbl>
            <c:dLbl>
              <c:idx val="24"/>
              <c:layout>
                <c:manualLayout>
                  <c:x val="-2.968877792481099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{89CCD8AB-F5D4-4731-91A1-EECAECEC0113}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6FB-4570-AC92-2E157B41B82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{0F33E178-6B71-44A9-88AF-8F1942E9B55C}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6FB-4570-AC92-2E157B41B8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8.5</c:v>
                </c:pt>
                <c:pt idx="16">
                  <c:v>7.8</c:v>
                </c:pt>
                <c:pt idx="24">
                  <c:v>7.9</c:v>
                </c:pt>
                <c:pt idx="32">
                  <c:v>8.6</c:v>
                </c:pt>
              </c:numCache>
            </c:numRef>
          </c:xVal>
          <c:yVal>
            <c:numRef>
              <c:f>公会計指標分析・財政指標組合せ分析表!$BP$73:$DC$73</c:f>
              <c:numCache>
                <c:formatCode>#,##0.0;"▲ "#,##0.0</c:formatCode>
                <c:ptCount val="40"/>
                <c:pt idx="0">
                  <c:v>106.5</c:v>
                </c:pt>
                <c:pt idx="8">
                  <c:v>93.3</c:v>
                </c:pt>
                <c:pt idx="16">
                  <c:v>82.6</c:v>
                </c:pt>
                <c:pt idx="24">
                  <c:v>82.9</c:v>
                </c:pt>
                <c:pt idx="32">
                  <c:v>84.6</c:v>
                </c:pt>
              </c:numCache>
            </c:numRef>
          </c:yVal>
          <c:smooth val="0"/>
          <c:extLst>
            <c:ext xmlns:c16="http://schemas.microsoft.com/office/drawing/2014/chart" uri="{C3380CC4-5D6E-409C-BE32-E72D297353CC}">
              <c16:uniqueId val="{00000009-D6FB-4570-AC92-2E157B41B8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{40E18DFD-19F0-4C28-96AD-29D5D7CD58E3}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6FB-4570-AC92-2E157B41B8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{7F701EFC-4B5E-4DF4-9ADA-2923F6B843D8}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FB-4570-AC92-2E157B41B8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{2973D422-0FE6-4A87-9246-A26871C5EA16}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FB-4570-AC92-2E157B41B8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{2D06C2F8-0882-4AE1-801F-C79CD3B641B9}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FB-4570-AC92-2E157B41B8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{D8DAFE35-F397-4130-9242-88F47E52B2ED}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FB-4570-AC92-2E157B41B82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{065CBB98-C659-459F-BB99-0B82609AC67A}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6FB-4570-AC92-2E157B41B829}"/>
                </c:ext>
              </c:extLst>
            </c:dLbl>
            <c:dLbl>
              <c:idx val="16"/>
              <c:layout>
                <c:manualLayout>
                  <c:x val="-2.9688777924810925E-2"/>
                  <c:y val="-5.039464842623536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{2716CB34-1633-4A81-AF1D-F64B70DB15E4}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6FB-4570-AC92-2E157B41B829}"/>
                </c:ext>
              </c:extLst>
            </c:dLbl>
            <c:dLbl>
              <c:idx val="24"/>
              <c:layout>
                <c:manualLayout>
                  <c:x val="-3.3707205313410343E-2"/>
                  <c:y val="-7.443864574935260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{014BDA1D-09DD-42C2-A8DC-3B0BC061869A}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6FB-4570-AC92-2E157B41B82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{5375EAA1-30BD-4DD3-A77E-B27580CDA89C}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6FB-4570-AC92-2E157B41B8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D6FB-4570-AC92-2E157B41B829}"/>
            </c:ext>
          </c:extLst>
        </c:ser>
        <c:dLbls>
          <c:showLegendKey val="0"/>
          <c:showVal val="1"/>
          <c:showCatName val="0"/>
          <c:showSerName val="0"/>
          <c:showPercent val="0"/>
          <c:showBubbleSize val="0"/>
        </c:dLbls>
        <c:axId val="84219776"/>
        <c:axId val="84234240"/>
      </c:scatterChart>
      <c:valAx>
        <c:axId val="84219776"/>
        <c:scaling>
          <c:orientation val="minMax"/>
          <c:max val="10.1"/>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9"/>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借入の第三セクター等改革推進債の償還開始に伴い公債費が増加したため、実質公債費比率の分子は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百万円（約</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％）増加している。今後も石狩市財政運営指針に沿った適正規模の地方債発行や地方債残高の縮減に努め、健全な財政運営維持に努める。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に発行した第三セクター等改革推進債の影響に伴い、一時的に市債残高は増加するが、残高は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をピークに今後減少していく。今後も石狩市財政運営指針に基づいた適正規模の地方債発行等に努めるなど、更なる将来負担額の縮減を図る。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北海道石狩市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の期間で策定していた財政規律ガイドラインに基づき、財政調整基金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万円を積み立てていたため、基金全体で増加傾向にあったが、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年度中にその他特定目的基金の一部を取り崩したため、基金残高全体としては直近３年で最も少なくなっている。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今後も、適正規模になるよう計画的な積立てを行っていく。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・公共施設修繕基金は、公共施設の大規模改修の際の財源としている。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・厚田地域づくり基金及び浜益地域基金は、各区内における市民の意思を反映した特色のある地域づくりを図る事業の財源としている。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公共施設修繕基金に１億円を積み立てた一方でまちづくり基金３億円を一般会計に繰り入れたことで、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末の基金残高と比較し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万円の減少となっている。今後は財政運営指針に基づき、行政課題に応じた財政出動に機動的に対応するため、計画的な積立てを行っていく。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今後は、基金の目的に応じた基金の充実や活用を図りながら、まちづくりの推進に努めていく。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特段の増減要素がなく、昨年度と同水準で推移している。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今後も、標準財政規模の５％程度の積立を目標に計画的な積立てを行っていく。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特段の増減要素がなく、昨年度と同水準で推移している。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今後も、適正規模になるよう計画的な積立てを行っていく。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DE0AC81-5000-4B5B-8F74-D3A3AE8832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98F01C0-E96C-488B-9F1B-CDA5367296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4F36F23-AE63-4DBE-BF91-59E0F4ADA15D}"/>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E991D26-9665-4ECF-8AFC-40877C0D702F}"/>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98CBF25-2BF0-4833-B1DC-15EA5614F189}"/>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C6FAE3D-A67B-4945-8694-87DDD6DDF26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6B934F9-A9BB-4DBF-A2BC-D3E2F01B0683}"/>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75CB7C0-07BC-4AF6-8071-BEF7D077618C}"/>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F86BEE5-28C1-4C11-A550-B975FD6C520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2273BBA-0365-4CE1-B783-CFEF11BAE0C5}"/>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02D1B9C-9E47-46B9-B30C-81CE3FD2ED2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6FF9984-02C2-4C51-B394-76EB57A1AF39}"/>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58,502
58,166
722.42
27,805,583
27,147,114
569,352
16,639,722
33,908,735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9370FCB-5C8B-4DC1-8295-F5F481926A4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490793A-988C-4D8C-AC11-4153DB706423}"/>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D35806C-5B0B-4AA0-8959-99470121E4D5}"/>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E36B107-AA8C-4355-B2D3-E738113A52BE}"/>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981CD76-5801-4791-B816-0BFB63E023E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8D62ED6-8627-4BC9-9544-7C1067DB4343}"/>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6E7968C-117F-494B-85CD-890DD80B0F5B}"/>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8BED163-B335-4808-831B-5DEB5AD9C31C}"/>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6E26526-72A9-49F9-9663-25276AED5B6A}"/>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89B2075-9A48-40E9-8DA7-7B4333E18E2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2C2E4DC-8C38-468E-8666-82EDBAC352A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FFE09D5-7D98-40CC-9521-86E14AF3ED9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0F168E5-02BC-4C87-B50A-56593054A35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9ADF65D-8149-46AC-BD8C-BBF907BAE229}"/>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69C7E28-9FF7-4F8F-A7B1-F4649EE1FFF5}"/>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3FDE16F-F38F-4A58-A28B-B6579AB222BA}"/>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20D8D0D-345E-4B80-B935-9FB879741D5E}"/>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E6BD615-EE91-4695-9300-4C1ECE5EAD05}"/>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38D53276-9026-4521-9C05-24B7C9F3733E}"/>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684FA3C9-7D8F-43D7-8C1B-6490CDC003BF}"/>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4DC5FE30-ED7C-4B18-906A-86D5B5075C0D}"/>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581EE197-71C9-4B16-ACBF-B094EADC0B6E}"/>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F9B3A38-DE60-4AF0-A217-AB0145AECC8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C522793E-FB9C-46D1-A671-59001E4F29FC}"/>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F3CBB27-F859-4521-97DB-B94FA7DE0AF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B4A19DAC-CCD2-42CE-A6A1-70399D2A2CE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6B8A1435-9DE2-42A9-9A3E-8237E3D524A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B34ECF0-54A2-4F36-8D39-82A18F0B88AD}"/>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CBA9F5F2-6B4C-4C17-8ED9-3CA704D3895B}"/>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4295399A-A7AA-484B-959A-AF5FE8BB1BB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CD1818E-B127-43AD-9ACB-1EDCBE6696FF}"/>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68DA8C6-D71F-42EC-AFE1-1682689ACAF7}"/>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1FA7FCA-C719-49CB-A4ED-EE0A001F1186}"/>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B6D63ECA-94D4-45CE-AE1A-AE5BC3E98B9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60.6</a:t>
          </a:r>
          <a:r>
            <a:rPr kumimoji="1" lang="ja-JP" altLang="en-US" sz="1100">
              <a:latin typeface="ＭＳ Ｐゴシック" panose="020B0600070205080204" pitchFamily="50" charset="-128"/>
              <a:ea typeface="ＭＳ Ｐゴシック" panose="020B0600070205080204" pitchFamily="50" charset="-128"/>
            </a:rPr>
            <a:t>％と、類似団体平均を</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％下回っている。</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は類似団体平均を上回っていた償却率が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以降逆転に転じた要因としては、給食センターの新設等が挙げられる。しかしながら、</a:t>
          </a:r>
          <a:r>
            <a:rPr kumimoji="1" lang="en-US" altLang="ja-JP" sz="1100">
              <a:latin typeface="ＭＳ Ｐゴシック" panose="020B0600070205080204" pitchFamily="50" charset="-128"/>
              <a:ea typeface="ＭＳ Ｐゴシック" panose="020B0600070205080204" pitchFamily="50" charset="-128"/>
            </a:rPr>
            <a:t>H17</a:t>
          </a:r>
          <a:r>
            <a:rPr kumimoji="1" lang="ja-JP" altLang="en-US" sz="1100">
              <a:latin typeface="ＭＳ Ｐゴシック" panose="020B0600070205080204" pitchFamily="50" charset="-128"/>
              <a:ea typeface="ＭＳ Ｐゴシック" panose="020B0600070205080204" pitchFamily="50" charset="-128"/>
            </a:rPr>
            <a:t>の合併前に建設した公営住宅や教員住宅をはじめ、耐用年数を越えた建物が多く存在し、南北に長い土地に集落が点在しているという地理的状況のため、施設の統廃合も困難であるが、公共施設等総合管理計画に則り、計画的に施設の統廃合を検討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6EA26C8-3AF8-4B97-9A35-FB6CE4A22B66}"/>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BA1A9C0-BD6F-4DB5-B8BC-0E32DD5BAC1F}"/>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181E5C51-30CC-4271-8E17-A52C23181A1A}"/>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3ADC11CD-FAFC-4F37-911D-B58E02738FE9}"/>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C6AF5D4B-192D-491C-9791-542D8325AEE5}"/>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60C7FE0B-0942-4E39-BA72-DB6A7B19077B}"/>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D34999CA-CC6C-41D4-A2B5-D9CFB38A01F6}"/>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40B43084-5BB7-42FB-94E9-E42792F17692}"/>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1CD61096-3EC6-42FE-A6E5-B9AE8D757F9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A11C5E4-61D5-410F-B9BE-D72AD15154DF}"/>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C718E40F-6A53-44FD-AB56-48B9217A9334}"/>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616CA9E4-4BA0-4364-A621-1AABDBE11EAF}"/>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9B66F901-73DA-4DE6-940D-218F26CCCCE7}"/>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3DDF70A-A100-4BD7-8384-477B83C9B52B}"/>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A8C5A04D-1955-44E7-AF89-9BE6E448EB05}"/>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BB6FAD05-ACC7-4CBA-BA68-6CC3039067A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655D96AC-78A1-4A0D-83CE-10C1185EA00F}"/>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3322AA8A-6EEA-46DB-BA8D-80CB04FB873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a:extLst>
            <a:ext uri="{FF2B5EF4-FFF2-40B4-BE49-F238E27FC236}">
              <a16:creationId xmlns:a16="http://schemas.microsoft.com/office/drawing/2014/main" id="{9F73CFAF-2C84-4EDE-B717-6571A79B5ED0}"/>
            </a:ext>
          </a:extLst>
        </xdr:cNvPr>
        <xdr:cNvCxnSpPr/>
      </xdr:nvCxnSpPr>
      <xdr:spPr>
        <a:xfrm flipV="1">
          <a:off x="4760595" y="4474482"/>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a:extLst>
            <a:ext uri="{FF2B5EF4-FFF2-40B4-BE49-F238E27FC236}">
              <a16:creationId xmlns:a16="http://schemas.microsoft.com/office/drawing/2014/main" id="{78B4118A-5445-497A-97D2-0A50CAAEA3A7}"/>
            </a:ext>
          </a:extLst>
        </xdr:cNvPr>
        <xdr:cNvSpPr txBox="1"/>
      </xdr:nvSpPr>
      <xdr:spPr>
        <a:xfrm>
          <a:off x="4813300" y="587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a:extLst>
            <a:ext uri="{FF2B5EF4-FFF2-40B4-BE49-F238E27FC236}">
              <a16:creationId xmlns:a16="http://schemas.microsoft.com/office/drawing/2014/main" id="{C2776DF8-35CF-4872-B58A-8671B4D98DF9}"/>
            </a:ext>
          </a:extLst>
        </xdr:cNvPr>
        <xdr:cNvCxnSpPr/>
      </xdr:nvCxnSpPr>
      <xdr:spPr>
        <a:xfrm>
          <a:off x="4673600" y="58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a:extLst>
            <a:ext uri="{FF2B5EF4-FFF2-40B4-BE49-F238E27FC236}">
              <a16:creationId xmlns:a16="http://schemas.microsoft.com/office/drawing/2014/main" id="{5B9DA3A3-E301-4FC9-A52A-5BA804611BF4}"/>
            </a:ext>
          </a:extLst>
        </xdr:cNvPr>
        <xdr:cNvSpPr txBox="1"/>
      </xdr:nvSpPr>
      <xdr:spPr>
        <a:xfrm>
          <a:off x="4813300" y="424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a:extLst>
            <a:ext uri="{FF2B5EF4-FFF2-40B4-BE49-F238E27FC236}">
              <a16:creationId xmlns:a16="http://schemas.microsoft.com/office/drawing/2014/main" id="{20195E70-660E-471B-80B0-6F82B954E51F}"/>
            </a:ext>
          </a:extLst>
        </xdr:cNvPr>
        <xdr:cNvCxnSpPr/>
      </xdr:nvCxnSpPr>
      <xdr:spPr>
        <a:xfrm>
          <a:off x="4673600" y="447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1" name="有形固定資産減価償却率平均値テキスト">
          <a:extLst>
            <a:ext uri="{FF2B5EF4-FFF2-40B4-BE49-F238E27FC236}">
              <a16:creationId xmlns:a16="http://schemas.microsoft.com/office/drawing/2014/main" id="{9F952157-5442-4E4C-B583-1AA059FFE4F1}"/>
            </a:ext>
          </a:extLst>
        </xdr:cNvPr>
        <xdr:cNvSpPr txBox="1"/>
      </xdr:nvSpPr>
      <xdr:spPr>
        <a:xfrm>
          <a:off x="4813300" y="4882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a:extLst>
            <a:ext uri="{FF2B5EF4-FFF2-40B4-BE49-F238E27FC236}">
              <a16:creationId xmlns:a16="http://schemas.microsoft.com/office/drawing/2014/main" id="{106C9DC8-70E3-42BE-89E2-CB9C2466FA89}"/>
            </a:ext>
          </a:extLst>
        </xdr:cNvPr>
        <xdr:cNvSpPr/>
      </xdr:nvSpPr>
      <xdr:spPr>
        <a:xfrm>
          <a:off x="47117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a:extLst>
            <a:ext uri="{FF2B5EF4-FFF2-40B4-BE49-F238E27FC236}">
              <a16:creationId xmlns:a16="http://schemas.microsoft.com/office/drawing/2014/main" id="{0BEC49ED-D38C-4CA0-9940-BFEF9575BE9E}"/>
            </a:ext>
          </a:extLst>
        </xdr:cNvPr>
        <xdr:cNvSpPr/>
      </xdr:nvSpPr>
      <xdr:spPr>
        <a:xfrm>
          <a:off x="4000500" y="50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a:extLst>
            <a:ext uri="{FF2B5EF4-FFF2-40B4-BE49-F238E27FC236}">
              <a16:creationId xmlns:a16="http://schemas.microsoft.com/office/drawing/2014/main" id="{CA2E7968-5355-47C0-B796-2E9A3E757950}"/>
            </a:ext>
          </a:extLst>
        </xdr:cNvPr>
        <xdr:cNvSpPr/>
      </xdr:nvSpPr>
      <xdr:spPr>
        <a:xfrm>
          <a:off x="3238500" y="515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637F11EB-2CF5-460E-9D4C-4155837C1A2C}"/>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E8ED171-C4FC-40F6-A304-6003AF7A58F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625A011-D5A6-4683-BAB6-64F40047B79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29F74E3-3E8B-462C-BB8F-734D5CDD2E5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10C4516-4B0C-4B0E-80BF-6D002EE2D204}"/>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80" name="楕円 79">
          <a:extLst>
            <a:ext uri="{FF2B5EF4-FFF2-40B4-BE49-F238E27FC236}">
              <a16:creationId xmlns:a16="http://schemas.microsoft.com/office/drawing/2014/main" id="{FB7EF1FF-097D-446D-B2E7-6CC6A8C7EC2B}"/>
            </a:ext>
          </a:extLst>
        </xdr:cNvPr>
        <xdr:cNvSpPr/>
      </xdr:nvSpPr>
      <xdr:spPr>
        <a:xfrm>
          <a:off x="47117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43832</xdr:rowOff>
    </xdr:from>
    <xdr:ext cx="405111" cy="259045"/>
    <xdr:sp macro="" textlink="">
      <xdr:nvSpPr>
        <xdr:cNvPr id="81" name="有形固定資産減価償却率該当値テキスト">
          <a:extLst>
            <a:ext uri="{FF2B5EF4-FFF2-40B4-BE49-F238E27FC236}">
              <a16:creationId xmlns:a16="http://schemas.microsoft.com/office/drawing/2014/main" id="{FFC518B9-4837-460E-A6AA-3DDE244B14F5}"/>
            </a:ext>
          </a:extLst>
        </xdr:cNvPr>
        <xdr:cNvSpPr txBox="1"/>
      </xdr:nvSpPr>
      <xdr:spPr>
        <a:xfrm>
          <a:off x="4813300" y="5015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99332</xdr:rowOff>
    </xdr:from>
    <xdr:to>
      <xdr:col>19</xdr:col>
      <xdr:colOff>187325</xdr:colOff>
      <xdr:row>30</xdr:row>
      <xdr:rowOff>29482</xdr:rowOff>
    </xdr:to>
    <xdr:sp macro="" textlink="">
      <xdr:nvSpPr>
        <xdr:cNvPr id="82" name="楕円 81">
          <a:extLst>
            <a:ext uri="{FF2B5EF4-FFF2-40B4-BE49-F238E27FC236}">
              <a16:creationId xmlns:a16="http://schemas.microsoft.com/office/drawing/2014/main" id="{27CB11BB-D3D7-41D3-8F62-7C8006AE862A}"/>
            </a:ext>
          </a:extLst>
        </xdr:cNvPr>
        <xdr:cNvSpPr/>
      </xdr:nvSpPr>
      <xdr:spPr>
        <a:xfrm>
          <a:off x="4000500" y="50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150132</xdr:rowOff>
    </xdr:to>
    <xdr:cxnSp macro="">
      <xdr:nvCxnSpPr>
        <xdr:cNvPr id="83" name="直線コネクタ 82">
          <a:extLst>
            <a:ext uri="{FF2B5EF4-FFF2-40B4-BE49-F238E27FC236}">
              <a16:creationId xmlns:a16="http://schemas.microsoft.com/office/drawing/2014/main" id="{75B0C59F-6104-43C4-8E7F-2B1477DCA0B2}"/>
            </a:ext>
          </a:extLst>
        </xdr:cNvPr>
        <xdr:cNvCxnSpPr/>
      </xdr:nvCxnSpPr>
      <xdr:spPr>
        <a:xfrm flipV="1">
          <a:off x="4051300" y="5088255"/>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4" name="楕円 83">
          <a:extLst>
            <a:ext uri="{FF2B5EF4-FFF2-40B4-BE49-F238E27FC236}">
              <a16:creationId xmlns:a16="http://schemas.microsoft.com/office/drawing/2014/main" id="{B9780FE7-F989-4028-A9A9-24F4D55916B0}"/>
            </a:ext>
          </a:extLst>
        </xdr:cNvPr>
        <xdr:cNvSpPr/>
      </xdr:nvSpPr>
      <xdr:spPr>
        <a:xfrm>
          <a:off x="3238500" y="50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150132</xdr:rowOff>
    </xdr:from>
    <xdr:to>
      <xdr:col>19</xdr:col>
      <xdr:colOff>136525</xdr:colOff>
      <xdr:row>30</xdr:row>
      <xdr:rowOff>272</xdr:rowOff>
    </xdr:to>
    <xdr:cxnSp macro="">
      <xdr:nvCxnSpPr>
        <xdr:cNvPr id="85" name="直線コネクタ 84">
          <a:extLst>
            <a:ext uri="{FF2B5EF4-FFF2-40B4-BE49-F238E27FC236}">
              <a16:creationId xmlns:a16="http://schemas.microsoft.com/office/drawing/2014/main" id="{E615A370-D803-4A93-9F64-3D3485BE79B4}"/>
            </a:ext>
          </a:extLst>
        </xdr:cNvPr>
        <xdr:cNvCxnSpPr/>
      </xdr:nvCxnSpPr>
      <xdr:spPr>
        <a:xfrm flipV="1">
          <a:off x="3289300" y="512218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6" name="n_1aveValue有形固定資産減価償却率">
          <a:extLst>
            <a:ext uri="{FF2B5EF4-FFF2-40B4-BE49-F238E27FC236}">
              <a16:creationId xmlns:a16="http://schemas.microsoft.com/office/drawing/2014/main" id="{FD0D42F3-C0D3-47FB-A092-516A413F0B6C}"/>
            </a:ext>
          </a:extLst>
        </xdr:cNvPr>
        <xdr:cNvSpPr txBox="1"/>
      </xdr:nvSpPr>
      <xdr:spPr>
        <a:xfrm>
          <a:off x="3836044" y="481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87" name="n_2aveValue有形固定資産減価償却率">
          <a:extLst>
            <a:ext uri="{FF2B5EF4-FFF2-40B4-BE49-F238E27FC236}">
              <a16:creationId xmlns:a16="http://schemas.microsoft.com/office/drawing/2014/main" id="{DA48A8FC-3030-4F47-99E1-8D0415387ED9}"/>
            </a:ext>
          </a:extLst>
        </xdr:cNvPr>
        <xdr:cNvSpPr txBox="1"/>
      </xdr:nvSpPr>
      <xdr:spPr>
        <a:xfrm>
          <a:off x="3086744" y="5247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20609</xdr:rowOff>
    </xdr:from>
    <xdr:ext cx="405111" cy="259045"/>
    <xdr:sp macro="" textlink="">
      <xdr:nvSpPr>
        <xdr:cNvPr id="88" name="n_1mainValue有形固定資産減価償却率">
          <a:extLst>
            <a:ext uri="{FF2B5EF4-FFF2-40B4-BE49-F238E27FC236}">
              <a16:creationId xmlns:a16="http://schemas.microsoft.com/office/drawing/2014/main" id="{2999B755-0377-4527-A3DF-FA7511FE92BC}"/>
            </a:ext>
          </a:extLst>
        </xdr:cNvPr>
        <xdr:cNvSpPr txBox="1"/>
      </xdr:nvSpPr>
      <xdr:spPr>
        <a:xfrm>
          <a:off x="3836044" y="516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89" name="n_2mainValue有形固定資産減価償却率">
          <a:extLst>
            <a:ext uri="{FF2B5EF4-FFF2-40B4-BE49-F238E27FC236}">
              <a16:creationId xmlns:a16="http://schemas.microsoft.com/office/drawing/2014/main" id="{4723FC25-D5C8-4E74-9DE4-04675A4E115F}"/>
            </a:ext>
          </a:extLst>
        </xdr:cNvPr>
        <xdr:cNvSpPr txBox="1"/>
      </xdr:nvSpPr>
      <xdr:spPr>
        <a:xfrm>
          <a:off x="3086744" y="4868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F91A4534-0540-44F4-A08D-9DBFDED789C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F4383928-3C45-4392-AD32-8648E80A44E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2FBFCB9E-1D58-40B2-A7E2-FFBAD233C014}"/>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549BEC53-70A2-413D-B58E-52E44392FFB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A8E85482-D1E4-472D-BEE3-FCF6DE671D5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3B31E625-248E-41CF-B31D-6728FE3BFE5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C084087-6424-49DA-8B2B-D0049BA297C2}"/>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85BD9281-0C0C-4A90-91C3-5D967FA49A3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92BE45CD-3C8B-4A03-BE99-93BA33131E1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A5A9A8AE-DAF1-4516-B976-E17720B89BB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E244980-8436-4C7C-BFBA-58E1883B399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5E898073-D831-468F-A24D-FA47578ACA6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33FA2F6F-1B10-4AE2-9C55-A9E9EC275479}"/>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類似団体平均を大きく上回り、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年度決算で</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年となっている。地方債残高が大きいことや、充当可能基金や償還財源上限額が少額であることが主な要因と考えられる。債務償還能力という観点からも、今後の地方債発行や必要な基金への積立て等、安定的で適正な財政運営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4710E7F1-F264-4621-BD6E-8690026906F5}"/>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ED634A1E-5435-4A1C-A04B-27FE4CFE58AA}"/>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D61958B5-7F05-42C8-9FD2-1B0CFEB6BED4}"/>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ED441512-C0A4-490B-81B3-93C706FBF25D}"/>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B037C4CD-EB6F-463D-B7AF-CAC6FA32753B}"/>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a:extLst>
            <a:ext uri="{FF2B5EF4-FFF2-40B4-BE49-F238E27FC236}">
              <a16:creationId xmlns:a16="http://schemas.microsoft.com/office/drawing/2014/main" id="{C51A5AAF-8C89-40F9-AAF8-677E4EE9983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D69A85BC-F938-458F-AF15-310E18B380F5}"/>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a:extLst>
            <a:ext uri="{FF2B5EF4-FFF2-40B4-BE49-F238E27FC236}">
              <a16:creationId xmlns:a16="http://schemas.microsoft.com/office/drawing/2014/main" id="{FE0BCB68-1590-4FD1-9498-F417C70F341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A655A7D1-0201-469A-99F7-5A3E2A9EF06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a:extLst>
            <a:ext uri="{FF2B5EF4-FFF2-40B4-BE49-F238E27FC236}">
              <a16:creationId xmlns:a16="http://schemas.microsoft.com/office/drawing/2014/main" id="{CF8B471D-3ADA-4ABB-A57A-6AD4DA6858DF}"/>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82100BA6-1967-48CA-8581-15FD5A157BE2}"/>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a:extLst>
            <a:ext uri="{FF2B5EF4-FFF2-40B4-BE49-F238E27FC236}">
              <a16:creationId xmlns:a16="http://schemas.microsoft.com/office/drawing/2014/main" id="{06480780-5889-46F0-9A1C-827BBCC5CEA9}"/>
            </a:ext>
          </a:extLst>
        </xdr:cNvPr>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DB4421B9-3EC6-4689-9775-EB07C2F4720C}"/>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a:extLst>
            <a:ext uri="{FF2B5EF4-FFF2-40B4-BE49-F238E27FC236}">
              <a16:creationId xmlns:a16="http://schemas.microsoft.com/office/drawing/2014/main" id="{7E86BC0C-4906-42E6-9A01-73384BF8E2EA}"/>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D05B89C4-5BA3-4A22-B2FA-0E475BF530AF}"/>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4C1B0626-38B6-4DA5-A169-2E4FE079BB51}"/>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5DCA2BD2-C39B-44ED-9518-561495E347F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a:extLst>
            <a:ext uri="{FF2B5EF4-FFF2-40B4-BE49-F238E27FC236}">
              <a16:creationId xmlns:a16="http://schemas.microsoft.com/office/drawing/2014/main" id="{C64A7196-4943-43EC-85E3-20BC00F826E0}"/>
            </a:ext>
          </a:extLst>
        </xdr:cNvPr>
        <xdr:cNvCxnSpPr/>
      </xdr:nvCxnSpPr>
      <xdr:spPr>
        <a:xfrm flipV="1">
          <a:off x="14793595" y="4613275"/>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a:extLst>
            <a:ext uri="{FF2B5EF4-FFF2-40B4-BE49-F238E27FC236}">
              <a16:creationId xmlns:a16="http://schemas.microsoft.com/office/drawing/2014/main" id="{73410F1F-BB8C-48F7-AE52-336E0AF2BAED}"/>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a:extLst>
            <a:ext uri="{FF2B5EF4-FFF2-40B4-BE49-F238E27FC236}">
              <a16:creationId xmlns:a16="http://schemas.microsoft.com/office/drawing/2014/main" id="{D21E9629-AB78-4E18-A22E-A63A992B920F}"/>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a:extLst>
            <a:ext uri="{FF2B5EF4-FFF2-40B4-BE49-F238E27FC236}">
              <a16:creationId xmlns:a16="http://schemas.microsoft.com/office/drawing/2014/main" id="{58F01809-8D52-49E6-BAE3-E0586E9676F9}"/>
            </a:ext>
          </a:extLst>
        </xdr:cNvPr>
        <xdr:cNvSpPr txBox="1"/>
      </xdr:nvSpPr>
      <xdr:spPr>
        <a:xfrm>
          <a:off x="14846300" y="43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a:extLst>
            <a:ext uri="{FF2B5EF4-FFF2-40B4-BE49-F238E27FC236}">
              <a16:creationId xmlns:a16="http://schemas.microsoft.com/office/drawing/2014/main" id="{3B85C3A9-98C6-492F-BC6B-F126DB4D5B64}"/>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5" name="債務償還可能年数平均値テキスト">
          <a:extLst>
            <a:ext uri="{FF2B5EF4-FFF2-40B4-BE49-F238E27FC236}">
              <a16:creationId xmlns:a16="http://schemas.microsoft.com/office/drawing/2014/main" id="{9BFC3645-7564-435B-A3AE-9786F14A8A03}"/>
            </a:ext>
          </a:extLst>
        </xdr:cNvPr>
        <xdr:cNvSpPr txBox="1"/>
      </xdr:nvSpPr>
      <xdr:spPr>
        <a:xfrm>
          <a:off x="14846300"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a:extLst>
            <a:ext uri="{FF2B5EF4-FFF2-40B4-BE49-F238E27FC236}">
              <a16:creationId xmlns:a16="http://schemas.microsoft.com/office/drawing/2014/main" id="{B5B0EF02-3592-4B5E-BA48-5CA25E15291C}"/>
            </a:ext>
          </a:extLst>
        </xdr:cNvPr>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BA277196-FEC3-4113-A910-21C5FEDECE1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67179BC9-603E-448A-ACFC-E1B427BDD9CE}"/>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18D4E29-D853-45CD-A3A1-E6FBC7C64F5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C1D9B7F5-0258-49AB-A28B-3D2DFA8DECD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9F393040-171C-4706-8A72-DFF6578D03B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15270</xdr:rowOff>
    </xdr:from>
    <xdr:to>
      <xdr:col>76</xdr:col>
      <xdr:colOff>73025</xdr:colOff>
      <xdr:row>30</xdr:row>
      <xdr:rowOff>116870</xdr:rowOff>
    </xdr:to>
    <xdr:sp macro="" textlink="">
      <xdr:nvSpPr>
        <xdr:cNvPr id="132" name="楕円 131">
          <a:extLst>
            <a:ext uri="{FF2B5EF4-FFF2-40B4-BE49-F238E27FC236}">
              <a16:creationId xmlns:a16="http://schemas.microsoft.com/office/drawing/2014/main" id="{B02D5783-0F51-45A7-A483-F95255B1ECB2}"/>
            </a:ext>
          </a:extLst>
        </xdr:cNvPr>
        <xdr:cNvSpPr/>
      </xdr:nvSpPr>
      <xdr:spPr>
        <a:xfrm>
          <a:off x="14744700" y="51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38147</xdr:rowOff>
    </xdr:from>
    <xdr:ext cx="340478" cy="259045"/>
    <xdr:sp macro="" textlink="">
      <xdr:nvSpPr>
        <xdr:cNvPr id="133" name="債務償還可能年数該当値テキスト">
          <a:extLst>
            <a:ext uri="{FF2B5EF4-FFF2-40B4-BE49-F238E27FC236}">
              <a16:creationId xmlns:a16="http://schemas.microsoft.com/office/drawing/2014/main" id="{63476800-7554-4E82-80BD-DCBBFB76519C}"/>
            </a:ext>
          </a:extLst>
        </xdr:cNvPr>
        <xdr:cNvSpPr txBox="1"/>
      </xdr:nvSpPr>
      <xdr:spPr>
        <a:xfrm>
          <a:off x="14846300" y="5010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B4F79CE1-7E46-4F2D-95BC-DCAE8C5B2009}"/>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BFD7FB78-E6E3-493A-9081-C0A9911C3FF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A509E4F1-A694-42AC-93CF-52805D0D076D}"/>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CD8D3FF3-EB44-4707-8540-FB6BFBB5910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B9C799E5-1556-44FB-8A39-DBE4055BA09A}"/>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B325FE7B-5E1A-42F5-9C13-01895698490E}"/>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E9C428-6A1F-48A6-BA96-23B9AE5E56C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E7A4E3B-7642-43EA-9FE2-B07C146E98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B89681E-2B58-41DE-AFF7-2404D69F7A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09B524-47C2-47F7-844F-A92EE02A5E6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F48F639-0FE5-4743-BF31-065B3239DF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765187-F8D9-4A4F-A2B0-336F07BFBF0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A1C9BF-A201-4242-A19D-29D2231C96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FDF085-8510-48D3-9C71-13B177FFB2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F9F952-594B-4052-8D28-42C8A547C7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F66ACF7-E31B-48D1-96CD-58255EFD86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58,502
58,166
722.42
27,805,583
27,147,114
569,352
16,639,722
33,908,735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4ED2D18-CFD3-444B-8475-2A426DCC36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A5FC48C-EC74-45F9-A3CE-C6D033565E9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4CCADA-9637-4A71-B6BE-B238F3B08A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ACF098-8E0B-4953-986B-B1200D8C41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1BF962-ADE4-4E4D-B203-D86CFE7C873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99C1BF1-E522-42AA-B8D6-167B3D48F7B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03DD86-1CEC-4CF9-8A58-000BA2578D5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08DDEC-4428-49D9-9FAC-043315775E7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2B58589-2C75-4018-BC28-3F2D6A54133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34555DF-1744-4C75-BD72-A6A4B424483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1E5473-39DE-45F3-B933-1B4CBE3460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401CE7-F38B-4438-9955-677F632B1B4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23E2746-8060-4456-AA33-1C6A6A2183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69DB3D-9BBE-4E15-B5FD-0CDF7F0E4D1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1E97340-97E6-45EE-8679-1981956811F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EA450D-9129-4CB1-87E2-98503741A4E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642435B-1D80-43CC-BD20-F4A545F0E86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8EAEEC-B5A3-401E-B55B-93238F87557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CD27496-9763-440E-BC6F-1AEC6368A1F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58C7A2B-C94D-4DE1-B221-06448646838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6481940-516E-4AC7-90EF-F8E7D5DC877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C327B4F-D06B-4037-8B3B-4C9D54CEEF8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ABCBE8B-F0D3-45B8-AE8E-0A02E4160B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14F718D-1695-4A5A-94C1-A6E50822BAB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A7E03B2-8BD4-4D48-B237-6C5D450A2A2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2A7F59C-4831-49E4-8F39-EC9F6E5C544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3785A12-0B03-4324-9545-803539F76D5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F004EED-7889-4107-A315-0630C0C5539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992A847-3BD7-4B34-AAE2-51B2FF6F7D2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8BB6FA6-F386-40DD-B0EC-F8B8D93D66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7679E9BE-687A-40DA-82E0-D766A641E44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F0F9D0E-08A4-4E81-9226-56E125C4874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D39A4DA7-8597-4A2B-A045-331BBF118A5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DFE0E679-10FB-4DCC-B3AF-4B321645C3F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9AEE902-C341-4C20-8F60-F0E1079CD64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3A59D41-B0D8-4B35-A72A-6EB0FBC5304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655B512-9AD8-434A-AC36-0C0505B70AA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B8099EE7-D372-40DB-9D19-EBF9E86EB29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0F24608-A295-4503-BAFE-93DB85013F9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DC8654F-0064-4916-85F6-0F29BC8E39B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745F98F-A123-4396-BFF3-AB20E6740B8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B1087C82-C05B-4EEC-B9A3-D8A0EB8C497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236014D-B59D-42E0-880D-FC1DEACB5B3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4938D15-92D8-454D-A7B9-52C794B9998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517E854-BA7E-428A-85DE-1D85C5CD63D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a:extLst>
            <a:ext uri="{FF2B5EF4-FFF2-40B4-BE49-F238E27FC236}">
              <a16:creationId xmlns:a16="http://schemas.microsoft.com/office/drawing/2014/main" id="{13550F48-20F1-4EBC-A671-06ECECC5E707}"/>
            </a:ext>
          </a:extLst>
        </xdr:cNvPr>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a:extLst>
            <a:ext uri="{FF2B5EF4-FFF2-40B4-BE49-F238E27FC236}">
              <a16:creationId xmlns:a16="http://schemas.microsoft.com/office/drawing/2014/main" id="{1EE3B0A8-4C14-4988-BBDF-9C4459117FB4}"/>
            </a:ext>
          </a:extLst>
        </xdr:cNvPr>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a:extLst>
            <a:ext uri="{FF2B5EF4-FFF2-40B4-BE49-F238E27FC236}">
              <a16:creationId xmlns:a16="http://schemas.microsoft.com/office/drawing/2014/main" id="{854A7689-A948-477E-9A9F-978DE4BB080C}"/>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a:extLst>
            <a:ext uri="{FF2B5EF4-FFF2-40B4-BE49-F238E27FC236}">
              <a16:creationId xmlns:a16="http://schemas.microsoft.com/office/drawing/2014/main" id="{7D330CA6-87F1-4597-9F55-3735165C2758}"/>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C765FC86-2D5E-4F0C-8A4E-246A41A74FA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a:extLst>
            <a:ext uri="{FF2B5EF4-FFF2-40B4-BE49-F238E27FC236}">
              <a16:creationId xmlns:a16="http://schemas.microsoft.com/office/drawing/2014/main" id="{7C6D1D08-80DC-45EE-90E3-A631CA0AD889}"/>
            </a:ext>
          </a:extLst>
        </xdr:cNvPr>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a:extLst>
            <a:ext uri="{FF2B5EF4-FFF2-40B4-BE49-F238E27FC236}">
              <a16:creationId xmlns:a16="http://schemas.microsoft.com/office/drawing/2014/main" id="{10A8EA45-C8D5-42B9-B29E-4A6A1442045E}"/>
            </a:ext>
          </a:extLst>
        </xdr:cNvPr>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a:extLst>
            <a:ext uri="{FF2B5EF4-FFF2-40B4-BE49-F238E27FC236}">
              <a16:creationId xmlns:a16="http://schemas.microsoft.com/office/drawing/2014/main" id="{88C0E467-2E45-4F71-87F9-CE7A2B54A0A8}"/>
            </a:ext>
          </a:extLst>
        </xdr:cNvPr>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AF05E177-B411-4372-816F-9306F41EE773}"/>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F4E05A9-A976-45A9-9E88-523DA480CE4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FD8AF9F-5FEF-4B60-A270-F59B0447C76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16D6B5F-9128-4E68-9E09-0691AD6967F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95F9354-1943-4E62-9A6F-8E943340728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31C6DF2-9B1E-4EEF-8A02-5C7295625C1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1" name="楕円 70">
          <a:extLst>
            <a:ext uri="{FF2B5EF4-FFF2-40B4-BE49-F238E27FC236}">
              <a16:creationId xmlns:a16="http://schemas.microsoft.com/office/drawing/2014/main" id="{883EAED5-0EC5-4CC1-BA38-D6CE3DB4DC70}"/>
            </a:ext>
          </a:extLst>
        </xdr:cNvPr>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2" name="【道路】&#10;有形固定資産減価償却率該当値テキスト">
          <a:extLst>
            <a:ext uri="{FF2B5EF4-FFF2-40B4-BE49-F238E27FC236}">
              <a16:creationId xmlns:a16="http://schemas.microsoft.com/office/drawing/2014/main" id="{45FB8327-1638-41DC-850E-2290D4FDB29B}"/>
            </a:ext>
          </a:extLst>
        </xdr:cNvPr>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121739</xdr:rowOff>
    </xdr:from>
    <xdr:to>
      <xdr:col>20</xdr:col>
      <xdr:colOff>38100</xdr:colOff>
      <xdr:row>37</xdr:row>
      <xdr:rowOff>51889</xdr:rowOff>
    </xdr:to>
    <xdr:sp macro="" textlink="">
      <xdr:nvSpPr>
        <xdr:cNvPr id="73" name="楕円 72">
          <a:extLst>
            <a:ext uri="{FF2B5EF4-FFF2-40B4-BE49-F238E27FC236}">
              <a16:creationId xmlns:a16="http://schemas.microsoft.com/office/drawing/2014/main" id="{B3E0F48B-0874-4890-90C7-9B525A083B84}"/>
            </a:ext>
          </a:extLst>
        </xdr:cNvPr>
        <xdr:cNvSpPr/>
      </xdr:nvSpPr>
      <xdr:spPr>
        <a:xfrm>
          <a:off x="3746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1089</xdr:rowOff>
    </xdr:to>
    <xdr:cxnSp macro="">
      <xdr:nvCxnSpPr>
        <xdr:cNvPr id="74" name="直線コネクタ 73">
          <a:extLst>
            <a:ext uri="{FF2B5EF4-FFF2-40B4-BE49-F238E27FC236}">
              <a16:creationId xmlns:a16="http://schemas.microsoft.com/office/drawing/2014/main" id="{3B78B2DF-F49C-4CDC-82B2-ED005BBFA91B}"/>
            </a:ext>
          </a:extLst>
        </xdr:cNvPr>
        <xdr:cNvCxnSpPr/>
      </xdr:nvCxnSpPr>
      <xdr:spPr>
        <a:xfrm flipV="1">
          <a:off x="3797300" y="631371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152763</xdr:rowOff>
    </xdr:from>
    <xdr:to>
      <xdr:col>15</xdr:col>
      <xdr:colOff>101600</xdr:colOff>
      <xdr:row>37</xdr:row>
      <xdr:rowOff>82913</xdr:rowOff>
    </xdr:to>
    <xdr:sp macro="" textlink="">
      <xdr:nvSpPr>
        <xdr:cNvPr id="75" name="楕円 74">
          <a:extLst>
            <a:ext uri="{FF2B5EF4-FFF2-40B4-BE49-F238E27FC236}">
              <a16:creationId xmlns:a16="http://schemas.microsoft.com/office/drawing/2014/main" id="{D3713577-3F05-4293-9CA3-F73FF7483904}"/>
            </a:ext>
          </a:extLst>
        </xdr:cNvPr>
        <xdr:cNvSpPr/>
      </xdr:nvSpPr>
      <xdr:spPr>
        <a:xfrm>
          <a:off x="2857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1089</xdr:rowOff>
    </xdr:from>
    <xdr:to>
      <xdr:col>19</xdr:col>
      <xdr:colOff>177800</xdr:colOff>
      <xdr:row>37</xdr:row>
      <xdr:rowOff>32113</xdr:rowOff>
    </xdr:to>
    <xdr:cxnSp macro="">
      <xdr:nvCxnSpPr>
        <xdr:cNvPr id="76" name="直線コネクタ 75">
          <a:extLst>
            <a:ext uri="{FF2B5EF4-FFF2-40B4-BE49-F238E27FC236}">
              <a16:creationId xmlns:a16="http://schemas.microsoft.com/office/drawing/2014/main" id="{BBE9C59C-0543-4024-90EE-81DDCE8C1D1A}"/>
            </a:ext>
          </a:extLst>
        </xdr:cNvPr>
        <xdr:cNvCxnSpPr/>
      </xdr:nvCxnSpPr>
      <xdr:spPr>
        <a:xfrm flipV="1">
          <a:off x="2908300" y="634473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a:extLst>
            <a:ext uri="{FF2B5EF4-FFF2-40B4-BE49-F238E27FC236}">
              <a16:creationId xmlns:a16="http://schemas.microsoft.com/office/drawing/2014/main" id="{B968E0C4-B8A7-4011-9A36-33E7979B0392}"/>
            </a:ext>
          </a:extLst>
        </xdr:cNvPr>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a:extLst>
            <a:ext uri="{FF2B5EF4-FFF2-40B4-BE49-F238E27FC236}">
              <a16:creationId xmlns:a16="http://schemas.microsoft.com/office/drawing/2014/main" id="{AF9E6B4C-A3B4-4A06-B53C-67E3B21229F1}"/>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43016</xdr:rowOff>
    </xdr:from>
    <xdr:ext cx="405111" cy="259045"/>
    <xdr:sp macro="" textlink="">
      <xdr:nvSpPr>
        <xdr:cNvPr id="79" name="n_1mainValue【道路】&#10;有形固定資産減価償却率">
          <a:extLst>
            <a:ext uri="{FF2B5EF4-FFF2-40B4-BE49-F238E27FC236}">
              <a16:creationId xmlns:a16="http://schemas.microsoft.com/office/drawing/2014/main" id="{0DE0430D-C2B1-4FB1-956B-45BDDFB750C5}"/>
            </a:ext>
          </a:extLst>
        </xdr:cNvPr>
        <xdr:cNvSpPr txBox="1"/>
      </xdr:nvSpPr>
      <xdr:spPr>
        <a:xfrm>
          <a:off x="35820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0" name="n_2mainValue【道路】&#10;有形固定資産減価償却率">
          <a:extLst>
            <a:ext uri="{FF2B5EF4-FFF2-40B4-BE49-F238E27FC236}">
              <a16:creationId xmlns:a16="http://schemas.microsoft.com/office/drawing/2014/main" id="{0A7305A1-D973-4488-A915-2D4B6F0BE828}"/>
            </a:ext>
          </a:extLst>
        </xdr:cNvPr>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4F64EE12-744F-4BE0-A455-9C3798EA0B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11223883-76D2-4BFC-A30A-FD5A004856F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84AEF343-085C-4409-8468-09D76E92A4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6D64E4C2-8406-4376-B64B-141B3A23175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10E39746-B72E-4460-BF08-BDC87E2AD2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EC6DA21F-E09E-4D7D-AB6A-72D35078D8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9D683614-8928-41FD-A852-4A9F18692AA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79FD4BC1-7ED2-4657-8C62-7441467D4BB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a:extLst>
            <a:ext uri="{FF2B5EF4-FFF2-40B4-BE49-F238E27FC236}">
              <a16:creationId xmlns:a16="http://schemas.microsoft.com/office/drawing/2014/main" id="{A874FC79-6F4B-4A51-AB16-83BA5104522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FFF5B3BF-D0FC-4CE4-9589-FA9A86B76C3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7B7A6980-A951-43FC-B8AF-EA343799CAC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0638205C-3E96-46F5-9B99-73AE0ED3BB6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86723D24-C392-4748-A781-39A1BC0E8EF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a:extLst>
            <a:ext uri="{FF2B5EF4-FFF2-40B4-BE49-F238E27FC236}">
              <a16:creationId xmlns:a16="http://schemas.microsoft.com/office/drawing/2014/main" id="{48C13D7B-717D-40D8-8DBE-D7D5B1B3AB6F}"/>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CECDAE26-7EFF-4693-A3EA-CBB4664EFC1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a:extLst>
            <a:ext uri="{FF2B5EF4-FFF2-40B4-BE49-F238E27FC236}">
              <a16:creationId xmlns:a16="http://schemas.microsoft.com/office/drawing/2014/main" id="{23C3029F-F0F3-4403-AA43-06200C45E17B}"/>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5C2048EA-11D1-45F3-92F8-3B9CCBB6C53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a:extLst>
            <a:ext uri="{FF2B5EF4-FFF2-40B4-BE49-F238E27FC236}">
              <a16:creationId xmlns:a16="http://schemas.microsoft.com/office/drawing/2014/main" id="{9EAE93C5-3CEB-408B-AC4A-42ED73350308}"/>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53B31DB9-6753-4EEC-9BB4-0A054A40439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a:extLst>
            <a:ext uri="{FF2B5EF4-FFF2-40B4-BE49-F238E27FC236}">
              <a16:creationId xmlns:a16="http://schemas.microsoft.com/office/drawing/2014/main" id="{4689C0A1-0354-4E86-8F48-01069E4EF57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DDFD7C1C-CD20-4CE4-A22A-BA396ADD2E9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a:extLst>
            <a:ext uri="{FF2B5EF4-FFF2-40B4-BE49-F238E27FC236}">
              <a16:creationId xmlns:a16="http://schemas.microsoft.com/office/drawing/2014/main" id="{6D59773E-7972-474F-8EBF-8BF221E470C9}"/>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C88B1499-264E-4927-AD9F-664D06C4CDB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BBAC23BA-0C9D-49C9-B3CF-06D9637D51C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A201728C-8A1E-4882-81A9-577F23F9073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a:extLst>
            <a:ext uri="{FF2B5EF4-FFF2-40B4-BE49-F238E27FC236}">
              <a16:creationId xmlns:a16="http://schemas.microsoft.com/office/drawing/2014/main" id="{7621A91C-3BBB-4578-B823-8FDD459EDEFC}"/>
            </a:ext>
          </a:extLst>
        </xdr:cNvPr>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a:extLst>
            <a:ext uri="{FF2B5EF4-FFF2-40B4-BE49-F238E27FC236}">
              <a16:creationId xmlns:a16="http://schemas.microsoft.com/office/drawing/2014/main" id="{31491C3D-3656-4808-8AA7-9E1F24CFE31B}"/>
            </a:ext>
          </a:extLst>
        </xdr:cNvPr>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a:extLst>
            <a:ext uri="{FF2B5EF4-FFF2-40B4-BE49-F238E27FC236}">
              <a16:creationId xmlns:a16="http://schemas.microsoft.com/office/drawing/2014/main" id="{EE6D9671-2370-4D21-BC0A-F053BB2C38AF}"/>
            </a:ext>
          </a:extLst>
        </xdr:cNvPr>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a:extLst>
            <a:ext uri="{FF2B5EF4-FFF2-40B4-BE49-F238E27FC236}">
              <a16:creationId xmlns:a16="http://schemas.microsoft.com/office/drawing/2014/main" id="{FE31FCE0-6B44-4C64-BC96-131A682F3BA3}"/>
            </a:ext>
          </a:extLst>
        </xdr:cNvPr>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a:extLst>
            <a:ext uri="{FF2B5EF4-FFF2-40B4-BE49-F238E27FC236}">
              <a16:creationId xmlns:a16="http://schemas.microsoft.com/office/drawing/2014/main" id="{E7420D23-CA71-43CD-826C-84A65A08DD1E}"/>
            </a:ext>
          </a:extLst>
        </xdr:cNvPr>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11" name="【道路】&#10;一人当たり延長平均値テキスト">
          <a:extLst>
            <a:ext uri="{FF2B5EF4-FFF2-40B4-BE49-F238E27FC236}">
              <a16:creationId xmlns:a16="http://schemas.microsoft.com/office/drawing/2014/main" id="{22140F0C-27E2-4215-99A8-B38CBBDC0899}"/>
            </a:ext>
          </a:extLst>
        </xdr:cNvPr>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a:extLst>
            <a:ext uri="{FF2B5EF4-FFF2-40B4-BE49-F238E27FC236}">
              <a16:creationId xmlns:a16="http://schemas.microsoft.com/office/drawing/2014/main" id="{2CC5217A-7D3B-4F29-B48D-B2B327E8B2FD}"/>
            </a:ext>
          </a:extLst>
        </xdr:cNvPr>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a:extLst>
            <a:ext uri="{FF2B5EF4-FFF2-40B4-BE49-F238E27FC236}">
              <a16:creationId xmlns:a16="http://schemas.microsoft.com/office/drawing/2014/main" id="{96C781A7-BE47-431E-8638-FF78F52E1525}"/>
            </a:ext>
          </a:extLst>
        </xdr:cNvPr>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a:extLst>
            <a:ext uri="{FF2B5EF4-FFF2-40B4-BE49-F238E27FC236}">
              <a16:creationId xmlns:a16="http://schemas.microsoft.com/office/drawing/2014/main" id="{4C337BAE-C632-4948-8F44-7CED446CC84B}"/>
            </a:ext>
          </a:extLst>
        </xdr:cNvPr>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4E0295B-959B-4EEA-AE84-9CF115A19F5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F4A6544-697E-4C73-93BD-82B9E7172AC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9C86966-DFE9-468F-9480-8970A21884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45F6245-2E62-4538-B6B0-C97C8F734C5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DD0001B-0B20-4373-8698-B50E20EF8C5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147227</xdr:rowOff>
    </xdr:from>
    <xdr:to>
      <xdr:col>55</xdr:col>
      <xdr:colOff>50800</xdr:colOff>
      <xdr:row>41</xdr:row>
      <xdr:rowOff>77377</xdr:rowOff>
    </xdr:to>
    <xdr:sp macro="" textlink="">
      <xdr:nvSpPr>
        <xdr:cNvPr id="120" name="楕円 119">
          <a:extLst>
            <a:ext uri="{FF2B5EF4-FFF2-40B4-BE49-F238E27FC236}">
              <a16:creationId xmlns:a16="http://schemas.microsoft.com/office/drawing/2014/main" id="{477F294C-A4EE-47BA-BA1F-C96EB6E5523B}"/>
            </a:ext>
          </a:extLst>
        </xdr:cNvPr>
        <xdr:cNvSpPr/>
      </xdr:nvSpPr>
      <xdr:spPr>
        <a:xfrm>
          <a:off x="10426700" y="70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170104</xdr:rowOff>
    </xdr:from>
    <xdr:ext cx="534377" cy="259045"/>
    <xdr:sp macro="" textlink="">
      <xdr:nvSpPr>
        <xdr:cNvPr id="121" name="【道路】&#10;一人当たり延長該当値テキスト">
          <a:extLst>
            <a:ext uri="{FF2B5EF4-FFF2-40B4-BE49-F238E27FC236}">
              <a16:creationId xmlns:a16="http://schemas.microsoft.com/office/drawing/2014/main" id="{B82883D1-B794-410D-9BD6-3669B49C94CE}"/>
            </a:ext>
          </a:extLst>
        </xdr:cNvPr>
        <xdr:cNvSpPr txBox="1"/>
      </xdr:nvSpPr>
      <xdr:spPr>
        <a:xfrm>
          <a:off x="10515600" y="68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149122</xdr:rowOff>
    </xdr:from>
    <xdr:to>
      <xdr:col>50</xdr:col>
      <xdr:colOff>165100</xdr:colOff>
      <xdr:row>41</xdr:row>
      <xdr:rowOff>79272</xdr:rowOff>
    </xdr:to>
    <xdr:sp macro="" textlink="">
      <xdr:nvSpPr>
        <xdr:cNvPr id="122" name="楕円 121">
          <a:extLst>
            <a:ext uri="{FF2B5EF4-FFF2-40B4-BE49-F238E27FC236}">
              <a16:creationId xmlns:a16="http://schemas.microsoft.com/office/drawing/2014/main" id="{0913B446-637D-4CD0-9F56-BEB1F807E023}"/>
            </a:ext>
          </a:extLst>
        </xdr:cNvPr>
        <xdr:cNvSpPr/>
      </xdr:nvSpPr>
      <xdr:spPr>
        <a:xfrm>
          <a:off x="9588500" y="700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26577</xdr:rowOff>
    </xdr:from>
    <xdr:to>
      <xdr:col>55</xdr:col>
      <xdr:colOff>0</xdr:colOff>
      <xdr:row>41</xdr:row>
      <xdr:rowOff>28472</xdr:rowOff>
    </xdr:to>
    <xdr:cxnSp macro="">
      <xdr:nvCxnSpPr>
        <xdr:cNvPr id="123" name="直線コネクタ 122">
          <a:extLst>
            <a:ext uri="{FF2B5EF4-FFF2-40B4-BE49-F238E27FC236}">
              <a16:creationId xmlns:a16="http://schemas.microsoft.com/office/drawing/2014/main" id="{F9D1EC49-D8DB-4CCA-A36A-324165C58553}"/>
            </a:ext>
          </a:extLst>
        </xdr:cNvPr>
        <xdr:cNvCxnSpPr/>
      </xdr:nvCxnSpPr>
      <xdr:spPr>
        <a:xfrm flipV="1">
          <a:off x="9639300" y="7056027"/>
          <a:ext cx="8382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149906</xdr:rowOff>
    </xdr:from>
    <xdr:to>
      <xdr:col>46</xdr:col>
      <xdr:colOff>38100</xdr:colOff>
      <xdr:row>41</xdr:row>
      <xdr:rowOff>80056</xdr:rowOff>
    </xdr:to>
    <xdr:sp macro="" textlink="">
      <xdr:nvSpPr>
        <xdr:cNvPr id="124" name="楕円 123">
          <a:extLst>
            <a:ext uri="{FF2B5EF4-FFF2-40B4-BE49-F238E27FC236}">
              <a16:creationId xmlns:a16="http://schemas.microsoft.com/office/drawing/2014/main" id="{C590D694-2E50-435E-9A99-DF1D420574B0}"/>
            </a:ext>
          </a:extLst>
        </xdr:cNvPr>
        <xdr:cNvSpPr/>
      </xdr:nvSpPr>
      <xdr:spPr>
        <a:xfrm>
          <a:off x="8699500" y="70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28472</xdr:rowOff>
    </xdr:from>
    <xdr:to>
      <xdr:col>50</xdr:col>
      <xdr:colOff>114300</xdr:colOff>
      <xdr:row>41</xdr:row>
      <xdr:rowOff>29256</xdr:rowOff>
    </xdr:to>
    <xdr:cxnSp macro="">
      <xdr:nvCxnSpPr>
        <xdr:cNvPr id="125" name="直線コネクタ 124">
          <a:extLst>
            <a:ext uri="{FF2B5EF4-FFF2-40B4-BE49-F238E27FC236}">
              <a16:creationId xmlns:a16="http://schemas.microsoft.com/office/drawing/2014/main" id="{39FB892B-9B77-4A80-944A-95A0A2AEF6FA}"/>
            </a:ext>
          </a:extLst>
        </xdr:cNvPr>
        <xdr:cNvCxnSpPr/>
      </xdr:nvCxnSpPr>
      <xdr:spPr>
        <a:xfrm flipV="1">
          <a:off x="8750300" y="7057922"/>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6" name="n_1aveValue【道路】&#10;一人当たり延長">
          <a:extLst>
            <a:ext uri="{FF2B5EF4-FFF2-40B4-BE49-F238E27FC236}">
              <a16:creationId xmlns:a16="http://schemas.microsoft.com/office/drawing/2014/main" id="{8050EA98-DD45-4918-BC44-B26C88AEFDA2}"/>
            </a:ext>
          </a:extLst>
        </xdr:cNvPr>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20793</xdr:rowOff>
    </xdr:from>
    <xdr:ext cx="469744" cy="259045"/>
    <xdr:sp macro="" textlink="">
      <xdr:nvSpPr>
        <xdr:cNvPr id="127" name="n_2aveValue【道路】&#10;一人当たり延長">
          <a:extLst>
            <a:ext uri="{FF2B5EF4-FFF2-40B4-BE49-F238E27FC236}">
              <a16:creationId xmlns:a16="http://schemas.microsoft.com/office/drawing/2014/main" id="{84148A16-45F6-4584-B980-1D5DEE373D3F}"/>
            </a:ext>
          </a:extLst>
        </xdr:cNvPr>
        <xdr:cNvSpPr txBox="1"/>
      </xdr:nvSpPr>
      <xdr:spPr>
        <a:xfrm>
          <a:off x="8515427" y="72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95799</xdr:rowOff>
    </xdr:from>
    <xdr:ext cx="534377" cy="259045"/>
    <xdr:sp macro="" textlink="">
      <xdr:nvSpPr>
        <xdr:cNvPr id="128" name="n_1mainValue【道路】&#10;一人当たり延長">
          <a:extLst>
            <a:ext uri="{FF2B5EF4-FFF2-40B4-BE49-F238E27FC236}">
              <a16:creationId xmlns:a16="http://schemas.microsoft.com/office/drawing/2014/main" id="{0AC6774E-1D09-4A1E-AA62-CDADD8D03826}"/>
            </a:ext>
          </a:extLst>
        </xdr:cNvPr>
        <xdr:cNvSpPr txBox="1"/>
      </xdr:nvSpPr>
      <xdr:spPr>
        <a:xfrm>
          <a:off x="9359411" y="67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96583</xdr:rowOff>
    </xdr:from>
    <xdr:ext cx="534377" cy="259045"/>
    <xdr:sp macro="" textlink="">
      <xdr:nvSpPr>
        <xdr:cNvPr id="129" name="n_2mainValue【道路】&#10;一人当たり延長">
          <a:extLst>
            <a:ext uri="{FF2B5EF4-FFF2-40B4-BE49-F238E27FC236}">
              <a16:creationId xmlns:a16="http://schemas.microsoft.com/office/drawing/2014/main" id="{E8DA36D4-977F-405D-8490-CE26E4ADE92F}"/>
            </a:ext>
          </a:extLst>
        </xdr:cNvPr>
        <xdr:cNvSpPr txBox="1"/>
      </xdr:nvSpPr>
      <xdr:spPr>
        <a:xfrm>
          <a:off x="8483111" y="678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2FCC7A35-CF2E-4807-A31B-198BF64F368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6FFCF342-B51B-4731-A792-58EF6EA11F2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2075EC04-B38F-4CDB-9B4C-F7B03551C6C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F955CBFB-0C87-4D47-B7CD-AAA2C20EBE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700CB75B-8991-42FD-8767-043783FB19D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B5ADBB5A-0B0F-4C42-B086-3DFCC6711D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26AA8573-16ED-4118-AF4E-7551F58480D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EEDF683F-56B6-4FA6-8562-BC0E1FA0DD3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E456E87C-8DC6-4629-9F9E-3633D3B2F0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4D63B166-8434-457A-AD27-26FAAD8CFBF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DA3A572A-6364-4287-9A14-5EF0B4E37A4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id="{399F4868-389D-4C5A-B733-A4AE905D6C2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58A38591-8B6D-4746-A9B3-C91C1EB4E3B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12EBC8C9-E652-4A59-B257-C522FC30290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FF0017D5-60CC-4656-8CB8-6AED75D7D82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00F1C0CC-DB1E-4DEE-947D-C3BE6583C89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5F994B7B-CAF8-40DE-AB6B-D16AE7649FA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F7DC81EB-D331-409B-A94D-1D0D0F895C9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2F39C1A0-92FA-426A-9510-DBE34A59E0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87F88DBA-55CB-4E89-AD5E-413AA42DCA7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317940B0-96EA-480D-B94D-105CBA6B963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id="{F003BB45-D97A-418E-B553-9DB8A799022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BB390223-91BD-42D7-9F24-F04C20C8BEA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5CDF6422-D735-4774-997D-6513EEF91D7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5189E1BD-5EA7-4BE0-AD22-E4E3819201C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a:extLst>
            <a:ext uri="{FF2B5EF4-FFF2-40B4-BE49-F238E27FC236}">
              <a16:creationId xmlns:a16="http://schemas.microsoft.com/office/drawing/2014/main" id="{0D1A3EE9-5A71-447F-9F25-580E33EC810D}"/>
            </a:ext>
          </a:extLst>
        </xdr:cNvPr>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a:extLst>
            <a:ext uri="{FF2B5EF4-FFF2-40B4-BE49-F238E27FC236}">
              <a16:creationId xmlns:a16="http://schemas.microsoft.com/office/drawing/2014/main" id="{DA08D354-5A32-40F9-B030-86F0132D17CE}"/>
            </a:ext>
          </a:extLst>
        </xdr:cNvPr>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a:extLst>
            <a:ext uri="{FF2B5EF4-FFF2-40B4-BE49-F238E27FC236}">
              <a16:creationId xmlns:a16="http://schemas.microsoft.com/office/drawing/2014/main" id="{06182176-2F79-4561-9A9D-CEEBEE0E19FD}"/>
            </a:ext>
          </a:extLst>
        </xdr:cNvPr>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0E327551-D832-43C6-9B7C-6A3936F788D6}"/>
            </a:ext>
          </a:extLst>
        </xdr:cNvPr>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a:extLst>
            <a:ext uri="{FF2B5EF4-FFF2-40B4-BE49-F238E27FC236}">
              <a16:creationId xmlns:a16="http://schemas.microsoft.com/office/drawing/2014/main" id="{AF24C1C2-0CB5-4FDB-AF07-99CE749432FA}"/>
            </a:ext>
          </a:extLst>
        </xdr:cNvPr>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FB02BC61-485D-4336-BCD3-68171D57B472}"/>
            </a:ext>
          </a:extLst>
        </xdr:cNvPr>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a:extLst>
            <a:ext uri="{FF2B5EF4-FFF2-40B4-BE49-F238E27FC236}">
              <a16:creationId xmlns:a16="http://schemas.microsoft.com/office/drawing/2014/main" id="{F0B05329-B5D9-4B6A-A887-180E991DA0C5}"/>
            </a:ext>
          </a:extLst>
        </xdr:cNvPr>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a:extLst>
            <a:ext uri="{FF2B5EF4-FFF2-40B4-BE49-F238E27FC236}">
              <a16:creationId xmlns:a16="http://schemas.microsoft.com/office/drawing/2014/main" id="{B3CE23D4-DCC1-4203-BDB0-972CEC11CBB5}"/>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a:extLst>
            <a:ext uri="{FF2B5EF4-FFF2-40B4-BE49-F238E27FC236}">
              <a16:creationId xmlns:a16="http://schemas.microsoft.com/office/drawing/2014/main" id="{4331785B-9547-48F1-AA10-7CCF6B1A79A3}"/>
            </a:ext>
          </a:extLst>
        </xdr:cNvPr>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198782A-7D5A-4B3B-9C45-7E839C2908C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6BAA008C-9310-4109-865C-360B46AF1D8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1A63A74-8B96-4688-B097-348DB8DE83E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43C96672-3F67-4CCC-8702-F830F683814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BE11BE0B-F485-4B7E-9056-14DF625DC2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9" name="楕円 168">
          <a:extLst>
            <a:ext uri="{FF2B5EF4-FFF2-40B4-BE49-F238E27FC236}">
              <a16:creationId xmlns:a16="http://schemas.microsoft.com/office/drawing/2014/main" id="{C53BD48C-32F5-4A47-88D2-524F7DDC6A1D}"/>
            </a:ext>
          </a:extLst>
        </xdr:cNvPr>
        <xdr:cNvSpPr/>
      </xdr:nvSpPr>
      <xdr:spPr>
        <a:xfrm>
          <a:off x="45847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28864</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825C98A6-ED68-4B89-8482-30B1357B1533}"/>
            </a:ext>
          </a:extLst>
        </xdr:cNvPr>
        <xdr:cNvSpPr txBox="1"/>
      </xdr:nvSpPr>
      <xdr:spPr>
        <a:xfrm>
          <a:off x="4673600" y="101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61867</xdr:rowOff>
    </xdr:from>
    <xdr:to>
      <xdr:col>20</xdr:col>
      <xdr:colOff>38100</xdr:colOff>
      <xdr:row>59</xdr:row>
      <xdr:rowOff>163467</xdr:rowOff>
    </xdr:to>
    <xdr:sp macro="" textlink="">
      <xdr:nvSpPr>
        <xdr:cNvPr id="171" name="楕円 170">
          <a:extLst>
            <a:ext uri="{FF2B5EF4-FFF2-40B4-BE49-F238E27FC236}">
              <a16:creationId xmlns:a16="http://schemas.microsoft.com/office/drawing/2014/main" id="{085327EB-BAF9-477E-9CE4-C5B7E4E81D6A}"/>
            </a:ext>
          </a:extLst>
        </xdr:cNvPr>
        <xdr:cNvSpPr/>
      </xdr:nvSpPr>
      <xdr:spPr>
        <a:xfrm>
          <a:off x="3746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101237</xdr:rowOff>
    </xdr:from>
    <xdr:to>
      <xdr:col>24</xdr:col>
      <xdr:colOff>63500</xdr:colOff>
      <xdr:row>59</xdr:row>
      <xdr:rowOff>112667</xdr:rowOff>
    </xdr:to>
    <xdr:cxnSp macro="">
      <xdr:nvCxnSpPr>
        <xdr:cNvPr id="172" name="直線コネクタ 171">
          <a:extLst>
            <a:ext uri="{FF2B5EF4-FFF2-40B4-BE49-F238E27FC236}">
              <a16:creationId xmlns:a16="http://schemas.microsoft.com/office/drawing/2014/main" id="{912E56B2-F99A-4CB2-976D-AFDD661BDBC9}"/>
            </a:ext>
          </a:extLst>
        </xdr:cNvPr>
        <xdr:cNvCxnSpPr/>
      </xdr:nvCxnSpPr>
      <xdr:spPr>
        <a:xfrm flipV="1">
          <a:off x="3797300" y="1021678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87993</xdr:rowOff>
    </xdr:from>
    <xdr:to>
      <xdr:col>15</xdr:col>
      <xdr:colOff>101600</xdr:colOff>
      <xdr:row>60</xdr:row>
      <xdr:rowOff>18143</xdr:rowOff>
    </xdr:to>
    <xdr:sp macro="" textlink="">
      <xdr:nvSpPr>
        <xdr:cNvPr id="173" name="楕円 172">
          <a:extLst>
            <a:ext uri="{FF2B5EF4-FFF2-40B4-BE49-F238E27FC236}">
              <a16:creationId xmlns:a16="http://schemas.microsoft.com/office/drawing/2014/main" id="{DEF95EAE-2949-4088-85BA-2000261F9A24}"/>
            </a:ext>
          </a:extLst>
        </xdr:cNvPr>
        <xdr:cNvSpPr/>
      </xdr:nvSpPr>
      <xdr:spPr>
        <a:xfrm>
          <a:off x="2857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112667</xdr:rowOff>
    </xdr:from>
    <xdr:to>
      <xdr:col>19</xdr:col>
      <xdr:colOff>177800</xdr:colOff>
      <xdr:row>59</xdr:row>
      <xdr:rowOff>138793</xdr:rowOff>
    </xdr:to>
    <xdr:cxnSp macro="">
      <xdr:nvCxnSpPr>
        <xdr:cNvPr id="174" name="直線コネクタ 173">
          <a:extLst>
            <a:ext uri="{FF2B5EF4-FFF2-40B4-BE49-F238E27FC236}">
              <a16:creationId xmlns:a16="http://schemas.microsoft.com/office/drawing/2014/main" id="{0015F3EB-BC15-46EB-A497-C05AF51F9D3E}"/>
            </a:ext>
          </a:extLst>
        </xdr:cNvPr>
        <xdr:cNvCxnSpPr/>
      </xdr:nvCxnSpPr>
      <xdr:spPr>
        <a:xfrm flipV="1">
          <a:off x="2908300" y="102282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A057A30-3DDB-45ED-BA1F-D7BD9B0B6588}"/>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CA008C98-82EE-4F46-AD3A-8C6FFCED73A9}"/>
            </a:ext>
          </a:extLst>
        </xdr:cNvPr>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154594</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973E881D-B8FB-4DD4-A57B-6290430C2C94}"/>
            </a:ext>
          </a:extLst>
        </xdr:cNvPr>
        <xdr:cNvSpPr txBox="1"/>
      </xdr:nvSpPr>
      <xdr:spPr>
        <a:xfrm>
          <a:off x="3582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1B2BF47C-712C-40E9-B241-718A115B2AE7}"/>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65853646-C654-4A61-9B3C-1FB7022E5A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C1A0797-E54B-46E7-B8FB-418C96BF55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24DB08A1-7AB5-4FF4-B9D5-169791AC7CD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E730FA81-97CF-4DD9-8075-D70AD1D5184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84FE0E5D-D973-4093-8F23-2ADA22407A5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22803B56-CFAB-438E-8D71-B85BC2F093B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A8539B7A-8062-4148-AD72-2984EFADBDB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70714F02-6F3A-4731-A0BC-D495D91F63E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AA7C69D6-2FB3-4799-BC21-5D6DD69E75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6FD8115F-96C7-46EC-88B2-228B751223A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E7F9CCD6-64E8-46CF-9351-E6E6F6CEB55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1B188432-5E12-4FA3-B62A-52DABC08802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4AA03E50-320E-4739-B88C-351783084C1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id="{95791EA9-802A-4E08-8F79-E835842DB61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DC518CDB-1D07-4A10-BE4A-F00558C73FD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id="{CAE99BB4-B85A-4398-81C2-06F740A1852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8713D816-AA30-4C9C-B6B8-B778B207784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id="{C1BB2A72-535B-428B-ADC3-FE9A54F53329}"/>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CDC8C2EC-F8FE-429E-92A1-A329E6CD57A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id="{73DC5DA4-3CB2-472E-A235-02AB0474C15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FFAA84FE-26DD-4248-87BD-5F0A2AAE481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3CA29441-8A9B-4A56-BE49-B55F2C02CC4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FABF5E9A-C85C-489A-91A8-DCBCC1223F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a:extLst>
            <a:ext uri="{FF2B5EF4-FFF2-40B4-BE49-F238E27FC236}">
              <a16:creationId xmlns:a16="http://schemas.microsoft.com/office/drawing/2014/main" id="{17866E93-4D77-49B7-831A-2FF379A242AA}"/>
            </a:ext>
          </a:extLst>
        </xdr:cNvPr>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3880DC5E-C5A1-410A-BD10-883BB90FAB85}"/>
            </a:ext>
          </a:extLst>
        </xdr:cNvPr>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a:extLst>
            <a:ext uri="{FF2B5EF4-FFF2-40B4-BE49-F238E27FC236}">
              <a16:creationId xmlns:a16="http://schemas.microsoft.com/office/drawing/2014/main" id="{725C1EA7-47BD-4D0A-8C06-C0BD425364C1}"/>
            </a:ext>
          </a:extLst>
        </xdr:cNvPr>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3D0980EA-E463-45CE-A311-C0AB994BA918}"/>
            </a:ext>
          </a:extLst>
        </xdr:cNvPr>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a:extLst>
            <a:ext uri="{FF2B5EF4-FFF2-40B4-BE49-F238E27FC236}">
              <a16:creationId xmlns:a16="http://schemas.microsoft.com/office/drawing/2014/main" id="{422A2F3E-B9D9-442B-95F3-BA6B0EF0352F}"/>
            </a:ext>
          </a:extLst>
        </xdr:cNvPr>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2EA77C9A-F42E-4596-B1CE-05EBDFF0AA12}"/>
            </a:ext>
          </a:extLst>
        </xdr:cNvPr>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a:extLst>
            <a:ext uri="{FF2B5EF4-FFF2-40B4-BE49-F238E27FC236}">
              <a16:creationId xmlns:a16="http://schemas.microsoft.com/office/drawing/2014/main" id="{55E64E8A-0B24-47B8-A130-DE6E1CDADC7C}"/>
            </a:ext>
          </a:extLst>
        </xdr:cNvPr>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a:extLst>
            <a:ext uri="{FF2B5EF4-FFF2-40B4-BE49-F238E27FC236}">
              <a16:creationId xmlns:a16="http://schemas.microsoft.com/office/drawing/2014/main" id="{35B5E48F-974C-4A58-9C3B-67A8CF1D37EF}"/>
            </a:ext>
          </a:extLst>
        </xdr:cNvPr>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a:extLst>
            <a:ext uri="{FF2B5EF4-FFF2-40B4-BE49-F238E27FC236}">
              <a16:creationId xmlns:a16="http://schemas.microsoft.com/office/drawing/2014/main" id="{78A30105-EEDD-4B93-9BB6-E5EE74EFCA02}"/>
            </a:ext>
          </a:extLst>
        </xdr:cNvPr>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4FFF2B6D-3CDF-48E7-82D1-062A8C1D64E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B1F369DD-5ECD-44CC-BCA8-646EC9806EA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C2F199A6-BEC6-4E90-ACC0-1A1D328479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9536FF84-5F36-4191-80A1-B0367A814F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710D860A-68F0-411A-8957-5E44E8CF88E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66066</xdr:rowOff>
    </xdr:from>
    <xdr:to>
      <xdr:col>55</xdr:col>
      <xdr:colOff>50800</xdr:colOff>
      <xdr:row>63</xdr:row>
      <xdr:rowOff>167666</xdr:rowOff>
    </xdr:to>
    <xdr:sp macro="" textlink="">
      <xdr:nvSpPr>
        <xdr:cNvPr id="216" name="楕円 215">
          <a:extLst>
            <a:ext uri="{FF2B5EF4-FFF2-40B4-BE49-F238E27FC236}">
              <a16:creationId xmlns:a16="http://schemas.microsoft.com/office/drawing/2014/main" id="{94C88A9A-C1F9-4402-A635-8499C904F8F8}"/>
            </a:ext>
          </a:extLst>
        </xdr:cNvPr>
        <xdr:cNvSpPr/>
      </xdr:nvSpPr>
      <xdr:spPr>
        <a:xfrm>
          <a:off x="10426700" y="1086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44493</xdr:rowOff>
    </xdr:from>
    <xdr:ext cx="599010" cy="259045"/>
    <xdr:sp macro="" textlink="">
      <xdr:nvSpPr>
        <xdr:cNvPr id="217" name="【橋りょう・トンネル】&#10;一人当たり有形固定資産（償却資産）額該当値テキスト">
          <a:extLst>
            <a:ext uri="{FF2B5EF4-FFF2-40B4-BE49-F238E27FC236}">
              <a16:creationId xmlns:a16="http://schemas.microsoft.com/office/drawing/2014/main" id="{CB7E204C-37A9-455A-96D3-09A30DEBE6B8}"/>
            </a:ext>
          </a:extLst>
        </xdr:cNvPr>
        <xdr:cNvSpPr txBox="1"/>
      </xdr:nvSpPr>
      <xdr:spPr>
        <a:xfrm>
          <a:off x="10515600" y="1084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69092</xdr:rowOff>
    </xdr:from>
    <xdr:to>
      <xdr:col>50</xdr:col>
      <xdr:colOff>165100</xdr:colOff>
      <xdr:row>63</xdr:row>
      <xdr:rowOff>170692</xdr:rowOff>
    </xdr:to>
    <xdr:sp macro="" textlink="">
      <xdr:nvSpPr>
        <xdr:cNvPr id="218" name="楕円 217">
          <a:extLst>
            <a:ext uri="{FF2B5EF4-FFF2-40B4-BE49-F238E27FC236}">
              <a16:creationId xmlns:a16="http://schemas.microsoft.com/office/drawing/2014/main" id="{9B74B27B-AFE9-4240-A898-C721CA05CC25}"/>
            </a:ext>
          </a:extLst>
        </xdr:cNvPr>
        <xdr:cNvSpPr/>
      </xdr:nvSpPr>
      <xdr:spPr>
        <a:xfrm>
          <a:off x="9588500" y="108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116866</xdr:rowOff>
    </xdr:from>
    <xdr:to>
      <xdr:col>55</xdr:col>
      <xdr:colOff>0</xdr:colOff>
      <xdr:row>63</xdr:row>
      <xdr:rowOff>119892</xdr:rowOff>
    </xdr:to>
    <xdr:cxnSp macro="">
      <xdr:nvCxnSpPr>
        <xdr:cNvPr id="219" name="直線コネクタ 218">
          <a:extLst>
            <a:ext uri="{FF2B5EF4-FFF2-40B4-BE49-F238E27FC236}">
              <a16:creationId xmlns:a16="http://schemas.microsoft.com/office/drawing/2014/main" id="{F757A0A3-4296-42CD-B97F-8F8A25C16132}"/>
            </a:ext>
          </a:extLst>
        </xdr:cNvPr>
        <xdr:cNvCxnSpPr/>
      </xdr:nvCxnSpPr>
      <xdr:spPr>
        <a:xfrm flipV="1">
          <a:off x="9639300" y="10918216"/>
          <a:ext cx="8382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69635</xdr:rowOff>
    </xdr:from>
    <xdr:to>
      <xdr:col>46</xdr:col>
      <xdr:colOff>38100</xdr:colOff>
      <xdr:row>63</xdr:row>
      <xdr:rowOff>171235</xdr:rowOff>
    </xdr:to>
    <xdr:sp macro="" textlink="">
      <xdr:nvSpPr>
        <xdr:cNvPr id="220" name="楕円 219">
          <a:extLst>
            <a:ext uri="{FF2B5EF4-FFF2-40B4-BE49-F238E27FC236}">
              <a16:creationId xmlns:a16="http://schemas.microsoft.com/office/drawing/2014/main" id="{B4ADF438-FAF5-49D2-B87A-0F02FC42D37A}"/>
            </a:ext>
          </a:extLst>
        </xdr:cNvPr>
        <xdr:cNvSpPr/>
      </xdr:nvSpPr>
      <xdr:spPr>
        <a:xfrm>
          <a:off x="8699500" y="108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119892</xdr:rowOff>
    </xdr:from>
    <xdr:to>
      <xdr:col>50</xdr:col>
      <xdr:colOff>114300</xdr:colOff>
      <xdr:row>63</xdr:row>
      <xdr:rowOff>120435</xdr:rowOff>
    </xdr:to>
    <xdr:cxnSp macro="">
      <xdr:nvCxnSpPr>
        <xdr:cNvPr id="221" name="直線コネクタ 220">
          <a:extLst>
            <a:ext uri="{FF2B5EF4-FFF2-40B4-BE49-F238E27FC236}">
              <a16:creationId xmlns:a16="http://schemas.microsoft.com/office/drawing/2014/main" id="{ACB88A1F-52B2-4B83-886C-F444DCDE237F}"/>
            </a:ext>
          </a:extLst>
        </xdr:cNvPr>
        <xdr:cNvCxnSpPr/>
      </xdr:nvCxnSpPr>
      <xdr:spPr>
        <a:xfrm flipV="1">
          <a:off x="8750300" y="10921242"/>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a:extLst>
            <a:ext uri="{FF2B5EF4-FFF2-40B4-BE49-F238E27FC236}">
              <a16:creationId xmlns:a16="http://schemas.microsoft.com/office/drawing/2014/main" id="{9F075F59-EAFA-4885-BCAA-ED9A82D48333}"/>
            </a:ext>
          </a:extLst>
        </xdr:cNvPr>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a:extLst>
            <a:ext uri="{FF2B5EF4-FFF2-40B4-BE49-F238E27FC236}">
              <a16:creationId xmlns:a16="http://schemas.microsoft.com/office/drawing/2014/main" id="{838DBA53-F13A-42B4-BAE1-3031008483CE}"/>
            </a:ext>
          </a:extLst>
        </xdr:cNvPr>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161819</xdr:rowOff>
    </xdr:from>
    <xdr:ext cx="599010" cy="259045"/>
    <xdr:sp macro="" textlink="">
      <xdr:nvSpPr>
        <xdr:cNvPr id="224" name="n_1mainValue【橋りょう・トンネル】&#10;一人当たり有形固定資産（償却資産）額">
          <a:extLst>
            <a:ext uri="{FF2B5EF4-FFF2-40B4-BE49-F238E27FC236}">
              <a16:creationId xmlns:a16="http://schemas.microsoft.com/office/drawing/2014/main" id="{DE628D3B-0E49-45C1-BF32-0AB0F1AAD756}"/>
            </a:ext>
          </a:extLst>
        </xdr:cNvPr>
        <xdr:cNvSpPr txBox="1"/>
      </xdr:nvSpPr>
      <xdr:spPr>
        <a:xfrm>
          <a:off x="9327095" y="1096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162362</xdr:rowOff>
    </xdr:from>
    <xdr:ext cx="599010" cy="259045"/>
    <xdr:sp macro="" textlink="">
      <xdr:nvSpPr>
        <xdr:cNvPr id="225" name="n_2mainValue【橋りょう・トンネル】&#10;一人当たり有形固定資産（償却資産）額">
          <a:extLst>
            <a:ext uri="{FF2B5EF4-FFF2-40B4-BE49-F238E27FC236}">
              <a16:creationId xmlns:a16="http://schemas.microsoft.com/office/drawing/2014/main" id="{1D1C7D50-2556-423F-90C3-460C1CB6A1EC}"/>
            </a:ext>
          </a:extLst>
        </xdr:cNvPr>
        <xdr:cNvSpPr txBox="1"/>
      </xdr:nvSpPr>
      <xdr:spPr>
        <a:xfrm>
          <a:off x="8450795" y="1096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1DE1111C-B4F0-4D79-8E99-0E5C26404F5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id="{A65D1F6F-FD5F-4925-9EFC-890CD7C27E2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id="{4D4989DD-CD7E-4A7E-96F9-284F1EA1840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id="{D39762CC-9DE1-4786-826C-9AB56A195E7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id="{141FA638-45CD-4ED4-B4AA-6748A862879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id="{A0424D3E-61F1-4D85-B65C-325A359630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id="{93C9E1A3-D41F-41D3-AEBE-4F0724C2EB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id="{0013FC67-8A0D-4F17-9273-EB4F869366C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a:extLst>
            <a:ext uri="{FF2B5EF4-FFF2-40B4-BE49-F238E27FC236}">
              <a16:creationId xmlns:a16="http://schemas.microsoft.com/office/drawing/2014/main" id="{6D929F2F-A48E-4CD6-B1C4-A60CEBE2740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a:extLst>
            <a:ext uri="{FF2B5EF4-FFF2-40B4-BE49-F238E27FC236}">
              <a16:creationId xmlns:a16="http://schemas.microsoft.com/office/drawing/2014/main" id="{A93031CE-3C94-4E90-A731-C0BCDB13B39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a:extLst>
            <a:ext uri="{FF2B5EF4-FFF2-40B4-BE49-F238E27FC236}">
              <a16:creationId xmlns:a16="http://schemas.microsoft.com/office/drawing/2014/main" id="{EA39CCCF-7712-488E-87F6-3E63B179996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a:extLst>
            <a:ext uri="{FF2B5EF4-FFF2-40B4-BE49-F238E27FC236}">
              <a16:creationId xmlns:a16="http://schemas.microsoft.com/office/drawing/2014/main" id="{3BC97D29-8AB6-44F6-8F3F-4C8B9048BD9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a:extLst>
            <a:ext uri="{FF2B5EF4-FFF2-40B4-BE49-F238E27FC236}">
              <a16:creationId xmlns:a16="http://schemas.microsoft.com/office/drawing/2014/main" id="{B038F9EA-E2D3-4FF9-9F04-B2C71E244D2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a:extLst>
            <a:ext uri="{FF2B5EF4-FFF2-40B4-BE49-F238E27FC236}">
              <a16:creationId xmlns:a16="http://schemas.microsoft.com/office/drawing/2014/main" id="{15150890-3458-4B5E-9AB5-8F36FFF870E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a:extLst>
            <a:ext uri="{FF2B5EF4-FFF2-40B4-BE49-F238E27FC236}">
              <a16:creationId xmlns:a16="http://schemas.microsoft.com/office/drawing/2014/main" id="{CD55E942-281D-4B6F-A42C-FD1E1064BDC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a:extLst>
            <a:ext uri="{FF2B5EF4-FFF2-40B4-BE49-F238E27FC236}">
              <a16:creationId xmlns:a16="http://schemas.microsoft.com/office/drawing/2014/main" id="{E32B1BB5-30A6-48B9-9A5B-AAFDCD62BCC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a:extLst>
            <a:ext uri="{FF2B5EF4-FFF2-40B4-BE49-F238E27FC236}">
              <a16:creationId xmlns:a16="http://schemas.microsoft.com/office/drawing/2014/main" id="{93825BA0-31BD-4D97-B400-F3FEFF85008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a:extLst>
            <a:ext uri="{FF2B5EF4-FFF2-40B4-BE49-F238E27FC236}">
              <a16:creationId xmlns:a16="http://schemas.microsoft.com/office/drawing/2014/main" id="{6CFD5DBD-50E0-4191-B4D0-BA7AF8D95C4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a:extLst>
            <a:ext uri="{FF2B5EF4-FFF2-40B4-BE49-F238E27FC236}">
              <a16:creationId xmlns:a16="http://schemas.microsoft.com/office/drawing/2014/main" id="{46186E3B-161C-43E6-A6E0-9CCA13D517D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a:extLst>
            <a:ext uri="{FF2B5EF4-FFF2-40B4-BE49-F238E27FC236}">
              <a16:creationId xmlns:a16="http://schemas.microsoft.com/office/drawing/2014/main" id="{03F7BC88-EB96-4B17-A6B1-7C083A7F685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a:extLst>
            <a:ext uri="{FF2B5EF4-FFF2-40B4-BE49-F238E27FC236}">
              <a16:creationId xmlns:a16="http://schemas.microsoft.com/office/drawing/2014/main" id="{884A9B1F-1F4C-4B6F-B2A8-A397A3893B7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C5BF6222-B374-4FB9-A119-BB0D7912C1F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CD9BC2EE-AA07-4D0C-B8F7-5BA50866CCF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a:extLst>
            <a:ext uri="{FF2B5EF4-FFF2-40B4-BE49-F238E27FC236}">
              <a16:creationId xmlns:a16="http://schemas.microsoft.com/office/drawing/2014/main" id="{19315EAC-B074-4176-9FFA-F12E1993148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a:extLst>
            <a:ext uri="{FF2B5EF4-FFF2-40B4-BE49-F238E27FC236}">
              <a16:creationId xmlns:a16="http://schemas.microsoft.com/office/drawing/2014/main" id="{FD6A2EE2-F1B9-4A72-97DA-C19CE0D79D45}"/>
            </a:ext>
          </a:extLst>
        </xdr:cNvPr>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a:extLst>
            <a:ext uri="{FF2B5EF4-FFF2-40B4-BE49-F238E27FC236}">
              <a16:creationId xmlns:a16="http://schemas.microsoft.com/office/drawing/2014/main" id="{C6726AE2-DA47-4E32-9E01-6E45906FEEB8}"/>
            </a:ext>
          </a:extLst>
        </xdr:cNvPr>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a:extLst>
            <a:ext uri="{FF2B5EF4-FFF2-40B4-BE49-F238E27FC236}">
              <a16:creationId xmlns:a16="http://schemas.microsoft.com/office/drawing/2014/main" id="{3375DC6D-F351-42D5-B174-A76C6C39F261}"/>
            </a:ext>
          </a:extLst>
        </xdr:cNvPr>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a:extLst>
            <a:ext uri="{FF2B5EF4-FFF2-40B4-BE49-F238E27FC236}">
              <a16:creationId xmlns:a16="http://schemas.microsoft.com/office/drawing/2014/main" id="{FA7C061D-3363-497D-9CB7-793618488A8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a:extLst>
            <a:ext uri="{FF2B5EF4-FFF2-40B4-BE49-F238E27FC236}">
              <a16:creationId xmlns:a16="http://schemas.microsoft.com/office/drawing/2014/main" id="{5812DB8A-66A2-4B8F-81C6-761E2DC9005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55" name="【公営住宅】&#10;有形固定資産減価償却率平均値テキスト">
          <a:extLst>
            <a:ext uri="{FF2B5EF4-FFF2-40B4-BE49-F238E27FC236}">
              <a16:creationId xmlns:a16="http://schemas.microsoft.com/office/drawing/2014/main" id="{009D167C-EB3D-4765-B080-F57B1F974607}"/>
            </a:ext>
          </a:extLst>
        </xdr:cNvPr>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a:extLst>
            <a:ext uri="{FF2B5EF4-FFF2-40B4-BE49-F238E27FC236}">
              <a16:creationId xmlns:a16="http://schemas.microsoft.com/office/drawing/2014/main" id="{4D5A1533-9F69-4A6D-81A8-D370CCD0FEC1}"/>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a:extLst>
            <a:ext uri="{FF2B5EF4-FFF2-40B4-BE49-F238E27FC236}">
              <a16:creationId xmlns:a16="http://schemas.microsoft.com/office/drawing/2014/main" id="{FDA5AF2A-3F7F-4F48-AF75-FAC871E7FF6E}"/>
            </a:ext>
          </a:extLst>
        </xdr:cNvPr>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a:extLst>
            <a:ext uri="{FF2B5EF4-FFF2-40B4-BE49-F238E27FC236}">
              <a16:creationId xmlns:a16="http://schemas.microsoft.com/office/drawing/2014/main" id="{4BAF4F65-029B-48E3-91D7-1B92406B132E}"/>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8696A9F-9D88-4B84-9466-A252972BFD0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9900DEE-F1F1-494D-91F4-CF4EFFE42BD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D2DDF75-EE6C-49C4-9648-9B87EFA1FB0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D79247FD-4ACB-4B98-853D-080BCF23998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4C964239-2DCC-4042-9DC0-6C0B3DB0F2D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149225</xdr:rowOff>
    </xdr:from>
    <xdr:to>
      <xdr:col>24</xdr:col>
      <xdr:colOff>114300</xdr:colOff>
      <xdr:row>81</xdr:row>
      <xdr:rowOff>79375</xdr:rowOff>
    </xdr:to>
    <xdr:sp macro="" textlink="">
      <xdr:nvSpPr>
        <xdr:cNvPr id="264" name="楕円 263">
          <a:extLst>
            <a:ext uri="{FF2B5EF4-FFF2-40B4-BE49-F238E27FC236}">
              <a16:creationId xmlns:a16="http://schemas.microsoft.com/office/drawing/2014/main" id="{B9999A74-2A47-4C2A-A866-ECE04F1E8F66}"/>
            </a:ext>
          </a:extLst>
        </xdr:cNvPr>
        <xdr:cNvSpPr/>
      </xdr:nvSpPr>
      <xdr:spPr>
        <a:xfrm>
          <a:off x="45847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652</xdr:rowOff>
    </xdr:from>
    <xdr:ext cx="405111" cy="259045"/>
    <xdr:sp macro="" textlink="">
      <xdr:nvSpPr>
        <xdr:cNvPr id="265" name="【公営住宅】&#10;有形固定資産減価償却率該当値テキスト">
          <a:extLst>
            <a:ext uri="{FF2B5EF4-FFF2-40B4-BE49-F238E27FC236}">
              <a16:creationId xmlns:a16="http://schemas.microsoft.com/office/drawing/2014/main" id="{91E3A021-5DD3-4F7D-BB7F-0456651B6416}"/>
            </a:ext>
          </a:extLst>
        </xdr:cNvPr>
        <xdr:cNvSpPr txBox="1"/>
      </xdr:nvSpPr>
      <xdr:spPr>
        <a:xfrm>
          <a:off x="4673600"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266" name="楕円 265">
          <a:extLst>
            <a:ext uri="{FF2B5EF4-FFF2-40B4-BE49-F238E27FC236}">
              <a16:creationId xmlns:a16="http://schemas.microsoft.com/office/drawing/2014/main" id="{2C3474DB-6BF3-4F8A-A3FE-6AF5A3CCC89C}"/>
            </a:ext>
          </a:extLst>
        </xdr:cNvPr>
        <xdr:cNvSpPr/>
      </xdr:nvSpPr>
      <xdr:spPr>
        <a:xfrm>
          <a:off x="3746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28575</xdr:rowOff>
    </xdr:from>
    <xdr:to>
      <xdr:col>24</xdr:col>
      <xdr:colOff>63500</xdr:colOff>
      <xdr:row>81</xdr:row>
      <xdr:rowOff>55245</xdr:rowOff>
    </xdr:to>
    <xdr:cxnSp macro="">
      <xdr:nvCxnSpPr>
        <xdr:cNvPr id="267" name="直線コネクタ 266">
          <a:extLst>
            <a:ext uri="{FF2B5EF4-FFF2-40B4-BE49-F238E27FC236}">
              <a16:creationId xmlns:a16="http://schemas.microsoft.com/office/drawing/2014/main" id="{74F8503D-EDDE-44B9-A267-5682B03D4840}"/>
            </a:ext>
          </a:extLst>
        </xdr:cNvPr>
        <xdr:cNvCxnSpPr/>
      </xdr:nvCxnSpPr>
      <xdr:spPr>
        <a:xfrm flipV="1">
          <a:off x="3797300" y="139160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29211</xdr:rowOff>
    </xdr:from>
    <xdr:to>
      <xdr:col>15</xdr:col>
      <xdr:colOff>101600</xdr:colOff>
      <xdr:row>81</xdr:row>
      <xdr:rowOff>130811</xdr:rowOff>
    </xdr:to>
    <xdr:sp macro="" textlink="">
      <xdr:nvSpPr>
        <xdr:cNvPr id="268" name="楕円 267">
          <a:extLst>
            <a:ext uri="{FF2B5EF4-FFF2-40B4-BE49-F238E27FC236}">
              <a16:creationId xmlns:a16="http://schemas.microsoft.com/office/drawing/2014/main" id="{0BEC0F12-A302-4BE6-A7C8-ECD8665BCD8B}"/>
            </a:ext>
          </a:extLst>
        </xdr:cNvPr>
        <xdr:cNvSpPr/>
      </xdr:nvSpPr>
      <xdr:spPr>
        <a:xfrm>
          <a:off x="2857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55245</xdr:rowOff>
    </xdr:from>
    <xdr:to>
      <xdr:col>19</xdr:col>
      <xdr:colOff>177800</xdr:colOff>
      <xdr:row>81</xdr:row>
      <xdr:rowOff>80011</xdr:rowOff>
    </xdr:to>
    <xdr:cxnSp macro="">
      <xdr:nvCxnSpPr>
        <xdr:cNvPr id="269" name="直線コネクタ 268">
          <a:extLst>
            <a:ext uri="{FF2B5EF4-FFF2-40B4-BE49-F238E27FC236}">
              <a16:creationId xmlns:a16="http://schemas.microsoft.com/office/drawing/2014/main" id="{7FE13F06-3FDD-4896-9F86-BFC96D572BB6}"/>
            </a:ext>
          </a:extLst>
        </xdr:cNvPr>
        <xdr:cNvCxnSpPr/>
      </xdr:nvCxnSpPr>
      <xdr:spPr>
        <a:xfrm flipV="1">
          <a:off x="2908300" y="139426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70" name="n_1aveValue【公営住宅】&#10;有形固定資産減価償却率">
          <a:extLst>
            <a:ext uri="{FF2B5EF4-FFF2-40B4-BE49-F238E27FC236}">
              <a16:creationId xmlns:a16="http://schemas.microsoft.com/office/drawing/2014/main" id="{5984D452-E945-4C9E-9371-C8A4EEB39ED0}"/>
            </a:ext>
          </a:extLst>
        </xdr:cNvPr>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71" name="n_2aveValue【公営住宅】&#10;有形固定資産減価償却率">
          <a:extLst>
            <a:ext uri="{FF2B5EF4-FFF2-40B4-BE49-F238E27FC236}">
              <a16:creationId xmlns:a16="http://schemas.microsoft.com/office/drawing/2014/main" id="{221E933B-C505-4325-BA38-E2694BE106F1}"/>
            </a:ext>
          </a:extLst>
        </xdr:cNvPr>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122572</xdr:rowOff>
    </xdr:from>
    <xdr:ext cx="405111" cy="259045"/>
    <xdr:sp macro="" textlink="">
      <xdr:nvSpPr>
        <xdr:cNvPr id="272" name="n_1mainValue【公営住宅】&#10;有形固定資産減価償却率">
          <a:extLst>
            <a:ext uri="{FF2B5EF4-FFF2-40B4-BE49-F238E27FC236}">
              <a16:creationId xmlns:a16="http://schemas.microsoft.com/office/drawing/2014/main" id="{82710091-4F9D-4353-ABB5-6DB346E08E09}"/>
            </a:ext>
          </a:extLst>
        </xdr:cNvPr>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73" name="n_2mainValue【公営住宅】&#10;有形固定資産減価償却率">
          <a:extLst>
            <a:ext uri="{FF2B5EF4-FFF2-40B4-BE49-F238E27FC236}">
              <a16:creationId xmlns:a16="http://schemas.microsoft.com/office/drawing/2014/main" id="{20B3399E-F70D-42B6-9C81-477FEC03AEF7}"/>
            </a:ext>
          </a:extLst>
        </xdr:cNvPr>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466CDD47-BD54-4155-BA9A-3822AD0F80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9EE8DE6F-3AFB-4DB7-A7E4-A51B04750B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C52014C6-A378-4D87-A127-EAE39A60748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104A236D-E5FC-4F6A-8950-581EEEB752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3A660B54-A28A-4AC1-8E22-105235EAD7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BC060DF6-992A-4FFE-AEAF-79996BB6C4B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E658E7A4-F6A8-45DF-B4A7-82FA76D5E32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58D9C93B-E5BB-474A-A88F-DADE123ECD4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a:extLst>
            <a:ext uri="{FF2B5EF4-FFF2-40B4-BE49-F238E27FC236}">
              <a16:creationId xmlns:a16="http://schemas.microsoft.com/office/drawing/2014/main" id="{7CA59E11-0CBF-47BA-99A4-4CCBE9F8F7C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a:extLst>
            <a:ext uri="{FF2B5EF4-FFF2-40B4-BE49-F238E27FC236}">
              <a16:creationId xmlns:a16="http://schemas.microsoft.com/office/drawing/2014/main" id="{A0D85D9F-5184-44BA-AB5D-ABC0142C332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a:extLst>
            <a:ext uri="{FF2B5EF4-FFF2-40B4-BE49-F238E27FC236}">
              <a16:creationId xmlns:a16="http://schemas.microsoft.com/office/drawing/2014/main" id="{1BD8F6D3-3FB3-464F-9CBA-6D23DE1E25E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a:extLst>
            <a:ext uri="{FF2B5EF4-FFF2-40B4-BE49-F238E27FC236}">
              <a16:creationId xmlns:a16="http://schemas.microsoft.com/office/drawing/2014/main" id="{3F8FA167-94A7-475C-86EE-20828053234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a:extLst>
            <a:ext uri="{FF2B5EF4-FFF2-40B4-BE49-F238E27FC236}">
              <a16:creationId xmlns:a16="http://schemas.microsoft.com/office/drawing/2014/main" id="{1053CF60-4F7D-4EA0-8476-33AEF9EE5A5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a:extLst>
            <a:ext uri="{FF2B5EF4-FFF2-40B4-BE49-F238E27FC236}">
              <a16:creationId xmlns:a16="http://schemas.microsoft.com/office/drawing/2014/main" id="{113FE2EF-9802-4295-81C0-B7FF511401C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a:extLst>
            <a:ext uri="{FF2B5EF4-FFF2-40B4-BE49-F238E27FC236}">
              <a16:creationId xmlns:a16="http://schemas.microsoft.com/office/drawing/2014/main" id="{49F99004-4EF8-4103-A229-2946887F1ED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a:extLst>
            <a:ext uri="{FF2B5EF4-FFF2-40B4-BE49-F238E27FC236}">
              <a16:creationId xmlns:a16="http://schemas.microsoft.com/office/drawing/2014/main" id="{FD816AE5-B351-4B0C-B781-74E7CE5B106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a:extLst>
            <a:ext uri="{FF2B5EF4-FFF2-40B4-BE49-F238E27FC236}">
              <a16:creationId xmlns:a16="http://schemas.microsoft.com/office/drawing/2014/main" id="{6A92ACFF-052D-466C-9032-78EB71D4465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a:extLst>
            <a:ext uri="{FF2B5EF4-FFF2-40B4-BE49-F238E27FC236}">
              <a16:creationId xmlns:a16="http://schemas.microsoft.com/office/drawing/2014/main" id="{64D04B11-29AD-4BDC-B6CD-3DD836C5183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C6ABFF7A-32C0-4FFB-87AC-B372F908A01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BDDCC55C-CF35-4460-AC3D-567736327C8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5EBFB580-1EFD-4C32-B604-A700C5BA1AC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a:extLst>
            <a:ext uri="{FF2B5EF4-FFF2-40B4-BE49-F238E27FC236}">
              <a16:creationId xmlns:a16="http://schemas.microsoft.com/office/drawing/2014/main" id="{5256B01A-895A-47F7-B616-516C48FB37BA}"/>
            </a:ext>
          </a:extLst>
        </xdr:cNvPr>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a:extLst>
            <a:ext uri="{FF2B5EF4-FFF2-40B4-BE49-F238E27FC236}">
              <a16:creationId xmlns:a16="http://schemas.microsoft.com/office/drawing/2014/main" id="{01889821-9601-4661-9B94-6A6D65136E29}"/>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a:extLst>
            <a:ext uri="{FF2B5EF4-FFF2-40B4-BE49-F238E27FC236}">
              <a16:creationId xmlns:a16="http://schemas.microsoft.com/office/drawing/2014/main" id="{7A0F9203-4F84-4767-A7F1-05E830388A5C}"/>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a:extLst>
            <a:ext uri="{FF2B5EF4-FFF2-40B4-BE49-F238E27FC236}">
              <a16:creationId xmlns:a16="http://schemas.microsoft.com/office/drawing/2014/main" id="{CEB02C12-124A-4AEA-AA1F-8F1051049ECD}"/>
            </a:ext>
          </a:extLst>
        </xdr:cNvPr>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a:extLst>
            <a:ext uri="{FF2B5EF4-FFF2-40B4-BE49-F238E27FC236}">
              <a16:creationId xmlns:a16="http://schemas.microsoft.com/office/drawing/2014/main" id="{8B881172-19D9-4181-B5A5-410C3674E3A8}"/>
            </a:ext>
          </a:extLst>
        </xdr:cNvPr>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a:extLst>
            <a:ext uri="{FF2B5EF4-FFF2-40B4-BE49-F238E27FC236}">
              <a16:creationId xmlns:a16="http://schemas.microsoft.com/office/drawing/2014/main" id="{D576B455-A617-480E-994C-FB6F52CFFA8D}"/>
            </a:ext>
          </a:extLst>
        </xdr:cNvPr>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a:extLst>
            <a:ext uri="{FF2B5EF4-FFF2-40B4-BE49-F238E27FC236}">
              <a16:creationId xmlns:a16="http://schemas.microsoft.com/office/drawing/2014/main" id="{2695820D-B0CE-4B78-A1B1-AF55AB6F3194}"/>
            </a:ext>
          </a:extLst>
        </xdr:cNvPr>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a:extLst>
            <a:ext uri="{FF2B5EF4-FFF2-40B4-BE49-F238E27FC236}">
              <a16:creationId xmlns:a16="http://schemas.microsoft.com/office/drawing/2014/main" id="{76655C7F-7924-4C80-9239-837B6D981779}"/>
            </a:ext>
          </a:extLst>
        </xdr:cNvPr>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a:extLst>
            <a:ext uri="{FF2B5EF4-FFF2-40B4-BE49-F238E27FC236}">
              <a16:creationId xmlns:a16="http://schemas.microsoft.com/office/drawing/2014/main" id="{9FCC5403-9C44-47E0-93CC-B3C4E99F2BF4}"/>
            </a:ext>
          </a:extLst>
        </xdr:cNvPr>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506A40C-5354-4DC3-8E04-90EB263049E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72D6673-0D0F-4A67-99C2-5A5FE4EE6D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FF4D96B1-D1C2-4AC9-9786-499C0FA4114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B992D65A-41FC-4C73-9D3B-9FB96A88532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42AD665A-48FD-4B97-A22C-33CB66A7770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122631</xdr:rowOff>
    </xdr:from>
    <xdr:to>
      <xdr:col>55</xdr:col>
      <xdr:colOff>50800</xdr:colOff>
      <xdr:row>85</xdr:row>
      <xdr:rowOff>52781</xdr:rowOff>
    </xdr:to>
    <xdr:sp macro="" textlink="">
      <xdr:nvSpPr>
        <xdr:cNvPr id="309" name="楕円 308">
          <a:extLst>
            <a:ext uri="{FF2B5EF4-FFF2-40B4-BE49-F238E27FC236}">
              <a16:creationId xmlns:a16="http://schemas.microsoft.com/office/drawing/2014/main" id="{F8DE439A-38BE-4639-8EDC-EA187F7EA749}"/>
            </a:ext>
          </a:extLst>
        </xdr:cNvPr>
        <xdr:cNvSpPr/>
      </xdr:nvSpPr>
      <xdr:spPr>
        <a:xfrm>
          <a:off x="10426700" y="145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101058</xdr:rowOff>
    </xdr:from>
    <xdr:ext cx="469744" cy="259045"/>
    <xdr:sp macro="" textlink="">
      <xdr:nvSpPr>
        <xdr:cNvPr id="310" name="【公営住宅】&#10;一人当たり面積該当値テキスト">
          <a:extLst>
            <a:ext uri="{FF2B5EF4-FFF2-40B4-BE49-F238E27FC236}">
              <a16:creationId xmlns:a16="http://schemas.microsoft.com/office/drawing/2014/main" id="{3FFB78B3-0AD7-4769-9688-148323E11F02}"/>
            </a:ext>
          </a:extLst>
        </xdr:cNvPr>
        <xdr:cNvSpPr txBox="1"/>
      </xdr:nvSpPr>
      <xdr:spPr>
        <a:xfrm>
          <a:off x="10515600"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311" name="楕円 310">
          <a:extLst>
            <a:ext uri="{FF2B5EF4-FFF2-40B4-BE49-F238E27FC236}">
              <a16:creationId xmlns:a16="http://schemas.microsoft.com/office/drawing/2014/main" id="{8845AD07-1A27-42A9-8361-0699BC859CBC}"/>
            </a:ext>
          </a:extLst>
        </xdr:cNvPr>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1981</xdr:rowOff>
    </xdr:from>
    <xdr:to>
      <xdr:col>55</xdr:col>
      <xdr:colOff>0</xdr:colOff>
      <xdr:row>85</xdr:row>
      <xdr:rowOff>3811</xdr:rowOff>
    </xdr:to>
    <xdr:cxnSp macro="">
      <xdr:nvCxnSpPr>
        <xdr:cNvPr id="312" name="直線コネクタ 311">
          <a:extLst>
            <a:ext uri="{FF2B5EF4-FFF2-40B4-BE49-F238E27FC236}">
              <a16:creationId xmlns:a16="http://schemas.microsoft.com/office/drawing/2014/main" id="{5F1E85AD-E34D-4B49-901B-02A047F481DA}"/>
            </a:ext>
          </a:extLst>
        </xdr:cNvPr>
        <xdr:cNvCxnSpPr/>
      </xdr:nvCxnSpPr>
      <xdr:spPr>
        <a:xfrm flipV="1">
          <a:off x="9639300" y="14575231"/>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128118</xdr:rowOff>
    </xdr:from>
    <xdr:to>
      <xdr:col>46</xdr:col>
      <xdr:colOff>38100</xdr:colOff>
      <xdr:row>85</xdr:row>
      <xdr:rowOff>58268</xdr:rowOff>
    </xdr:to>
    <xdr:sp macro="" textlink="">
      <xdr:nvSpPr>
        <xdr:cNvPr id="313" name="楕円 312">
          <a:extLst>
            <a:ext uri="{FF2B5EF4-FFF2-40B4-BE49-F238E27FC236}">
              <a16:creationId xmlns:a16="http://schemas.microsoft.com/office/drawing/2014/main" id="{F1EB4932-1CE2-4773-9920-CB396EACECFD}"/>
            </a:ext>
          </a:extLst>
        </xdr:cNvPr>
        <xdr:cNvSpPr/>
      </xdr:nvSpPr>
      <xdr:spPr>
        <a:xfrm>
          <a:off x="8699500" y="145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3811</xdr:rowOff>
    </xdr:from>
    <xdr:to>
      <xdr:col>50</xdr:col>
      <xdr:colOff>114300</xdr:colOff>
      <xdr:row>85</xdr:row>
      <xdr:rowOff>7468</xdr:rowOff>
    </xdr:to>
    <xdr:cxnSp macro="">
      <xdr:nvCxnSpPr>
        <xdr:cNvPr id="314" name="直線コネクタ 313">
          <a:extLst>
            <a:ext uri="{FF2B5EF4-FFF2-40B4-BE49-F238E27FC236}">
              <a16:creationId xmlns:a16="http://schemas.microsoft.com/office/drawing/2014/main" id="{26B9DF75-636A-4518-9494-DDAF1C20FD89}"/>
            </a:ext>
          </a:extLst>
        </xdr:cNvPr>
        <xdr:cNvCxnSpPr/>
      </xdr:nvCxnSpPr>
      <xdr:spPr>
        <a:xfrm flipV="1">
          <a:off x="8750300" y="1457706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a:extLst>
            <a:ext uri="{FF2B5EF4-FFF2-40B4-BE49-F238E27FC236}">
              <a16:creationId xmlns:a16="http://schemas.microsoft.com/office/drawing/2014/main" id="{4C3C1841-B1D8-4BC8-8B1B-8366768ABA83}"/>
            </a:ext>
          </a:extLst>
        </xdr:cNvPr>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a:extLst>
            <a:ext uri="{FF2B5EF4-FFF2-40B4-BE49-F238E27FC236}">
              <a16:creationId xmlns:a16="http://schemas.microsoft.com/office/drawing/2014/main" id="{C84805EB-2068-49B3-99E3-51C27EE45CE7}"/>
            </a:ext>
          </a:extLst>
        </xdr:cNvPr>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45738</xdr:rowOff>
    </xdr:from>
    <xdr:ext cx="469744" cy="259045"/>
    <xdr:sp macro="" textlink="">
      <xdr:nvSpPr>
        <xdr:cNvPr id="317" name="n_1mainValue【公営住宅】&#10;一人当たり面積">
          <a:extLst>
            <a:ext uri="{FF2B5EF4-FFF2-40B4-BE49-F238E27FC236}">
              <a16:creationId xmlns:a16="http://schemas.microsoft.com/office/drawing/2014/main" id="{14B36325-A704-4ECD-9418-EA49F0FA589F}"/>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49395</xdr:rowOff>
    </xdr:from>
    <xdr:ext cx="469744" cy="259045"/>
    <xdr:sp macro="" textlink="">
      <xdr:nvSpPr>
        <xdr:cNvPr id="318" name="n_2mainValue【公営住宅】&#10;一人当たり面積">
          <a:extLst>
            <a:ext uri="{FF2B5EF4-FFF2-40B4-BE49-F238E27FC236}">
              <a16:creationId xmlns:a16="http://schemas.microsoft.com/office/drawing/2014/main" id="{13FC74B7-9BE2-4C56-9D67-CB9369C7A351}"/>
            </a:ext>
          </a:extLst>
        </xdr:cNvPr>
        <xdr:cNvSpPr txBox="1"/>
      </xdr:nvSpPr>
      <xdr:spPr>
        <a:xfrm>
          <a:off x="8515427" y="146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A77AE406-FFEC-448E-B4C5-7F4B9B55CDD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2FFB9418-818B-4844-9B69-2964525FE8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8B003895-7FD8-489B-A430-A86A2E02BF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104A9072-382E-4C6A-8A3B-D9510CFECA0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538960A3-A298-4BCF-A88C-B09D01AF44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AA9DA3EF-86C7-4D9B-B046-93B2B0A1098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C860FA39-66CF-4B58-BD4B-4785B38F4E3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F38831CF-81A0-4C9D-9557-284816F8285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645109D5-5495-47B3-9739-18C364791B7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5A0ACE67-0F60-4A61-BAFA-FD0170FFFD9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9" name="テキスト ボックス 328">
          <a:extLst>
            <a:ext uri="{FF2B5EF4-FFF2-40B4-BE49-F238E27FC236}">
              <a16:creationId xmlns:a16="http://schemas.microsoft.com/office/drawing/2014/main" id="{A48354F1-E413-4DB2-8844-B26BB7DC65DC}"/>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a:extLst>
            <a:ext uri="{FF2B5EF4-FFF2-40B4-BE49-F238E27FC236}">
              <a16:creationId xmlns:a16="http://schemas.microsoft.com/office/drawing/2014/main" id="{2E8006CF-BFC1-47B4-BB8E-3F3AE29581D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a:extLst>
            <a:ext uri="{FF2B5EF4-FFF2-40B4-BE49-F238E27FC236}">
              <a16:creationId xmlns:a16="http://schemas.microsoft.com/office/drawing/2014/main" id="{AC551DB2-1BCF-42EB-9EF6-12733D981A4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a:extLst>
            <a:ext uri="{FF2B5EF4-FFF2-40B4-BE49-F238E27FC236}">
              <a16:creationId xmlns:a16="http://schemas.microsoft.com/office/drawing/2014/main" id="{A15693B5-9A21-47E7-97B4-2622FC0165E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a:extLst>
            <a:ext uri="{FF2B5EF4-FFF2-40B4-BE49-F238E27FC236}">
              <a16:creationId xmlns:a16="http://schemas.microsoft.com/office/drawing/2014/main" id="{D552E09B-5467-432B-A891-F75E5EB46FA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a:extLst>
            <a:ext uri="{FF2B5EF4-FFF2-40B4-BE49-F238E27FC236}">
              <a16:creationId xmlns:a16="http://schemas.microsoft.com/office/drawing/2014/main" id="{4E5B193A-719C-46E4-BE89-E370B240399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a:extLst>
            <a:ext uri="{FF2B5EF4-FFF2-40B4-BE49-F238E27FC236}">
              <a16:creationId xmlns:a16="http://schemas.microsoft.com/office/drawing/2014/main" id="{C5A809F1-CF12-48F7-8759-B6C788C120C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a:extLst>
            <a:ext uri="{FF2B5EF4-FFF2-40B4-BE49-F238E27FC236}">
              <a16:creationId xmlns:a16="http://schemas.microsoft.com/office/drawing/2014/main" id="{D736C53D-7315-4130-8038-E52694D8A23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a:extLst>
            <a:ext uri="{FF2B5EF4-FFF2-40B4-BE49-F238E27FC236}">
              <a16:creationId xmlns:a16="http://schemas.microsoft.com/office/drawing/2014/main" id="{650A9D31-2135-40BD-BF38-A36DAC02F32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a:extLst>
            <a:ext uri="{FF2B5EF4-FFF2-40B4-BE49-F238E27FC236}">
              <a16:creationId xmlns:a16="http://schemas.microsoft.com/office/drawing/2014/main" id="{7BA9A56E-D57A-417D-B46F-E733582E099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a:extLst>
            <a:ext uri="{FF2B5EF4-FFF2-40B4-BE49-F238E27FC236}">
              <a16:creationId xmlns:a16="http://schemas.microsoft.com/office/drawing/2014/main" id="{DAE3CEED-2ACF-4B11-969A-191153EA0D8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a:extLst>
            <a:ext uri="{FF2B5EF4-FFF2-40B4-BE49-F238E27FC236}">
              <a16:creationId xmlns:a16="http://schemas.microsoft.com/office/drawing/2014/main" id="{AB1A6965-BA15-487F-B5DE-226F8A5328D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a:extLst>
            <a:ext uri="{FF2B5EF4-FFF2-40B4-BE49-F238E27FC236}">
              <a16:creationId xmlns:a16="http://schemas.microsoft.com/office/drawing/2014/main" id="{DF8BD0B3-1DE5-448B-BAD4-325A67FE1164}"/>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a:extLst>
            <a:ext uri="{FF2B5EF4-FFF2-40B4-BE49-F238E27FC236}">
              <a16:creationId xmlns:a16="http://schemas.microsoft.com/office/drawing/2014/main" id="{1BBB03FD-6581-4F3F-BD0C-063D6012CF5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129539</xdr:rowOff>
    </xdr:to>
    <xdr:cxnSp macro="">
      <xdr:nvCxnSpPr>
        <xdr:cNvPr id="343" name="直線コネクタ 342">
          <a:extLst>
            <a:ext uri="{FF2B5EF4-FFF2-40B4-BE49-F238E27FC236}">
              <a16:creationId xmlns:a16="http://schemas.microsoft.com/office/drawing/2014/main" id="{2E5B4102-F430-4E9E-95D0-D8ED307C1E33}"/>
            </a:ext>
          </a:extLst>
        </xdr:cNvPr>
        <xdr:cNvCxnSpPr/>
      </xdr:nvCxnSpPr>
      <xdr:spPr>
        <a:xfrm flipV="1">
          <a:off x="4634865" y="172364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44" name="【港湾・漁港】&#10;有形固定資産減価償却率最小値テキスト">
          <a:extLst>
            <a:ext uri="{FF2B5EF4-FFF2-40B4-BE49-F238E27FC236}">
              <a16:creationId xmlns:a16="http://schemas.microsoft.com/office/drawing/2014/main" id="{5843282B-AD35-419E-AA88-76B262AD6D43}"/>
            </a:ext>
          </a:extLst>
        </xdr:cNvPr>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45" name="直線コネクタ 344">
          <a:extLst>
            <a:ext uri="{FF2B5EF4-FFF2-40B4-BE49-F238E27FC236}">
              <a16:creationId xmlns:a16="http://schemas.microsoft.com/office/drawing/2014/main" id="{01E58A68-F26A-48CD-A76B-9F36106EDCA8}"/>
            </a:ext>
          </a:extLst>
        </xdr:cNvPr>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港湾・漁港】&#10;有形固定資産減価償却率最大値テキスト">
          <a:extLst>
            <a:ext uri="{FF2B5EF4-FFF2-40B4-BE49-F238E27FC236}">
              <a16:creationId xmlns:a16="http://schemas.microsoft.com/office/drawing/2014/main" id="{6059E96B-9485-4C45-92C1-BCA10DAE0A41}"/>
            </a:ext>
          </a:extLst>
        </xdr:cNvPr>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a:extLst>
            <a:ext uri="{FF2B5EF4-FFF2-40B4-BE49-F238E27FC236}">
              <a16:creationId xmlns:a16="http://schemas.microsoft.com/office/drawing/2014/main" id="{A0B542DE-D128-4954-8A6B-BFBB78A13DA0}"/>
            </a:ext>
          </a:extLst>
        </xdr:cNvPr>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129557</xdr:rowOff>
    </xdr:from>
    <xdr:ext cx="405111" cy="259045"/>
    <xdr:sp macro="" textlink="">
      <xdr:nvSpPr>
        <xdr:cNvPr id="348" name="【港湾・漁港】&#10;有形固定資産減価償却率平均値テキスト">
          <a:extLst>
            <a:ext uri="{FF2B5EF4-FFF2-40B4-BE49-F238E27FC236}">
              <a16:creationId xmlns:a16="http://schemas.microsoft.com/office/drawing/2014/main" id="{1710CE16-8CDA-4DAB-8023-52BC420CBC29}"/>
            </a:ext>
          </a:extLst>
        </xdr:cNvPr>
        <xdr:cNvSpPr txBox="1"/>
      </xdr:nvSpPr>
      <xdr:spPr>
        <a:xfrm>
          <a:off x="4673600" y="18131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349" name="フローチャート: 判断 348">
          <a:extLst>
            <a:ext uri="{FF2B5EF4-FFF2-40B4-BE49-F238E27FC236}">
              <a16:creationId xmlns:a16="http://schemas.microsoft.com/office/drawing/2014/main" id="{695C742D-9CDC-4A91-822E-F96DE1FF2B84}"/>
            </a:ext>
          </a:extLst>
        </xdr:cNvPr>
        <xdr:cNvSpPr/>
      </xdr:nvSpPr>
      <xdr:spPr>
        <a:xfrm>
          <a:off x="45847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17780</xdr:rowOff>
    </xdr:from>
    <xdr:to>
      <xdr:col>20</xdr:col>
      <xdr:colOff>38100</xdr:colOff>
      <xdr:row>105</xdr:row>
      <xdr:rowOff>119380</xdr:rowOff>
    </xdr:to>
    <xdr:sp macro="" textlink="">
      <xdr:nvSpPr>
        <xdr:cNvPr id="350" name="フローチャート: 判断 349">
          <a:extLst>
            <a:ext uri="{FF2B5EF4-FFF2-40B4-BE49-F238E27FC236}">
              <a16:creationId xmlns:a16="http://schemas.microsoft.com/office/drawing/2014/main" id="{AAC5E693-E4F5-4459-8889-7B528D7F40E4}"/>
            </a:ext>
          </a:extLst>
        </xdr:cNvPr>
        <xdr:cNvSpPr/>
      </xdr:nvSpPr>
      <xdr:spPr>
        <a:xfrm>
          <a:off x="3746500" y="180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139700</xdr:rowOff>
    </xdr:from>
    <xdr:to>
      <xdr:col>15</xdr:col>
      <xdr:colOff>101600</xdr:colOff>
      <xdr:row>104</xdr:row>
      <xdr:rowOff>69850</xdr:rowOff>
    </xdr:to>
    <xdr:sp macro="" textlink="">
      <xdr:nvSpPr>
        <xdr:cNvPr id="351" name="フローチャート: 判断 350">
          <a:extLst>
            <a:ext uri="{FF2B5EF4-FFF2-40B4-BE49-F238E27FC236}">
              <a16:creationId xmlns:a16="http://schemas.microsoft.com/office/drawing/2014/main" id="{132BE474-D33B-4C0E-8B7D-FC78E3E118A6}"/>
            </a:ext>
          </a:extLst>
        </xdr:cNvPr>
        <xdr:cNvSpPr/>
      </xdr:nvSpPr>
      <xdr:spPr>
        <a:xfrm>
          <a:off x="2857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8F124502-3EEC-4F57-8F6E-94519472471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C74006D9-5BF9-4175-97FA-5B4D4B24FB6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EFFE1907-DA89-48E2-BA11-EE415664BB5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118C6234-A384-423C-AC99-52AE7191B55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9E2787ED-4658-44EB-91C3-02F6ADFC696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40639</xdr:rowOff>
    </xdr:from>
    <xdr:to>
      <xdr:col>24</xdr:col>
      <xdr:colOff>114300</xdr:colOff>
      <xdr:row>100</xdr:row>
      <xdr:rowOff>142239</xdr:rowOff>
    </xdr:to>
    <xdr:sp macro="" textlink="">
      <xdr:nvSpPr>
        <xdr:cNvPr id="357" name="楕円 356">
          <a:extLst>
            <a:ext uri="{FF2B5EF4-FFF2-40B4-BE49-F238E27FC236}">
              <a16:creationId xmlns:a16="http://schemas.microsoft.com/office/drawing/2014/main" id="{EC0EDA4F-556E-4B5B-B06B-028495058023}"/>
            </a:ext>
          </a:extLst>
        </xdr:cNvPr>
        <xdr:cNvSpPr/>
      </xdr:nvSpPr>
      <xdr:spPr>
        <a:xfrm>
          <a:off x="45847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165116</xdr:rowOff>
    </xdr:from>
    <xdr:ext cx="405111" cy="259045"/>
    <xdr:sp macro="" textlink="">
      <xdr:nvSpPr>
        <xdr:cNvPr id="358" name="【港湾・漁港】&#10;有形固定資産減価償却率該当値テキスト">
          <a:extLst>
            <a:ext uri="{FF2B5EF4-FFF2-40B4-BE49-F238E27FC236}">
              <a16:creationId xmlns:a16="http://schemas.microsoft.com/office/drawing/2014/main" id="{FFA22231-5EC2-40FC-8EFA-F78E40D2B108}"/>
            </a:ext>
          </a:extLst>
        </xdr:cNvPr>
        <xdr:cNvSpPr txBox="1"/>
      </xdr:nvSpPr>
      <xdr:spPr>
        <a:xfrm>
          <a:off x="4673600" y="17138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132080</xdr:rowOff>
    </xdr:from>
    <xdr:to>
      <xdr:col>20</xdr:col>
      <xdr:colOff>38100</xdr:colOff>
      <xdr:row>101</xdr:row>
      <xdr:rowOff>62230</xdr:rowOff>
    </xdr:to>
    <xdr:sp macro="" textlink="">
      <xdr:nvSpPr>
        <xdr:cNvPr id="359" name="楕円 358">
          <a:extLst>
            <a:ext uri="{FF2B5EF4-FFF2-40B4-BE49-F238E27FC236}">
              <a16:creationId xmlns:a16="http://schemas.microsoft.com/office/drawing/2014/main" id="{663D94E0-6860-4C48-B3A6-CBFC30F681A5}"/>
            </a:ext>
          </a:extLst>
        </xdr:cNvPr>
        <xdr:cNvSpPr/>
      </xdr:nvSpPr>
      <xdr:spPr>
        <a:xfrm>
          <a:off x="3746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91439</xdr:rowOff>
    </xdr:from>
    <xdr:to>
      <xdr:col>24</xdr:col>
      <xdr:colOff>63500</xdr:colOff>
      <xdr:row>101</xdr:row>
      <xdr:rowOff>11430</xdr:rowOff>
    </xdr:to>
    <xdr:cxnSp macro="">
      <xdr:nvCxnSpPr>
        <xdr:cNvPr id="360" name="直線コネクタ 359">
          <a:extLst>
            <a:ext uri="{FF2B5EF4-FFF2-40B4-BE49-F238E27FC236}">
              <a16:creationId xmlns:a16="http://schemas.microsoft.com/office/drawing/2014/main" id="{5B1B37A4-7AE3-4B19-A8AE-509B26EFDF08}"/>
            </a:ext>
          </a:extLst>
        </xdr:cNvPr>
        <xdr:cNvCxnSpPr/>
      </xdr:nvCxnSpPr>
      <xdr:spPr>
        <a:xfrm flipV="1">
          <a:off x="3797300" y="172364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55880</xdr:rowOff>
    </xdr:from>
    <xdr:to>
      <xdr:col>15</xdr:col>
      <xdr:colOff>101600</xdr:colOff>
      <xdr:row>101</xdr:row>
      <xdr:rowOff>157480</xdr:rowOff>
    </xdr:to>
    <xdr:sp macro="" textlink="">
      <xdr:nvSpPr>
        <xdr:cNvPr id="361" name="楕円 360">
          <a:extLst>
            <a:ext uri="{FF2B5EF4-FFF2-40B4-BE49-F238E27FC236}">
              <a16:creationId xmlns:a16="http://schemas.microsoft.com/office/drawing/2014/main" id="{2B6F97E8-3156-454C-B65B-71EC06F61E00}"/>
            </a:ext>
          </a:extLst>
        </xdr:cNvPr>
        <xdr:cNvSpPr/>
      </xdr:nvSpPr>
      <xdr:spPr>
        <a:xfrm>
          <a:off x="2857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11430</xdr:rowOff>
    </xdr:from>
    <xdr:to>
      <xdr:col>19</xdr:col>
      <xdr:colOff>177800</xdr:colOff>
      <xdr:row>101</xdr:row>
      <xdr:rowOff>106680</xdr:rowOff>
    </xdr:to>
    <xdr:cxnSp macro="">
      <xdr:nvCxnSpPr>
        <xdr:cNvPr id="362" name="直線コネクタ 361">
          <a:extLst>
            <a:ext uri="{FF2B5EF4-FFF2-40B4-BE49-F238E27FC236}">
              <a16:creationId xmlns:a16="http://schemas.microsoft.com/office/drawing/2014/main" id="{6A4DF824-C41D-4F57-A521-CC46E5855ABA}"/>
            </a:ext>
          </a:extLst>
        </xdr:cNvPr>
        <xdr:cNvCxnSpPr/>
      </xdr:nvCxnSpPr>
      <xdr:spPr>
        <a:xfrm flipV="1">
          <a:off x="2908300" y="173278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110507</xdr:rowOff>
    </xdr:from>
    <xdr:ext cx="405111" cy="259045"/>
    <xdr:sp macro="" textlink="">
      <xdr:nvSpPr>
        <xdr:cNvPr id="363" name="n_1aveValue【港湾・漁港】&#10;有形固定資産減価償却率">
          <a:extLst>
            <a:ext uri="{FF2B5EF4-FFF2-40B4-BE49-F238E27FC236}">
              <a16:creationId xmlns:a16="http://schemas.microsoft.com/office/drawing/2014/main" id="{33154251-250B-4A9E-9302-FAB91A442F70}"/>
            </a:ext>
          </a:extLst>
        </xdr:cNvPr>
        <xdr:cNvSpPr txBox="1"/>
      </xdr:nvSpPr>
      <xdr:spPr>
        <a:xfrm>
          <a:off x="35820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60977</xdr:rowOff>
    </xdr:from>
    <xdr:ext cx="405111" cy="259045"/>
    <xdr:sp macro="" textlink="">
      <xdr:nvSpPr>
        <xdr:cNvPr id="364" name="n_2aveValue【港湾・漁港】&#10;有形固定資産減価償却率">
          <a:extLst>
            <a:ext uri="{FF2B5EF4-FFF2-40B4-BE49-F238E27FC236}">
              <a16:creationId xmlns:a16="http://schemas.microsoft.com/office/drawing/2014/main" id="{E734E556-2C9C-40CD-8373-A41FCDF247B7}"/>
            </a:ext>
          </a:extLst>
        </xdr:cNvPr>
        <xdr:cNvSpPr txBox="1"/>
      </xdr:nvSpPr>
      <xdr:spPr>
        <a:xfrm>
          <a:off x="2705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78757</xdr:rowOff>
    </xdr:from>
    <xdr:ext cx="405111" cy="259045"/>
    <xdr:sp macro="" textlink="">
      <xdr:nvSpPr>
        <xdr:cNvPr id="365" name="n_1mainValue【港湾・漁港】&#10;有形固定資産減価償却率">
          <a:extLst>
            <a:ext uri="{FF2B5EF4-FFF2-40B4-BE49-F238E27FC236}">
              <a16:creationId xmlns:a16="http://schemas.microsoft.com/office/drawing/2014/main" id="{A8A5C423-6C88-4B2F-80B5-5038341EF69E}"/>
            </a:ext>
          </a:extLst>
        </xdr:cNvPr>
        <xdr:cNvSpPr txBox="1"/>
      </xdr:nvSpPr>
      <xdr:spPr>
        <a:xfrm>
          <a:off x="3582044"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2557</xdr:rowOff>
    </xdr:from>
    <xdr:ext cx="405111" cy="259045"/>
    <xdr:sp macro="" textlink="">
      <xdr:nvSpPr>
        <xdr:cNvPr id="366" name="n_2mainValue【港湾・漁港】&#10;有形固定資産減価償却率">
          <a:extLst>
            <a:ext uri="{FF2B5EF4-FFF2-40B4-BE49-F238E27FC236}">
              <a16:creationId xmlns:a16="http://schemas.microsoft.com/office/drawing/2014/main" id="{3AF3AF66-AACD-4FF9-A59C-D4468E818A2C}"/>
            </a:ext>
          </a:extLst>
        </xdr:cNvPr>
        <xdr:cNvSpPr txBox="1"/>
      </xdr:nvSpPr>
      <xdr:spPr>
        <a:xfrm>
          <a:off x="270574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F08245B3-DFA2-4FE6-8EFD-AADF219A53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9379F505-0D93-4FC6-8280-517A64A00A6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ABE71E12-097A-4D59-B34A-B5DFD7C15C3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D0085AD4-5CFE-4CE3-9271-B50A79412B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03F6FDFA-C891-4506-ADF3-65A579E1FE8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A6956D12-91F3-41B0-B97C-C2301BF1E4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BB6949FE-3E3D-4665-9E85-5803832807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BEEE9595-6274-44A2-843D-4666B86834B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a:extLst>
            <a:ext uri="{FF2B5EF4-FFF2-40B4-BE49-F238E27FC236}">
              <a16:creationId xmlns:a16="http://schemas.microsoft.com/office/drawing/2014/main" id="{ECB11C8C-5792-439F-B93E-E758BCFE2EA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a:extLst>
            <a:ext uri="{FF2B5EF4-FFF2-40B4-BE49-F238E27FC236}">
              <a16:creationId xmlns:a16="http://schemas.microsoft.com/office/drawing/2014/main" id="{D889278C-E87F-41B8-9EB2-6A9A2950111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7" name="直線コネクタ 376">
          <a:extLst>
            <a:ext uri="{FF2B5EF4-FFF2-40B4-BE49-F238E27FC236}">
              <a16:creationId xmlns:a16="http://schemas.microsoft.com/office/drawing/2014/main" id="{C2380CBE-F69F-4ABA-B0B0-0CCB493A75E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8" name="テキスト ボックス 377">
          <a:extLst>
            <a:ext uri="{FF2B5EF4-FFF2-40B4-BE49-F238E27FC236}">
              <a16:creationId xmlns:a16="http://schemas.microsoft.com/office/drawing/2014/main" id="{799E2E35-D74F-4D03-A675-46DF79D1B9E7}"/>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9" name="直線コネクタ 378">
          <a:extLst>
            <a:ext uri="{FF2B5EF4-FFF2-40B4-BE49-F238E27FC236}">
              <a16:creationId xmlns:a16="http://schemas.microsoft.com/office/drawing/2014/main" id="{CFF6EC1D-6182-4EA2-9039-3E7F7351F43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0" name="テキスト ボックス 379">
          <a:extLst>
            <a:ext uri="{FF2B5EF4-FFF2-40B4-BE49-F238E27FC236}">
              <a16:creationId xmlns:a16="http://schemas.microsoft.com/office/drawing/2014/main" id="{7C0A8060-AB5C-40BC-AFA5-D4C53D0E5375}"/>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1" name="直線コネクタ 380">
          <a:extLst>
            <a:ext uri="{FF2B5EF4-FFF2-40B4-BE49-F238E27FC236}">
              <a16:creationId xmlns:a16="http://schemas.microsoft.com/office/drawing/2014/main" id="{55F0F129-B1D6-481A-831C-B10D64F5D0D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2" name="テキスト ボックス 381">
          <a:extLst>
            <a:ext uri="{FF2B5EF4-FFF2-40B4-BE49-F238E27FC236}">
              <a16:creationId xmlns:a16="http://schemas.microsoft.com/office/drawing/2014/main" id="{E1F1FAB5-3126-4175-930E-D23E67CDBD83}"/>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3" name="直線コネクタ 382">
          <a:extLst>
            <a:ext uri="{FF2B5EF4-FFF2-40B4-BE49-F238E27FC236}">
              <a16:creationId xmlns:a16="http://schemas.microsoft.com/office/drawing/2014/main" id="{10B7A79F-0B77-4327-A07C-FBCCB0FA7EE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4" name="テキスト ボックス 383">
          <a:extLst>
            <a:ext uri="{FF2B5EF4-FFF2-40B4-BE49-F238E27FC236}">
              <a16:creationId xmlns:a16="http://schemas.microsoft.com/office/drawing/2014/main" id="{AEFC089E-31B8-4C17-94BE-6F95FD386964}"/>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a:extLst>
            <a:ext uri="{FF2B5EF4-FFF2-40B4-BE49-F238E27FC236}">
              <a16:creationId xmlns:a16="http://schemas.microsoft.com/office/drawing/2014/main" id="{9A9DA2DD-9AE5-4E61-BC4C-843DDE9F8CB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6" name="テキスト ボックス 385">
          <a:extLst>
            <a:ext uri="{FF2B5EF4-FFF2-40B4-BE49-F238E27FC236}">
              <a16:creationId xmlns:a16="http://schemas.microsoft.com/office/drawing/2014/main" id="{25F233B5-4795-4469-B5C9-359F566EC279}"/>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a:extLst>
            <a:ext uri="{FF2B5EF4-FFF2-40B4-BE49-F238E27FC236}">
              <a16:creationId xmlns:a16="http://schemas.microsoft.com/office/drawing/2014/main" id="{7470F751-2804-4393-B68A-846C0C48914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117714</xdr:rowOff>
    </xdr:from>
    <xdr:to>
      <xdr:col>54</xdr:col>
      <xdr:colOff>189865</xdr:colOff>
      <xdr:row>108</xdr:row>
      <xdr:rowOff>47210</xdr:rowOff>
    </xdr:to>
    <xdr:cxnSp macro="">
      <xdr:nvCxnSpPr>
        <xdr:cNvPr id="388" name="直線コネクタ 387">
          <a:extLst>
            <a:ext uri="{FF2B5EF4-FFF2-40B4-BE49-F238E27FC236}">
              <a16:creationId xmlns:a16="http://schemas.microsoft.com/office/drawing/2014/main" id="{F65009EE-A33E-46B3-8F48-C4BF37799604}"/>
            </a:ext>
          </a:extLst>
        </xdr:cNvPr>
        <xdr:cNvCxnSpPr/>
      </xdr:nvCxnSpPr>
      <xdr:spPr>
        <a:xfrm flipV="1">
          <a:off x="10476865" y="17434164"/>
          <a:ext cx="0" cy="112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51037</xdr:rowOff>
    </xdr:from>
    <xdr:ext cx="469744" cy="259045"/>
    <xdr:sp macro="" textlink="">
      <xdr:nvSpPr>
        <xdr:cNvPr id="389" name="【港湾・漁港】&#10;一人当たり有形固定資産（償却資産）額最小値テキスト">
          <a:extLst>
            <a:ext uri="{FF2B5EF4-FFF2-40B4-BE49-F238E27FC236}">
              <a16:creationId xmlns:a16="http://schemas.microsoft.com/office/drawing/2014/main" id="{ECBF05CA-6311-434B-BD31-D95CE4FDB383}"/>
            </a:ext>
          </a:extLst>
        </xdr:cNvPr>
        <xdr:cNvSpPr txBox="1"/>
      </xdr:nvSpPr>
      <xdr:spPr>
        <a:xfrm>
          <a:off x="10515600" y="185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47210</xdr:rowOff>
    </xdr:from>
    <xdr:to>
      <xdr:col>55</xdr:col>
      <xdr:colOff>88900</xdr:colOff>
      <xdr:row>108</xdr:row>
      <xdr:rowOff>47210</xdr:rowOff>
    </xdr:to>
    <xdr:cxnSp macro="">
      <xdr:nvCxnSpPr>
        <xdr:cNvPr id="390" name="直線コネクタ 389">
          <a:extLst>
            <a:ext uri="{FF2B5EF4-FFF2-40B4-BE49-F238E27FC236}">
              <a16:creationId xmlns:a16="http://schemas.microsoft.com/office/drawing/2014/main" id="{EBA82706-9B89-4246-BE5E-8A8DD0DC21A0}"/>
            </a:ext>
          </a:extLst>
        </xdr:cNvPr>
        <xdr:cNvCxnSpPr/>
      </xdr:nvCxnSpPr>
      <xdr:spPr>
        <a:xfrm>
          <a:off x="10388600" y="1856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64391</xdr:rowOff>
    </xdr:from>
    <xdr:ext cx="599010" cy="259045"/>
    <xdr:sp macro="" textlink="">
      <xdr:nvSpPr>
        <xdr:cNvPr id="391" name="【港湾・漁港】&#10;一人当たり有形固定資産（償却資産）額最大値テキスト">
          <a:extLst>
            <a:ext uri="{FF2B5EF4-FFF2-40B4-BE49-F238E27FC236}">
              <a16:creationId xmlns:a16="http://schemas.microsoft.com/office/drawing/2014/main" id="{91CE3E02-0941-4DD7-B403-313842101CC0}"/>
            </a:ext>
          </a:extLst>
        </xdr:cNvPr>
        <xdr:cNvSpPr txBox="1"/>
      </xdr:nvSpPr>
      <xdr:spPr>
        <a:xfrm>
          <a:off x="10515600" y="172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117714</xdr:rowOff>
    </xdr:from>
    <xdr:to>
      <xdr:col>55</xdr:col>
      <xdr:colOff>88900</xdr:colOff>
      <xdr:row>101</xdr:row>
      <xdr:rowOff>117714</xdr:rowOff>
    </xdr:to>
    <xdr:cxnSp macro="">
      <xdr:nvCxnSpPr>
        <xdr:cNvPr id="392" name="直線コネクタ 391">
          <a:extLst>
            <a:ext uri="{FF2B5EF4-FFF2-40B4-BE49-F238E27FC236}">
              <a16:creationId xmlns:a16="http://schemas.microsoft.com/office/drawing/2014/main" id="{05909CA3-0753-4A34-812B-40AB32F98F84}"/>
            </a:ext>
          </a:extLst>
        </xdr:cNvPr>
        <xdr:cNvCxnSpPr/>
      </xdr:nvCxnSpPr>
      <xdr:spPr>
        <a:xfrm>
          <a:off x="10388600" y="1743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138053</xdr:rowOff>
    </xdr:from>
    <xdr:ext cx="534377" cy="259045"/>
    <xdr:sp macro="" textlink="">
      <xdr:nvSpPr>
        <xdr:cNvPr id="393" name="【港湾・漁港】&#10;一人当たり有形固定資産（償却資産）額平均値テキスト">
          <a:extLst>
            <a:ext uri="{FF2B5EF4-FFF2-40B4-BE49-F238E27FC236}">
              <a16:creationId xmlns:a16="http://schemas.microsoft.com/office/drawing/2014/main" id="{67902FDD-A43F-4925-9EC1-3D0F77903781}"/>
            </a:ext>
          </a:extLst>
        </xdr:cNvPr>
        <xdr:cNvSpPr txBox="1"/>
      </xdr:nvSpPr>
      <xdr:spPr>
        <a:xfrm>
          <a:off x="10515600" y="17968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115176</xdr:rowOff>
    </xdr:from>
    <xdr:to>
      <xdr:col>55</xdr:col>
      <xdr:colOff>50800</xdr:colOff>
      <xdr:row>106</xdr:row>
      <xdr:rowOff>45326</xdr:rowOff>
    </xdr:to>
    <xdr:sp macro="" textlink="">
      <xdr:nvSpPr>
        <xdr:cNvPr id="394" name="フローチャート: 判断 393">
          <a:extLst>
            <a:ext uri="{FF2B5EF4-FFF2-40B4-BE49-F238E27FC236}">
              <a16:creationId xmlns:a16="http://schemas.microsoft.com/office/drawing/2014/main" id="{452C80C5-08CD-42C4-A632-39283AC85C78}"/>
            </a:ext>
          </a:extLst>
        </xdr:cNvPr>
        <xdr:cNvSpPr/>
      </xdr:nvSpPr>
      <xdr:spPr>
        <a:xfrm>
          <a:off x="10426700" y="1811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109434</xdr:rowOff>
    </xdr:from>
    <xdr:to>
      <xdr:col>50</xdr:col>
      <xdr:colOff>165100</xdr:colOff>
      <xdr:row>106</xdr:row>
      <xdr:rowOff>39584</xdr:rowOff>
    </xdr:to>
    <xdr:sp macro="" textlink="">
      <xdr:nvSpPr>
        <xdr:cNvPr id="395" name="フローチャート: 判断 394">
          <a:extLst>
            <a:ext uri="{FF2B5EF4-FFF2-40B4-BE49-F238E27FC236}">
              <a16:creationId xmlns:a16="http://schemas.microsoft.com/office/drawing/2014/main" id="{7188A86A-37E0-4B3A-A164-D5240AF27DD4}"/>
            </a:ext>
          </a:extLst>
        </xdr:cNvPr>
        <xdr:cNvSpPr/>
      </xdr:nvSpPr>
      <xdr:spPr>
        <a:xfrm>
          <a:off x="9588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66224</xdr:rowOff>
    </xdr:from>
    <xdr:to>
      <xdr:col>46</xdr:col>
      <xdr:colOff>38100</xdr:colOff>
      <xdr:row>104</xdr:row>
      <xdr:rowOff>167824</xdr:rowOff>
    </xdr:to>
    <xdr:sp macro="" textlink="">
      <xdr:nvSpPr>
        <xdr:cNvPr id="396" name="フローチャート: 判断 395">
          <a:extLst>
            <a:ext uri="{FF2B5EF4-FFF2-40B4-BE49-F238E27FC236}">
              <a16:creationId xmlns:a16="http://schemas.microsoft.com/office/drawing/2014/main" id="{35E51E68-84F9-492D-95FA-F3D10F7E8576}"/>
            </a:ext>
          </a:extLst>
        </xdr:cNvPr>
        <xdr:cNvSpPr/>
      </xdr:nvSpPr>
      <xdr:spPr>
        <a:xfrm>
          <a:off x="8699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DEB3AC54-163E-42BF-8284-A08083D6764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157E940B-811C-4695-9A6A-1089A7995D5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3F829591-A683-49CB-B79E-4F0921A3337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62E827C3-CB7A-4E36-BE43-D3757DB3DE2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39D5401E-1FB2-4793-9954-94D434D1809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167860</xdr:rowOff>
    </xdr:from>
    <xdr:to>
      <xdr:col>55</xdr:col>
      <xdr:colOff>50800</xdr:colOff>
      <xdr:row>108</xdr:row>
      <xdr:rowOff>98010</xdr:rowOff>
    </xdr:to>
    <xdr:sp macro="" textlink="">
      <xdr:nvSpPr>
        <xdr:cNvPr id="402" name="楕円 401">
          <a:extLst>
            <a:ext uri="{FF2B5EF4-FFF2-40B4-BE49-F238E27FC236}">
              <a16:creationId xmlns:a16="http://schemas.microsoft.com/office/drawing/2014/main" id="{8F9ACC41-4142-48A7-9172-1422479B4873}"/>
            </a:ext>
          </a:extLst>
        </xdr:cNvPr>
        <xdr:cNvSpPr/>
      </xdr:nvSpPr>
      <xdr:spPr>
        <a:xfrm>
          <a:off x="10426700" y="185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82787</xdr:rowOff>
    </xdr:from>
    <xdr:ext cx="469744" cy="259045"/>
    <xdr:sp macro="" textlink="">
      <xdr:nvSpPr>
        <xdr:cNvPr id="403" name="【港湾・漁港】&#10;一人当たり有形固定資産（償却資産）額該当値テキスト">
          <a:extLst>
            <a:ext uri="{FF2B5EF4-FFF2-40B4-BE49-F238E27FC236}">
              <a16:creationId xmlns:a16="http://schemas.microsoft.com/office/drawing/2014/main" id="{A920D937-78B3-4547-96CF-71C42DA58E7A}"/>
            </a:ext>
          </a:extLst>
        </xdr:cNvPr>
        <xdr:cNvSpPr txBox="1"/>
      </xdr:nvSpPr>
      <xdr:spPr>
        <a:xfrm>
          <a:off x="10515600" y="184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168078</xdr:rowOff>
    </xdr:from>
    <xdr:to>
      <xdr:col>50</xdr:col>
      <xdr:colOff>165100</xdr:colOff>
      <xdr:row>108</xdr:row>
      <xdr:rowOff>98228</xdr:rowOff>
    </xdr:to>
    <xdr:sp macro="" textlink="">
      <xdr:nvSpPr>
        <xdr:cNvPr id="404" name="楕円 403">
          <a:extLst>
            <a:ext uri="{FF2B5EF4-FFF2-40B4-BE49-F238E27FC236}">
              <a16:creationId xmlns:a16="http://schemas.microsoft.com/office/drawing/2014/main" id="{DE83AF68-6C31-4AAF-94A2-7FF2A775611A}"/>
            </a:ext>
          </a:extLst>
        </xdr:cNvPr>
        <xdr:cNvSpPr/>
      </xdr:nvSpPr>
      <xdr:spPr>
        <a:xfrm>
          <a:off x="9588500" y="185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47210</xdr:rowOff>
    </xdr:from>
    <xdr:to>
      <xdr:col>55</xdr:col>
      <xdr:colOff>0</xdr:colOff>
      <xdr:row>108</xdr:row>
      <xdr:rowOff>47428</xdr:rowOff>
    </xdr:to>
    <xdr:cxnSp macro="">
      <xdr:nvCxnSpPr>
        <xdr:cNvPr id="405" name="直線コネクタ 404">
          <a:extLst>
            <a:ext uri="{FF2B5EF4-FFF2-40B4-BE49-F238E27FC236}">
              <a16:creationId xmlns:a16="http://schemas.microsoft.com/office/drawing/2014/main" id="{BB1104A5-AA55-48B7-9B72-A291731EEAF5}"/>
            </a:ext>
          </a:extLst>
        </xdr:cNvPr>
        <xdr:cNvCxnSpPr/>
      </xdr:nvCxnSpPr>
      <xdr:spPr>
        <a:xfrm flipV="1">
          <a:off x="9639300" y="18563810"/>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168202</xdr:rowOff>
    </xdr:from>
    <xdr:to>
      <xdr:col>46</xdr:col>
      <xdr:colOff>38100</xdr:colOff>
      <xdr:row>108</xdr:row>
      <xdr:rowOff>98352</xdr:rowOff>
    </xdr:to>
    <xdr:sp macro="" textlink="">
      <xdr:nvSpPr>
        <xdr:cNvPr id="406" name="楕円 405">
          <a:extLst>
            <a:ext uri="{FF2B5EF4-FFF2-40B4-BE49-F238E27FC236}">
              <a16:creationId xmlns:a16="http://schemas.microsoft.com/office/drawing/2014/main" id="{C502D300-B19E-4CBE-AF0A-AE030EA15726}"/>
            </a:ext>
          </a:extLst>
        </xdr:cNvPr>
        <xdr:cNvSpPr/>
      </xdr:nvSpPr>
      <xdr:spPr>
        <a:xfrm>
          <a:off x="8699500" y="185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47428</xdr:rowOff>
    </xdr:from>
    <xdr:to>
      <xdr:col>50</xdr:col>
      <xdr:colOff>114300</xdr:colOff>
      <xdr:row>108</xdr:row>
      <xdr:rowOff>47552</xdr:rowOff>
    </xdr:to>
    <xdr:cxnSp macro="">
      <xdr:nvCxnSpPr>
        <xdr:cNvPr id="407" name="直線コネクタ 406">
          <a:extLst>
            <a:ext uri="{FF2B5EF4-FFF2-40B4-BE49-F238E27FC236}">
              <a16:creationId xmlns:a16="http://schemas.microsoft.com/office/drawing/2014/main" id="{2867BEBC-41E2-4755-9254-B7667DFF646A}"/>
            </a:ext>
          </a:extLst>
        </xdr:cNvPr>
        <xdr:cNvCxnSpPr/>
      </xdr:nvCxnSpPr>
      <xdr:spPr>
        <a:xfrm flipV="1">
          <a:off x="8750300" y="18564028"/>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56111</xdr:rowOff>
    </xdr:from>
    <xdr:ext cx="534377" cy="259045"/>
    <xdr:sp macro="" textlink="">
      <xdr:nvSpPr>
        <xdr:cNvPr id="408" name="n_1aveValue【港湾・漁港】&#10;一人当たり有形固定資産（償却資産）額">
          <a:extLst>
            <a:ext uri="{FF2B5EF4-FFF2-40B4-BE49-F238E27FC236}">
              <a16:creationId xmlns:a16="http://schemas.microsoft.com/office/drawing/2014/main" id="{8495BF03-897C-43C2-91C8-7E8ACB264207}"/>
            </a:ext>
          </a:extLst>
        </xdr:cNvPr>
        <xdr:cNvSpPr txBox="1"/>
      </xdr:nvSpPr>
      <xdr:spPr>
        <a:xfrm>
          <a:off x="93594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12901</xdr:rowOff>
    </xdr:from>
    <xdr:ext cx="599010" cy="259045"/>
    <xdr:sp macro="" textlink="">
      <xdr:nvSpPr>
        <xdr:cNvPr id="409" name="n_2aveValue【港湾・漁港】&#10;一人当たり有形固定資産（償却資産）額">
          <a:extLst>
            <a:ext uri="{FF2B5EF4-FFF2-40B4-BE49-F238E27FC236}">
              <a16:creationId xmlns:a16="http://schemas.microsoft.com/office/drawing/2014/main" id="{5B15E03E-8940-43A3-8101-0F93E040283B}"/>
            </a:ext>
          </a:extLst>
        </xdr:cNvPr>
        <xdr:cNvSpPr txBox="1"/>
      </xdr:nvSpPr>
      <xdr:spPr>
        <a:xfrm>
          <a:off x="8450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89355</xdr:rowOff>
    </xdr:from>
    <xdr:ext cx="469744" cy="259045"/>
    <xdr:sp macro="" textlink="">
      <xdr:nvSpPr>
        <xdr:cNvPr id="410" name="n_1mainValue【港湾・漁港】&#10;一人当たり有形固定資産（償却資産）額">
          <a:extLst>
            <a:ext uri="{FF2B5EF4-FFF2-40B4-BE49-F238E27FC236}">
              <a16:creationId xmlns:a16="http://schemas.microsoft.com/office/drawing/2014/main" id="{CCC02DC4-3BC7-4500-86B3-29C1BCC873E7}"/>
            </a:ext>
          </a:extLst>
        </xdr:cNvPr>
        <xdr:cNvSpPr txBox="1"/>
      </xdr:nvSpPr>
      <xdr:spPr>
        <a:xfrm>
          <a:off x="9391728" y="1860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89479</xdr:rowOff>
    </xdr:from>
    <xdr:ext cx="469744" cy="259045"/>
    <xdr:sp macro="" textlink="">
      <xdr:nvSpPr>
        <xdr:cNvPr id="411" name="n_2mainValue【港湾・漁港】&#10;一人当たり有形固定資産（償却資産）額">
          <a:extLst>
            <a:ext uri="{FF2B5EF4-FFF2-40B4-BE49-F238E27FC236}">
              <a16:creationId xmlns:a16="http://schemas.microsoft.com/office/drawing/2014/main" id="{E0D49A83-6DB3-4076-A8B7-D108C7768ECD}"/>
            </a:ext>
          </a:extLst>
        </xdr:cNvPr>
        <xdr:cNvSpPr txBox="1"/>
      </xdr:nvSpPr>
      <xdr:spPr>
        <a:xfrm>
          <a:off x="8515428" y="1860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a:extLst>
            <a:ext uri="{FF2B5EF4-FFF2-40B4-BE49-F238E27FC236}">
              <a16:creationId xmlns:a16="http://schemas.microsoft.com/office/drawing/2014/main" id="{597DEA34-19BE-462E-AC25-B6811B552F4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a:extLst>
            <a:ext uri="{FF2B5EF4-FFF2-40B4-BE49-F238E27FC236}">
              <a16:creationId xmlns:a16="http://schemas.microsoft.com/office/drawing/2014/main" id="{16EC01FF-62DF-41AD-B1E4-F94EB1C231A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a:extLst>
            <a:ext uri="{FF2B5EF4-FFF2-40B4-BE49-F238E27FC236}">
              <a16:creationId xmlns:a16="http://schemas.microsoft.com/office/drawing/2014/main" id="{1426899C-2B5F-49AF-8DA6-A45AE24ABD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a:extLst>
            <a:ext uri="{FF2B5EF4-FFF2-40B4-BE49-F238E27FC236}">
              <a16:creationId xmlns:a16="http://schemas.microsoft.com/office/drawing/2014/main" id="{31A7C94E-5C03-4FF8-90ED-D7DAB28B8E3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a:extLst>
            <a:ext uri="{FF2B5EF4-FFF2-40B4-BE49-F238E27FC236}">
              <a16:creationId xmlns:a16="http://schemas.microsoft.com/office/drawing/2014/main" id="{7164D89B-96CF-469B-8D5C-0C1B113E70A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a:extLst>
            <a:ext uri="{FF2B5EF4-FFF2-40B4-BE49-F238E27FC236}">
              <a16:creationId xmlns:a16="http://schemas.microsoft.com/office/drawing/2014/main" id="{67D1A005-3A0F-47B5-B325-FF621A8F415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a:extLst>
            <a:ext uri="{FF2B5EF4-FFF2-40B4-BE49-F238E27FC236}">
              <a16:creationId xmlns:a16="http://schemas.microsoft.com/office/drawing/2014/main" id="{592F9CE2-4E41-4D48-9474-DFB53178B46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a:extLst>
            <a:ext uri="{FF2B5EF4-FFF2-40B4-BE49-F238E27FC236}">
              <a16:creationId xmlns:a16="http://schemas.microsoft.com/office/drawing/2014/main" id="{4DB2767F-08E0-4FCA-B2F9-8618FFAB48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a:extLst>
            <a:ext uri="{FF2B5EF4-FFF2-40B4-BE49-F238E27FC236}">
              <a16:creationId xmlns:a16="http://schemas.microsoft.com/office/drawing/2014/main" id="{159E2442-B6F3-4C94-B6C4-BBFC2969FA4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a:extLst>
            <a:ext uri="{FF2B5EF4-FFF2-40B4-BE49-F238E27FC236}">
              <a16:creationId xmlns:a16="http://schemas.microsoft.com/office/drawing/2014/main" id="{AC1158C8-FE65-43B4-A8A7-EE79B0B90ED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a:extLst>
            <a:ext uri="{FF2B5EF4-FFF2-40B4-BE49-F238E27FC236}">
              <a16:creationId xmlns:a16="http://schemas.microsoft.com/office/drawing/2014/main" id="{46C9CDE1-C709-44EA-B991-ADDBC8C832C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a:extLst>
            <a:ext uri="{FF2B5EF4-FFF2-40B4-BE49-F238E27FC236}">
              <a16:creationId xmlns:a16="http://schemas.microsoft.com/office/drawing/2014/main" id="{BA3E241D-D637-46CD-B66A-D8D01433122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a:extLst>
            <a:ext uri="{FF2B5EF4-FFF2-40B4-BE49-F238E27FC236}">
              <a16:creationId xmlns:a16="http://schemas.microsoft.com/office/drawing/2014/main" id="{A9DDD400-CBCB-4FFF-BBDE-A00C079E9CAE}"/>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a:extLst>
            <a:ext uri="{FF2B5EF4-FFF2-40B4-BE49-F238E27FC236}">
              <a16:creationId xmlns:a16="http://schemas.microsoft.com/office/drawing/2014/main" id="{58F0D159-BF5E-40B7-9B6C-638BE31C3D3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a:extLst>
            <a:ext uri="{FF2B5EF4-FFF2-40B4-BE49-F238E27FC236}">
              <a16:creationId xmlns:a16="http://schemas.microsoft.com/office/drawing/2014/main" id="{A64FB12F-E5F2-401E-BEC8-7200FE810AE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a:extLst>
            <a:ext uri="{FF2B5EF4-FFF2-40B4-BE49-F238E27FC236}">
              <a16:creationId xmlns:a16="http://schemas.microsoft.com/office/drawing/2014/main" id="{AF9979DA-71E8-40EE-AA71-E072005C428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a:extLst>
            <a:ext uri="{FF2B5EF4-FFF2-40B4-BE49-F238E27FC236}">
              <a16:creationId xmlns:a16="http://schemas.microsoft.com/office/drawing/2014/main" id="{6F9E3664-EFFD-468B-9B2D-F097672FA99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a:extLst>
            <a:ext uri="{FF2B5EF4-FFF2-40B4-BE49-F238E27FC236}">
              <a16:creationId xmlns:a16="http://schemas.microsoft.com/office/drawing/2014/main" id="{C26D544A-2708-433A-8309-A0BDE9B96E1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a:extLst>
            <a:ext uri="{FF2B5EF4-FFF2-40B4-BE49-F238E27FC236}">
              <a16:creationId xmlns:a16="http://schemas.microsoft.com/office/drawing/2014/main" id="{5FFC563D-F8E9-48A0-9DCA-A56DF701E3D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a:extLst>
            <a:ext uri="{FF2B5EF4-FFF2-40B4-BE49-F238E27FC236}">
              <a16:creationId xmlns:a16="http://schemas.microsoft.com/office/drawing/2014/main" id="{3D0BE455-130F-448B-A5A2-FD989173EC7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a:extLst>
            <a:ext uri="{FF2B5EF4-FFF2-40B4-BE49-F238E27FC236}">
              <a16:creationId xmlns:a16="http://schemas.microsoft.com/office/drawing/2014/main" id="{E3BBF425-5333-4809-BCF3-3E6A7293BD8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a:extLst>
            <a:ext uri="{FF2B5EF4-FFF2-40B4-BE49-F238E27FC236}">
              <a16:creationId xmlns:a16="http://schemas.microsoft.com/office/drawing/2014/main" id="{FEF1E47E-26B8-43AB-B8DE-0EB1BF58019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BDF0AA0E-5A27-43A7-AA4D-3F4A4792606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a:extLst>
            <a:ext uri="{FF2B5EF4-FFF2-40B4-BE49-F238E27FC236}">
              <a16:creationId xmlns:a16="http://schemas.microsoft.com/office/drawing/2014/main" id="{ED38C6C0-1D64-43F5-9811-3EDC95EDA4E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436" name="直線コネクタ 435">
          <a:extLst>
            <a:ext uri="{FF2B5EF4-FFF2-40B4-BE49-F238E27FC236}">
              <a16:creationId xmlns:a16="http://schemas.microsoft.com/office/drawing/2014/main" id="{5206DB27-1D64-465A-809A-0A815A222741}"/>
            </a:ext>
          </a:extLst>
        </xdr:cNvPr>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37" name="【認定こども園・幼稚園・保育所】&#10;有形固定資産減価償却率最小値テキスト">
          <a:extLst>
            <a:ext uri="{FF2B5EF4-FFF2-40B4-BE49-F238E27FC236}">
              <a16:creationId xmlns:a16="http://schemas.microsoft.com/office/drawing/2014/main" id="{DAA914FD-6A52-4D73-A2E9-04A91169711F}"/>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8" name="直線コネクタ 437">
          <a:extLst>
            <a:ext uri="{FF2B5EF4-FFF2-40B4-BE49-F238E27FC236}">
              <a16:creationId xmlns:a16="http://schemas.microsoft.com/office/drawing/2014/main" id="{4289EF62-C165-4E06-95E0-575000AFD171}"/>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439" name="【認定こども園・幼稚園・保育所】&#10;有形固定資産減価償却率最大値テキスト">
          <a:extLst>
            <a:ext uri="{FF2B5EF4-FFF2-40B4-BE49-F238E27FC236}">
              <a16:creationId xmlns:a16="http://schemas.microsoft.com/office/drawing/2014/main" id="{85EC4695-87C2-4514-BFFC-B584C9DD9D6F}"/>
            </a:ext>
          </a:extLst>
        </xdr:cNvPr>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440" name="直線コネクタ 439">
          <a:extLst>
            <a:ext uri="{FF2B5EF4-FFF2-40B4-BE49-F238E27FC236}">
              <a16:creationId xmlns:a16="http://schemas.microsoft.com/office/drawing/2014/main" id="{361284C9-B250-4CCA-BAF2-BB95AD04386F}"/>
            </a:ext>
          </a:extLst>
        </xdr:cNvPr>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441" name="【認定こども園・幼稚園・保育所】&#10;有形固定資産減価償却率平均値テキスト">
          <a:extLst>
            <a:ext uri="{FF2B5EF4-FFF2-40B4-BE49-F238E27FC236}">
              <a16:creationId xmlns:a16="http://schemas.microsoft.com/office/drawing/2014/main" id="{4D87D370-CC2B-4226-A0D9-BECC20CF1545}"/>
            </a:ext>
          </a:extLst>
        </xdr:cNvPr>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42" name="フローチャート: 判断 441">
          <a:extLst>
            <a:ext uri="{FF2B5EF4-FFF2-40B4-BE49-F238E27FC236}">
              <a16:creationId xmlns:a16="http://schemas.microsoft.com/office/drawing/2014/main" id="{50ED6532-CCF1-460F-85DC-5510BA48B9CD}"/>
            </a:ext>
          </a:extLst>
        </xdr:cNvPr>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43" name="フローチャート: 判断 442">
          <a:extLst>
            <a:ext uri="{FF2B5EF4-FFF2-40B4-BE49-F238E27FC236}">
              <a16:creationId xmlns:a16="http://schemas.microsoft.com/office/drawing/2014/main" id="{4A488A49-126F-406D-B076-A228F03026AD}"/>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444" name="フローチャート: 判断 443">
          <a:extLst>
            <a:ext uri="{FF2B5EF4-FFF2-40B4-BE49-F238E27FC236}">
              <a16:creationId xmlns:a16="http://schemas.microsoft.com/office/drawing/2014/main" id="{B58BDDE4-98C4-4531-B69C-2F366B50F7E0}"/>
            </a:ext>
          </a:extLst>
        </xdr:cNvPr>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7D5F326A-CC6D-45A7-86B5-13567983591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D4D5D2C6-750A-4620-89A0-ECA4B05EB0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A44EFE97-9F38-444D-A165-3A7D7A283B4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CF9ED9A-872F-4800-A743-978D660547D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B2548CBD-2DE3-4B56-8D38-D71B1CBF101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63500</xdr:rowOff>
    </xdr:from>
    <xdr:to>
      <xdr:col>85</xdr:col>
      <xdr:colOff>177800</xdr:colOff>
      <xdr:row>34</xdr:row>
      <xdr:rowOff>165100</xdr:rowOff>
    </xdr:to>
    <xdr:sp macro="" textlink="">
      <xdr:nvSpPr>
        <xdr:cNvPr id="450" name="楕円 449">
          <a:extLst>
            <a:ext uri="{FF2B5EF4-FFF2-40B4-BE49-F238E27FC236}">
              <a16:creationId xmlns:a16="http://schemas.microsoft.com/office/drawing/2014/main" id="{9B41D52E-5E43-4DD3-BB2D-5F2EAAC070AF}"/>
            </a:ext>
          </a:extLst>
        </xdr:cNvPr>
        <xdr:cNvSpPr/>
      </xdr:nvSpPr>
      <xdr:spPr>
        <a:xfrm>
          <a:off x="16268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86377</xdr:rowOff>
    </xdr:from>
    <xdr:ext cx="405111" cy="259045"/>
    <xdr:sp macro="" textlink="">
      <xdr:nvSpPr>
        <xdr:cNvPr id="451" name="【認定こども園・幼稚園・保育所】&#10;有形固定資産減価償却率該当値テキスト">
          <a:extLst>
            <a:ext uri="{FF2B5EF4-FFF2-40B4-BE49-F238E27FC236}">
              <a16:creationId xmlns:a16="http://schemas.microsoft.com/office/drawing/2014/main" id="{7BE8C755-8964-4A49-AEB4-0617CF4940AE}"/>
            </a:ext>
          </a:extLst>
        </xdr:cNvPr>
        <xdr:cNvSpPr txBox="1"/>
      </xdr:nvSpPr>
      <xdr:spPr>
        <a:xfrm>
          <a:off x="16357600"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95885</xdr:rowOff>
    </xdr:from>
    <xdr:to>
      <xdr:col>81</xdr:col>
      <xdr:colOff>101600</xdr:colOff>
      <xdr:row>35</xdr:row>
      <xdr:rowOff>26035</xdr:rowOff>
    </xdr:to>
    <xdr:sp macro="" textlink="">
      <xdr:nvSpPr>
        <xdr:cNvPr id="452" name="楕円 451">
          <a:extLst>
            <a:ext uri="{FF2B5EF4-FFF2-40B4-BE49-F238E27FC236}">
              <a16:creationId xmlns:a16="http://schemas.microsoft.com/office/drawing/2014/main" id="{B8174692-5F1D-4AB7-9EF9-6A5391D07075}"/>
            </a:ext>
          </a:extLst>
        </xdr:cNvPr>
        <xdr:cNvSpPr/>
      </xdr:nvSpPr>
      <xdr:spPr>
        <a:xfrm>
          <a:off x="15430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114300</xdr:rowOff>
    </xdr:from>
    <xdr:to>
      <xdr:col>85</xdr:col>
      <xdr:colOff>127000</xdr:colOff>
      <xdr:row>34</xdr:row>
      <xdr:rowOff>146685</xdr:rowOff>
    </xdr:to>
    <xdr:cxnSp macro="">
      <xdr:nvCxnSpPr>
        <xdr:cNvPr id="453" name="直線コネクタ 452">
          <a:extLst>
            <a:ext uri="{FF2B5EF4-FFF2-40B4-BE49-F238E27FC236}">
              <a16:creationId xmlns:a16="http://schemas.microsoft.com/office/drawing/2014/main" id="{FBEEA68E-76D9-4AF8-99A8-142B7F459A8B}"/>
            </a:ext>
          </a:extLst>
        </xdr:cNvPr>
        <xdr:cNvCxnSpPr/>
      </xdr:nvCxnSpPr>
      <xdr:spPr>
        <a:xfrm flipV="1">
          <a:off x="15481300" y="59436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128270</xdr:rowOff>
    </xdr:from>
    <xdr:to>
      <xdr:col>76</xdr:col>
      <xdr:colOff>165100</xdr:colOff>
      <xdr:row>35</xdr:row>
      <xdr:rowOff>58420</xdr:rowOff>
    </xdr:to>
    <xdr:sp macro="" textlink="">
      <xdr:nvSpPr>
        <xdr:cNvPr id="454" name="楕円 453">
          <a:extLst>
            <a:ext uri="{FF2B5EF4-FFF2-40B4-BE49-F238E27FC236}">
              <a16:creationId xmlns:a16="http://schemas.microsoft.com/office/drawing/2014/main" id="{86CB8788-8F1F-4345-B722-08599E536AC8}"/>
            </a:ext>
          </a:extLst>
        </xdr:cNvPr>
        <xdr:cNvSpPr/>
      </xdr:nvSpPr>
      <xdr:spPr>
        <a:xfrm>
          <a:off x="14541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146685</xdr:rowOff>
    </xdr:from>
    <xdr:to>
      <xdr:col>81</xdr:col>
      <xdr:colOff>50800</xdr:colOff>
      <xdr:row>35</xdr:row>
      <xdr:rowOff>7620</xdr:rowOff>
    </xdr:to>
    <xdr:cxnSp macro="">
      <xdr:nvCxnSpPr>
        <xdr:cNvPr id="455" name="直線コネクタ 454">
          <a:extLst>
            <a:ext uri="{FF2B5EF4-FFF2-40B4-BE49-F238E27FC236}">
              <a16:creationId xmlns:a16="http://schemas.microsoft.com/office/drawing/2014/main" id="{A3CB9788-80A9-44B4-8EA9-72901363A282}"/>
            </a:ext>
          </a:extLst>
        </xdr:cNvPr>
        <xdr:cNvCxnSpPr/>
      </xdr:nvCxnSpPr>
      <xdr:spPr>
        <a:xfrm flipV="1">
          <a:off x="14592300" y="59759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456" name="n_1aveValue【認定こども園・幼稚園・保育所】&#10;有形固定資産減価償却率">
          <a:extLst>
            <a:ext uri="{FF2B5EF4-FFF2-40B4-BE49-F238E27FC236}">
              <a16:creationId xmlns:a16="http://schemas.microsoft.com/office/drawing/2014/main" id="{B3FA9CCC-BE67-48D3-91BB-4066708EF3FA}"/>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457" name="n_2aveValue【認定こども園・幼稚園・保育所】&#10;有形固定資産減価償却率">
          <a:extLst>
            <a:ext uri="{FF2B5EF4-FFF2-40B4-BE49-F238E27FC236}">
              <a16:creationId xmlns:a16="http://schemas.microsoft.com/office/drawing/2014/main" id="{84C44CB6-EB98-434E-A4F0-6649FF51E255}"/>
            </a:ext>
          </a:extLst>
        </xdr:cNvPr>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42562</xdr:rowOff>
    </xdr:from>
    <xdr:ext cx="405111" cy="259045"/>
    <xdr:sp macro="" textlink="">
      <xdr:nvSpPr>
        <xdr:cNvPr id="458" name="n_1mainValue【認定こども園・幼稚園・保育所】&#10;有形固定資産減価償却率">
          <a:extLst>
            <a:ext uri="{FF2B5EF4-FFF2-40B4-BE49-F238E27FC236}">
              <a16:creationId xmlns:a16="http://schemas.microsoft.com/office/drawing/2014/main" id="{30FAC000-53A3-4AE1-9A10-9C10BF149A1B}"/>
            </a:ext>
          </a:extLst>
        </xdr:cNvPr>
        <xdr:cNvSpPr txBox="1"/>
      </xdr:nvSpPr>
      <xdr:spPr>
        <a:xfrm>
          <a:off x="152660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74947</xdr:rowOff>
    </xdr:from>
    <xdr:ext cx="405111" cy="259045"/>
    <xdr:sp macro="" textlink="">
      <xdr:nvSpPr>
        <xdr:cNvPr id="459" name="n_2mainValue【認定こども園・幼稚園・保育所】&#10;有形固定資産減価償却率">
          <a:extLst>
            <a:ext uri="{FF2B5EF4-FFF2-40B4-BE49-F238E27FC236}">
              <a16:creationId xmlns:a16="http://schemas.microsoft.com/office/drawing/2014/main" id="{1BE2DB62-EB91-48B9-B141-8C9313205858}"/>
            </a:ext>
          </a:extLst>
        </xdr:cNvPr>
        <xdr:cNvSpPr txBox="1"/>
      </xdr:nvSpPr>
      <xdr:spPr>
        <a:xfrm>
          <a:off x="14389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7E0538F6-8F9F-499E-975F-581BD223E54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8B7A1271-FE36-4F86-B5AB-5D52208C500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21DECFCD-149F-4CAE-87A9-742466FCC2E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E9A15D8D-D592-4E17-BCB5-595BA34527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43A43700-5C18-41A1-94E0-7F966EBEAD4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BBA62ED0-E8AE-4592-B98B-4DAA67DB417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64AE095F-8C2F-44FF-8E38-5170BCDD78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2C625BAF-BF66-4E05-A8DA-95F6E6E99A9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586DB13B-F91C-4992-8420-B078C20CC86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D9F28B4A-8BFB-48A0-A054-A9BB9B0EFB2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0" name="直線コネクタ 469">
          <a:extLst>
            <a:ext uri="{FF2B5EF4-FFF2-40B4-BE49-F238E27FC236}">
              <a16:creationId xmlns:a16="http://schemas.microsoft.com/office/drawing/2014/main" id="{D3673A3E-1335-4FEF-AC50-DE262C9A952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1" name="テキスト ボックス 470">
          <a:extLst>
            <a:ext uri="{FF2B5EF4-FFF2-40B4-BE49-F238E27FC236}">
              <a16:creationId xmlns:a16="http://schemas.microsoft.com/office/drawing/2014/main" id="{410B01B8-903A-408F-B32A-67329F4F9BF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2" name="直線コネクタ 471">
          <a:extLst>
            <a:ext uri="{FF2B5EF4-FFF2-40B4-BE49-F238E27FC236}">
              <a16:creationId xmlns:a16="http://schemas.microsoft.com/office/drawing/2014/main" id="{46D973EA-0CAD-4132-8A5A-F59B57D6F3F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3" name="テキスト ボックス 472">
          <a:extLst>
            <a:ext uri="{FF2B5EF4-FFF2-40B4-BE49-F238E27FC236}">
              <a16:creationId xmlns:a16="http://schemas.microsoft.com/office/drawing/2014/main" id="{1FE3F531-ECBE-441E-BEEE-6716EF21DA2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4" name="直線コネクタ 473">
          <a:extLst>
            <a:ext uri="{FF2B5EF4-FFF2-40B4-BE49-F238E27FC236}">
              <a16:creationId xmlns:a16="http://schemas.microsoft.com/office/drawing/2014/main" id="{2EFCE5AB-59FE-4DB0-B047-A65211DCA82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5" name="テキスト ボックス 474">
          <a:extLst>
            <a:ext uri="{FF2B5EF4-FFF2-40B4-BE49-F238E27FC236}">
              <a16:creationId xmlns:a16="http://schemas.microsoft.com/office/drawing/2014/main" id="{1DDE8340-A539-4F21-9B12-E9922E44C43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6" name="直線コネクタ 475">
          <a:extLst>
            <a:ext uri="{FF2B5EF4-FFF2-40B4-BE49-F238E27FC236}">
              <a16:creationId xmlns:a16="http://schemas.microsoft.com/office/drawing/2014/main" id="{3AAE1BE4-EC96-40BD-8736-20CEBC91AD9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7" name="テキスト ボックス 476">
          <a:extLst>
            <a:ext uri="{FF2B5EF4-FFF2-40B4-BE49-F238E27FC236}">
              <a16:creationId xmlns:a16="http://schemas.microsoft.com/office/drawing/2014/main" id="{D5F307D7-5143-4CB7-B164-3A6F2EC9B62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2AF82565-3500-45B2-AD1E-76B1F6173B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C7125427-9FC2-420A-9E97-5ABEC053572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4E87B22E-0466-46A1-9443-4C46A442839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81" name="直線コネクタ 480">
          <a:extLst>
            <a:ext uri="{FF2B5EF4-FFF2-40B4-BE49-F238E27FC236}">
              <a16:creationId xmlns:a16="http://schemas.microsoft.com/office/drawing/2014/main" id="{1877ACB9-2F9E-4CE1-BF77-3B79F1CEA679}"/>
            </a:ext>
          </a:extLst>
        </xdr:cNvPr>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39631C77-9DDF-463F-8A13-94E8FCD20BC8}"/>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83" name="直線コネクタ 482">
          <a:extLst>
            <a:ext uri="{FF2B5EF4-FFF2-40B4-BE49-F238E27FC236}">
              <a16:creationId xmlns:a16="http://schemas.microsoft.com/office/drawing/2014/main" id="{A80B8720-4525-445B-9C44-BC1B894E3B8D}"/>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9D6ACE04-25EF-4369-A82B-0AA7F08AF466}"/>
            </a:ext>
          </a:extLst>
        </xdr:cNvPr>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85" name="直線コネクタ 484">
          <a:extLst>
            <a:ext uri="{FF2B5EF4-FFF2-40B4-BE49-F238E27FC236}">
              <a16:creationId xmlns:a16="http://schemas.microsoft.com/office/drawing/2014/main" id="{F176B9C8-36D9-405E-AA41-1BE7674A142D}"/>
            </a:ext>
          </a:extLst>
        </xdr:cNvPr>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A760E807-B9EC-4490-B453-9FBA2F27FCD6}"/>
            </a:ext>
          </a:extLst>
        </xdr:cNvPr>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87" name="フローチャート: 判断 486">
          <a:extLst>
            <a:ext uri="{FF2B5EF4-FFF2-40B4-BE49-F238E27FC236}">
              <a16:creationId xmlns:a16="http://schemas.microsoft.com/office/drawing/2014/main" id="{AA05A1F6-C3C7-4CFD-A26C-A0BE1F00B386}"/>
            </a:ext>
          </a:extLst>
        </xdr:cNvPr>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8" name="フローチャート: 判断 487">
          <a:extLst>
            <a:ext uri="{FF2B5EF4-FFF2-40B4-BE49-F238E27FC236}">
              <a16:creationId xmlns:a16="http://schemas.microsoft.com/office/drawing/2014/main" id="{6F747C2D-9DA3-48A7-B6BC-6AEA3B35B536}"/>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89" name="フローチャート: 判断 488">
          <a:extLst>
            <a:ext uri="{FF2B5EF4-FFF2-40B4-BE49-F238E27FC236}">
              <a16:creationId xmlns:a16="http://schemas.microsoft.com/office/drawing/2014/main" id="{CAD5683D-633E-4D59-8C0C-34C1BA0B5730}"/>
            </a:ext>
          </a:extLst>
        </xdr:cNvPr>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95BD4B8-2962-401D-ADF0-3EBF33F2CFA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4B6DBBA-1F5D-4948-A0B4-B5533321740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F2EB2E7-08F7-4A9F-A3CC-C7C7EACF04B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3DC1F64-4C92-496A-A12C-BBD5BF83921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6B73D83A-0655-4BF4-93B7-8F59B41C30E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167132</xdr:rowOff>
    </xdr:from>
    <xdr:to>
      <xdr:col>116</xdr:col>
      <xdr:colOff>114300</xdr:colOff>
      <xdr:row>41</xdr:row>
      <xdr:rowOff>97282</xdr:rowOff>
    </xdr:to>
    <xdr:sp macro="" textlink="">
      <xdr:nvSpPr>
        <xdr:cNvPr id="495" name="楕円 494">
          <a:extLst>
            <a:ext uri="{FF2B5EF4-FFF2-40B4-BE49-F238E27FC236}">
              <a16:creationId xmlns:a16="http://schemas.microsoft.com/office/drawing/2014/main" id="{E8A76473-9AA8-46FA-9010-4B6D1B222E31}"/>
            </a:ext>
          </a:extLst>
        </xdr:cNvPr>
        <xdr:cNvSpPr/>
      </xdr:nvSpPr>
      <xdr:spPr>
        <a:xfrm>
          <a:off x="221107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82059</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C7633763-3088-4E5C-BF22-C3C96694BC6A}"/>
            </a:ext>
          </a:extLst>
        </xdr:cNvPr>
        <xdr:cNvSpPr txBox="1"/>
      </xdr:nvSpPr>
      <xdr:spPr>
        <a:xfrm>
          <a:off x="22199600" y="694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167132</xdr:rowOff>
    </xdr:from>
    <xdr:to>
      <xdr:col>112</xdr:col>
      <xdr:colOff>38100</xdr:colOff>
      <xdr:row>41</xdr:row>
      <xdr:rowOff>97282</xdr:rowOff>
    </xdr:to>
    <xdr:sp macro="" textlink="">
      <xdr:nvSpPr>
        <xdr:cNvPr id="497" name="楕円 496">
          <a:extLst>
            <a:ext uri="{FF2B5EF4-FFF2-40B4-BE49-F238E27FC236}">
              <a16:creationId xmlns:a16="http://schemas.microsoft.com/office/drawing/2014/main" id="{F4B88998-5D7D-47A5-85B9-311A0435AD3D}"/>
            </a:ext>
          </a:extLst>
        </xdr:cNvPr>
        <xdr:cNvSpPr/>
      </xdr:nvSpPr>
      <xdr:spPr>
        <a:xfrm>
          <a:off x="21272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46482</xdr:rowOff>
    </xdr:from>
    <xdr:to>
      <xdr:col>116</xdr:col>
      <xdr:colOff>63500</xdr:colOff>
      <xdr:row>41</xdr:row>
      <xdr:rowOff>46482</xdr:rowOff>
    </xdr:to>
    <xdr:cxnSp macro="">
      <xdr:nvCxnSpPr>
        <xdr:cNvPr id="498" name="直線コネクタ 497">
          <a:extLst>
            <a:ext uri="{FF2B5EF4-FFF2-40B4-BE49-F238E27FC236}">
              <a16:creationId xmlns:a16="http://schemas.microsoft.com/office/drawing/2014/main" id="{E47D7D4D-F939-47EB-A815-60A83CCB1259}"/>
            </a:ext>
          </a:extLst>
        </xdr:cNvPr>
        <xdr:cNvCxnSpPr/>
      </xdr:nvCxnSpPr>
      <xdr:spPr>
        <a:xfrm>
          <a:off x="21323300" y="707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xdr:rowOff>
    </xdr:from>
    <xdr:to>
      <xdr:col>107</xdr:col>
      <xdr:colOff>101600</xdr:colOff>
      <xdr:row>41</xdr:row>
      <xdr:rowOff>101854</xdr:rowOff>
    </xdr:to>
    <xdr:sp macro="" textlink="">
      <xdr:nvSpPr>
        <xdr:cNvPr id="499" name="楕円 498">
          <a:extLst>
            <a:ext uri="{FF2B5EF4-FFF2-40B4-BE49-F238E27FC236}">
              <a16:creationId xmlns:a16="http://schemas.microsoft.com/office/drawing/2014/main" id="{C672F537-F1B7-41DB-8D9A-962704B6AD53}"/>
            </a:ext>
          </a:extLst>
        </xdr:cNvPr>
        <xdr:cNvSpPr/>
      </xdr:nvSpPr>
      <xdr:spPr>
        <a:xfrm>
          <a:off x="20383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46482</xdr:rowOff>
    </xdr:from>
    <xdr:to>
      <xdr:col>111</xdr:col>
      <xdr:colOff>177800</xdr:colOff>
      <xdr:row>41</xdr:row>
      <xdr:rowOff>51054</xdr:rowOff>
    </xdr:to>
    <xdr:cxnSp macro="">
      <xdr:nvCxnSpPr>
        <xdr:cNvPr id="500" name="直線コネクタ 499">
          <a:extLst>
            <a:ext uri="{FF2B5EF4-FFF2-40B4-BE49-F238E27FC236}">
              <a16:creationId xmlns:a16="http://schemas.microsoft.com/office/drawing/2014/main" id="{D3070EB3-D620-4997-8C88-2A4B365A0D23}"/>
            </a:ext>
          </a:extLst>
        </xdr:cNvPr>
        <xdr:cNvCxnSpPr/>
      </xdr:nvCxnSpPr>
      <xdr:spPr>
        <a:xfrm flipV="1">
          <a:off x="20434300" y="7075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2794B9E-2819-456D-8ABB-B7818262BC77}"/>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B079A376-841C-42F7-A6D2-50ADF1D6DE4A}"/>
            </a:ext>
          </a:extLst>
        </xdr:cNvPr>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88409</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7D1B2382-A6A3-4781-B45F-C3AC9E005233}"/>
            </a:ext>
          </a:extLst>
        </xdr:cNvPr>
        <xdr:cNvSpPr txBox="1"/>
      </xdr:nvSpPr>
      <xdr:spPr>
        <a:xfrm>
          <a:off x="210757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92981</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6CF1F242-2CDB-4BF9-9808-59C9304E750C}"/>
            </a:ext>
          </a:extLst>
        </xdr:cNvPr>
        <xdr:cNvSpPr txBox="1"/>
      </xdr:nvSpPr>
      <xdr:spPr>
        <a:xfrm>
          <a:off x="20199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1DF78F34-15F8-4B60-840D-0E9A364556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A02E8824-5020-481B-9415-A225A21F313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B5FFBCA-2B16-434E-8BA2-BD297B61D12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CEE323BF-8550-47C1-99C3-B50411874EE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84218BDD-F670-4628-857B-115CA3BD325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255B9008-EF9E-4BE9-A96E-7EFA8089B1C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5D07187B-3146-4760-B662-6BA08C87EE6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273DACCB-C85D-4179-82A6-E2D5FA8AF7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EAC9A8D6-A09C-4A19-A4FD-C6665031825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BC62E578-9696-4C04-BBC8-3F9B1B03BBB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a:extLst>
            <a:ext uri="{FF2B5EF4-FFF2-40B4-BE49-F238E27FC236}">
              <a16:creationId xmlns:a16="http://schemas.microsoft.com/office/drawing/2014/main" id="{5610D412-54FA-470E-8FCA-8B12266FE9A6}"/>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6E6D6AD1-5307-4859-9C6F-2DFDE88D1C8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a:extLst>
            <a:ext uri="{FF2B5EF4-FFF2-40B4-BE49-F238E27FC236}">
              <a16:creationId xmlns:a16="http://schemas.microsoft.com/office/drawing/2014/main" id="{AB085FDA-EC89-4352-8F8E-4642B0B688C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4BD8F0C8-6D1C-4ECC-8EAE-74D0DEAB626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94503108-93FC-40CE-8780-AA932E262C2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27081834-AF47-414A-80D5-D36336D3263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F8BA586E-DABF-4EB9-A02B-C0FD96BA38C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5F2FA651-17CE-4E73-BE08-715998C2E9E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0D71ACA4-62EA-41D7-859D-A987242F80E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CB5FF460-EA5F-4271-998D-938815C8142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5" name="テキスト ボックス 524">
          <a:extLst>
            <a:ext uri="{FF2B5EF4-FFF2-40B4-BE49-F238E27FC236}">
              <a16:creationId xmlns:a16="http://schemas.microsoft.com/office/drawing/2014/main" id="{6731E4E2-D79D-4330-8529-13D21304234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93ABB3EB-2ECC-4815-BD4A-E8F46C38C4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a:extLst>
            <a:ext uri="{FF2B5EF4-FFF2-40B4-BE49-F238E27FC236}">
              <a16:creationId xmlns:a16="http://schemas.microsoft.com/office/drawing/2014/main" id="{B870F54E-E3A5-4C3F-B8AD-41F3AC0795C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D6326FF3-560E-48BB-AE94-9F51252C9D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529" name="直線コネクタ 528">
          <a:extLst>
            <a:ext uri="{FF2B5EF4-FFF2-40B4-BE49-F238E27FC236}">
              <a16:creationId xmlns:a16="http://schemas.microsoft.com/office/drawing/2014/main" id="{9B63E6FE-6969-4F60-A26D-304C472BF1D8}"/>
            </a:ext>
          </a:extLst>
        </xdr:cNvPr>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BDF95433-8A27-49B1-A070-2875915B866B}"/>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31" name="直線コネクタ 530">
          <a:extLst>
            <a:ext uri="{FF2B5EF4-FFF2-40B4-BE49-F238E27FC236}">
              <a16:creationId xmlns:a16="http://schemas.microsoft.com/office/drawing/2014/main" id="{4C3214DD-ED0C-4531-8BD7-151C7DAE59C5}"/>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9919B990-B8E4-4272-A8AF-A13F72DF0755}"/>
            </a:ext>
          </a:extLst>
        </xdr:cNvPr>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533" name="直線コネクタ 532">
          <a:extLst>
            <a:ext uri="{FF2B5EF4-FFF2-40B4-BE49-F238E27FC236}">
              <a16:creationId xmlns:a16="http://schemas.microsoft.com/office/drawing/2014/main" id="{8EC8DCC1-801D-40CE-B62D-2450E7927BA5}"/>
            </a:ext>
          </a:extLst>
        </xdr:cNvPr>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5128174-0331-481A-A6C0-05E3A40EDCBF}"/>
            </a:ext>
          </a:extLst>
        </xdr:cNvPr>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35" name="フローチャート: 判断 534">
          <a:extLst>
            <a:ext uri="{FF2B5EF4-FFF2-40B4-BE49-F238E27FC236}">
              <a16:creationId xmlns:a16="http://schemas.microsoft.com/office/drawing/2014/main" id="{83070198-4E62-48E9-8A5A-584949C4CA4F}"/>
            </a:ext>
          </a:extLst>
        </xdr:cNvPr>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6" name="フローチャート: 判断 535">
          <a:extLst>
            <a:ext uri="{FF2B5EF4-FFF2-40B4-BE49-F238E27FC236}">
              <a16:creationId xmlns:a16="http://schemas.microsoft.com/office/drawing/2014/main" id="{33E2B4B0-8A78-42E2-BB8B-99C5EFE3ACAD}"/>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37" name="フローチャート: 判断 536">
          <a:extLst>
            <a:ext uri="{FF2B5EF4-FFF2-40B4-BE49-F238E27FC236}">
              <a16:creationId xmlns:a16="http://schemas.microsoft.com/office/drawing/2014/main" id="{E87DA68F-0DD8-4EC9-9D7C-3EBFDB988F17}"/>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AD7D1397-77F2-46E7-858A-98BCB563A4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2551DE02-4D98-4F22-918B-6D689505C96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3416F50A-405A-4A7B-AFC1-CFE560A926C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A8E3462-2BB3-4394-BB6F-FCB74A5E0CF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50AA5AF8-B6A5-410B-B9C1-ACB7FA2D6D4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135890</xdr:rowOff>
    </xdr:from>
    <xdr:to>
      <xdr:col>85</xdr:col>
      <xdr:colOff>177800</xdr:colOff>
      <xdr:row>59</xdr:row>
      <xdr:rowOff>66040</xdr:rowOff>
    </xdr:to>
    <xdr:sp macro="" textlink="">
      <xdr:nvSpPr>
        <xdr:cNvPr id="543" name="楕円 542">
          <a:extLst>
            <a:ext uri="{FF2B5EF4-FFF2-40B4-BE49-F238E27FC236}">
              <a16:creationId xmlns:a16="http://schemas.microsoft.com/office/drawing/2014/main" id="{5B47C406-1A77-4BC2-B6EE-43FA1F1A5C21}"/>
            </a:ext>
          </a:extLst>
        </xdr:cNvPr>
        <xdr:cNvSpPr/>
      </xdr:nvSpPr>
      <xdr:spPr>
        <a:xfrm>
          <a:off x="16268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158767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7ACAC266-7BD8-497F-A0D1-6A05D44AF5C3}"/>
            </a:ext>
          </a:extLst>
        </xdr:cNvPr>
        <xdr:cNvSpPr txBox="1"/>
      </xdr:nvSpPr>
      <xdr:spPr>
        <a:xfrm>
          <a:off x="16357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164465</xdr:rowOff>
    </xdr:from>
    <xdr:to>
      <xdr:col>81</xdr:col>
      <xdr:colOff>101600</xdr:colOff>
      <xdr:row>59</xdr:row>
      <xdr:rowOff>94615</xdr:rowOff>
    </xdr:to>
    <xdr:sp macro="" textlink="">
      <xdr:nvSpPr>
        <xdr:cNvPr id="545" name="楕円 544">
          <a:extLst>
            <a:ext uri="{FF2B5EF4-FFF2-40B4-BE49-F238E27FC236}">
              <a16:creationId xmlns:a16="http://schemas.microsoft.com/office/drawing/2014/main" id="{A756BA40-FD2E-4B5D-9CEC-E0A7B1DCE0F8}"/>
            </a:ext>
          </a:extLst>
        </xdr:cNvPr>
        <xdr:cNvSpPr/>
      </xdr:nvSpPr>
      <xdr:spPr>
        <a:xfrm>
          <a:off x="15430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xdr:rowOff>
    </xdr:from>
    <xdr:to>
      <xdr:col>85</xdr:col>
      <xdr:colOff>127000</xdr:colOff>
      <xdr:row>59</xdr:row>
      <xdr:rowOff>43815</xdr:rowOff>
    </xdr:to>
    <xdr:cxnSp macro="">
      <xdr:nvCxnSpPr>
        <xdr:cNvPr id="546" name="直線コネクタ 545">
          <a:extLst>
            <a:ext uri="{FF2B5EF4-FFF2-40B4-BE49-F238E27FC236}">
              <a16:creationId xmlns:a16="http://schemas.microsoft.com/office/drawing/2014/main" id="{46A60265-4CE1-47C3-ACF9-B986DB08E3BA}"/>
            </a:ext>
          </a:extLst>
        </xdr:cNvPr>
        <xdr:cNvCxnSpPr/>
      </xdr:nvCxnSpPr>
      <xdr:spPr>
        <a:xfrm flipV="1">
          <a:off x="15481300" y="101307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47" name="楕円 546">
          <a:extLst>
            <a:ext uri="{FF2B5EF4-FFF2-40B4-BE49-F238E27FC236}">
              <a16:creationId xmlns:a16="http://schemas.microsoft.com/office/drawing/2014/main" id="{86A535A2-6A2D-4056-AD21-5678F694AAC5}"/>
            </a:ext>
          </a:extLst>
        </xdr:cNvPr>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59</xdr:row>
      <xdr:rowOff>80010</xdr:rowOff>
    </xdr:to>
    <xdr:cxnSp macro="">
      <xdr:nvCxnSpPr>
        <xdr:cNvPr id="548" name="直線コネクタ 547">
          <a:extLst>
            <a:ext uri="{FF2B5EF4-FFF2-40B4-BE49-F238E27FC236}">
              <a16:creationId xmlns:a16="http://schemas.microsoft.com/office/drawing/2014/main" id="{08194146-F204-4E4B-A3CC-023DD84AA334}"/>
            </a:ext>
          </a:extLst>
        </xdr:cNvPr>
        <xdr:cNvCxnSpPr/>
      </xdr:nvCxnSpPr>
      <xdr:spPr>
        <a:xfrm flipV="1">
          <a:off x="14592300" y="101593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49" name="n_1aveValue【学校施設】&#10;有形固定資産減価償却率">
          <a:extLst>
            <a:ext uri="{FF2B5EF4-FFF2-40B4-BE49-F238E27FC236}">
              <a16:creationId xmlns:a16="http://schemas.microsoft.com/office/drawing/2014/main" id="{EB3E46E8-3C5B-4ACA-B0C7-464EF1F007FC}"/>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550" name="n_2aveValue【学校施設】&#10;有形固定資産減価償却率">
          <a:extLst>
            <a:ext uri="{FF2B5EF4-FFF2-40B4-BE49-F238E27FC236}">
              <a16:creationId xmlns:a16="http://schemas.microsoft.com/office/drawing/2014/main" id="{579D555D-3F09-48DC-9FEF-C6F1ED8FCBB6}"/>
            </a:ext>
          </a:extLst>
        </xdr:cNvPr>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111142</xdr:rowOff>
    </xdr:from>
    <xdr:ext cx="405111" cy="259045"/>
    <xdr:sp macro="" textlink="">
      <xdr:nvSpPr>
        <xdr:cNvPr id="551" name="n_1mainValue【学校施設】&#10;有形固定資産減価償却率">
          <a:extLst>
            <a:ext uri="{FF2B5EF4-FFF2-40B4-BE49-F238E27FC236}">
              <a16:creationId xmlns:a16="http://schemas.microsoft.com/office/drawing/2014/main" id="{2DE25AFF-0AC8-41BD-973D-36A60E21FDBE}"/>
            </a:ext>
          </a:extLst>
        </xdr:cNvPr>
        <xdr:cNvSpPr txBox="1"/>
      </xdr:nvSpPr>
      <xdr:spPr>
        <a:xfrm>
          <a:off x="15266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552" name="n_2mainValue【学校施設】&#10;有形固定資産減価償却率">
          <a:extLst>
            <a:ext uri="{FF2B5EF4-FFF2-40B4-BE49-F238E27FC236}">
              <a16:creationId xmlns:a16="http://schemas.microsoft.com/office/drawing/2014/main" id="{8ECD4F2C-F27B-454C-A4C0-A5410CFA78B2}"/>
            </a:ext>
          </a:extLst>
        </xdr:cNvPr>
        <xdr:cNvSpPr txBox="1"/>
      </xdr:nvSpPr>
      <xdr:spPr>
        <a:xfrm>
          <a:off x="14389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BDBAFCDE-6598-45CC-95DD-ED5BBD136F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9D8C6242-EF92-46E8-99F0-0E9C5D22265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4377BC24-0263-4C40-98A8-8190386EB89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74FCFDD5-4A21-4FC5-8EE1-CF967C68A5E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274587B2-2B00-4194-AD2E-CEC8E7965EF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A3D4687A-7987-49D9-B515-FA3FC199591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5E43A455-DD49-4ECF-A02F-DE1E5287BB0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9C4C935C-7336-43A9-9948-07C9CED5B14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69D34531-C2FF-4CBB-BECD-D09C59B4DDA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276DBD02-2E03-42DA-A426-B7D8A4EB3F8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EFB64E9F-E2C7-465F-9E9E-175B46D32DF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4" name="直線コネクタ 563">
          <a:extLst>
            <a:ext uri="{FF2B5EF4-FFF2-40B4-BE49-F238E27FC236}">
              <a16:creationId xmlns:a16="http://schemas.microsoft.com/office/drawing/2014/main" id="{50F0AF60-1483-4DFD-9234-E138A7F10F7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a:extLst>
            <a:ext uri="{FF2B5EF4-FFF2-40B4-BE49-F238E27FC236}">
              <a16:creationId xmlns:a16="http://schemas.microsoft.com/office/drawing/2014/main" id="{055831E1-4C81-45E8-ABDB-DE1365C38B3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a:extLst>
            <a:ext uri="{FF2B5EF4-FFF2-40B4-BE49-F238E27FC236}">
              <a16:creationId xmlns:a16="http://schemas.microsoft.com/office/drawing/2014/main" id="{61CE24C8-319E-4A60-9F00-2C7F6D21A2B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a:extLst>
            <a:ext uri="{FF2B5EF4-FFF2-40B4-BE49-F238E27FC236}">
              <a16:creationId xmlns:a16="http://schemas.microsoft.com/office/drawing/2014/main" id="{0AD701A1-8EE7-4C80-945C-E558309648E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a:extLst>
            <a:ext uri="{FF2B5EF4-FFF2-40B4-BE49-F238E27FC236}">
              <a16:creationId xmlns:a16="http://schemas.microsoft.com/office/drawing/2014/main" id="{175529F7-C3B5-4A5F-A6E9-2A0CFEFDBEF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a:extLst>
            <a:ext uri="{FF2B5EF4-FFF2-40B4-BE49-F238E27FC236}">
              <a16:creationId xmlns:a16="http://schemas.microsoft.com/office/drawing/2014/main" id="{560B4119-80B8-4C9E-9028-29CC179FF6D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a:extLst>
            <a:ext uri="{FF2B5EF4-FFF2-40B4-BE49-F238E27FC236}">
              <a16:creationId xmlns:a16="http://schemas.microsoft.com/office/drawing/2014/main" id="{877DB0C4-B333-47C7-8260-DAC2EA7A3DD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a:extLst>
            <a:ext uri="{FF2B5EF4-FFF2-40B4-BE49-F238E27FC236}">
              <a16:creationId xmlns:a16="http://schemas.microsoft.com/office/drawing/2014/main" id="{02040622-9002-436D-BAA1-D0EBD9E2FE5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a:extLst>
            <a:ext uri="{FF2B5EF4-FFF2-40B4-BE49-F238E27FC236}">
              <a16:creationId xmlns:a16="http://schemas.microsoft.com/office/drawing/2014/main" id="{AC10B5CE-DCDD-4548-83B5-B69624A2006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7A53BCD4-BAAD-4D38-9C97-CC89B602CB9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a:extLst>
            <a:ext uri="{FF2B5EF4-FFF2-40B4-BE49-F238E27FC236}">
              <a16:creationId xmlns:a16="http://schemas.microsoft.com/office/drawing/2014/main" id="{450C97E9-01DE-4ED3-AE00-23054D50798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575" name="直線コネクタ 574">
          <a:extLst>
            <a:ext uri="{FF2B5EF4-FFF2-40B4-BE49-F238E27FC236}">
              <a16:creationId xmlns:a16="http://schemas.microsoft.com/office/drawing/2014/main" id="{E88F3FEE-9CE7-4BFA-8FBE-570CD88BF68F}"/>
            </a:ext>
          </a:extLst>
        </xdr:cNvPr>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76" name="【学校施設】&#10;一人当たり面積最小値テキスト">
          <a:extLst>
            <a:ext uri="{FF2B5EF4-FFF2-40B4-BE49-F238E27FC236}">
              <a16:creationId xmlns:a16="http://schemas.microsoft.com/office/drawing/2014/main" id="{DD6B1913-F115-42DD-A9C8-84020790F98D}"/>
            </a:ext>
          </a:extLst>
        </xdr:cNvPr>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77" name="直線コネクタ 576">
          <a:extLst>
            <a:ext uri="{FF2B5EF4-FFF2-40B4-BE49-F238E27FC236}">
              <a16:creationId xmlns:a16="http://schemas.microsoft.com/office/drawing/2014/main" id="{3A97D12A-B264-4726-92C1-DD040D282AF6}"/>
            </a:ext>
          </a:extLst>
        </xdr:cNvPr>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78" name="【学校施設】&#10;一人当たり面積最大値テキスト">
          <a:extLst>
            <a:ext uri="{FF2B5EF4-FFF2-40B4-BE49-F238E27FC236}">
              <a16:creationId xmlns:a16="http://schemas.microsoft.com/office/drawing/2014/main" id="{518C558B-7C4C-4CB4-8C72-65906833C9A7}"/>
            </a:ext>
          </a:extLst>
        </xdr:cNvPr>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79" name="直線コネクタ 578">
          <a:extLst>
            <a:ext uri="{FF2B5EF4-FFF2-40B4-BE49-F238E27FC236}">
              <a16:creationId xmlns:a16="http://schemas.microsoft.com/office/drawing/2014/main" id="{B43D6D7F-9A5A-4660-8D31-6F3248181E41}"/>
            </a:ext>
          </a:extLst>
        </xdr:cNvPr>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80" name="【学校施設】&#10;一人当たり面積平均値テキスト">
          <a:extLst>
            <a:ext uri="{FF2B5EF4-FFF2-40B4-BE49-F238E27FC236}">
              <a16:creationId xmlns:a16="http://schemas.microsoft.com/office/drawing/2014/main" id="{1F067E2F-7A25-4862-B832-1198F31FBDEB}"/>
            </a:ext>
          </a:extLst>
        </xdr:cNvPr>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81" name="フローチャート: 判断 580">
          <a:extLst>
            <a:ext uri="{FF2B5EF4-FFF2-40B4-BE49-F238E27FC236}">
              <a16:creationId xmlns:a16="http://schemas.microsoft.com/office/drawing/2014/main" id="{8C86D7B4-EE9E-4F88-8BA0-E6C7E91C0E3D}"/>
            </a:ext>
          </a:extLst>
        </xdr:cNvPr>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82" name="フローチャート: 判断 581">
          <a:extLst>
            <a:ext uri="{FF2B5EF4-FFF2-40B4-BE49-F238E27FC236}">
              <a16:creationId xmlns:a16="http://schemas.microsoft.com/office/drawing/2014/main" id="{A3CED1F1-BBF2-47D8-A844-1F4405B7FD0A}"/>
            </a:ext>
          </a:extLst>
        </xdr:cNvPr>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83" name="フローチャート: 判断 582">
          <a:extLst>
            <a:ext uri="{FF2B5EF4-FFF2-40B4-BE49-F238E27FC236}">
              <a16:creationId xmlns:a16="http://schemas.microsoft.com/office/drawing/2014/main" id="{A66FC579-89BA-4342-8243-AE12C8DCA6AD}"/>
            </a:ext>
          </a:extLst>
        </xdr:cNvPr>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D03B96E8-1327-44D9-B894-8FAA1D2A926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DF275F23-F182-4022-B6B7-420F8B8FEFE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5BEFAD9B-E7A8-4B12-B9B3-A28D32DF82D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E1EFA316-94B3-49F8-95C7-E8EDE99AA00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DBD8785D-2865-4C9E-9AE1-CC8A1C71198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5893</xdr:rowOff>
    </xdr:from>
    <xdr:to>
      <xdr:col>116</xdr:col>
      <xdr:colOff>114300</xdr:colOff>
      <xdr:row>62</xdr:row>
      <xdr:rowOff>107493</xdr:rowOff>
    </xdr:to>
    <xdr:sp macro="" textlink="">
      <xdr:nvSpPr>
        <xdr:cNvPr id="589" name="楕円 588">
          <a:extLst>
            <a:ext uri="{FF2B5EF4-FFF2-40B4-BE49-F238E27FC236}">
              <a16:creationId xmlns:a16="http://schemas.microsoft.com/office/drawing/2014/main" id="{810758EA-45A5-4CEA-AE7D-F8354B74D7E5}"/>
            </a:ext>
          </a:extLst>
        </xdr:cNvPr>
        <xdr:cNvSpPr/>
      </xdr:nvSpPr>
      <xdr:spPr>
        <a:xfrm>
          <a:off x="22110700" y="106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28770</xdr:rowOff>
    </xdr:from>
    <xdr:ext cx="469744" cy="259045"/>
    <xdr:sp macro="" textlink="">
      <xdr:nvSpPr>
        <xdr:cNvPr id="590" name="【学校施設】&#10;一人当たり面積該当値テキスト">
          <a:extLst>
            <a:ext uri="{FF2B5EF4-FFF2-40B4-BE49-F238E27FC236}">
              <a16:creationId xmlns:a16="http://schemas.microsoft.com/office/drawing/2014/main" id="{29590CF7-FA6A-49E7-8E5A-7C7014C43ECE}"/>
            </a:ext>
          </a:extLst>
        </xdr:cNvPr>
        <xdr:cNvSpPr txBox="1"/>
      </xdr:nvSpPr>
      <xdr:spPr>
        <a:xfrm>
          <a:off x="22199600" y="1048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xdr:rowOff>
    </xdr:from>
    <xdr:to>
      <xdr:col>112</xdr:col>
      <xdr:colOff>38100</xdr:colOff>
      <xdr:row>62</xdr:row>
      <xdr:rowOff>113436</xdr:rowOff>
    </xdr:to>
    <xdr:sp macro="" textlink="">
      <xdr:nvSpPr>
        <xdr:cNvPr id="591" name="楕円 590">
          <a:extLst>
            <a:ext uri="{FF2B5EF4-FFF2-40B4-BE49-F238E27FC236}">
              <a16:creationId xmlns:a16="http://schemas.microsoft.com/office/drawing/2014/main" id="{18440977-653E-449E-B510-ABDC6541E6EA}"/>
            </a:ext>
          </a:extLst>
        </xdr:cNvPr>
        <xdr:cNvSpPr/>
      </xdr:nvSpPr>
      <xdr:spPr>
        <a:xfrm>
          <a:off x="21272500" y="106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56693</xdr:rowOff>
    </xdr:from>
    <xdr:to>
      <xdr:col>116</xdr:col>
      <xdr:colOff>63500</xdr:colOff>
      <xdr:row>62</xdr:row>
      <xdr:rowOff>62636</xdr:rowOff>
    </xdr:to>
    <xdr:cxnSp macro="">
      <xdr:nvCxnSpPr>
        <xdr:cNvPr id="592" name="直線コネクタ 591">
          <a:extLst>
            <a:ext uri="{FF2B5EF4-FFF2-40B4-BE49-F238E27FC236}">
              <a16:creationId xmlns:a16="http://schemas.microsoft.com/office/drawing/2014/main" id="{FA75F102-68C3-4D0C-BA42-F49FFF505343}"/>
            </a:ext>
          </a:extLst>
        </xdr:cNvPr>
        <xdr:cNvCxnSpPr/>
      </xdr:nvCxnSpPr>
      <xdr:spPr>
        <a:xfrm flipV="1">
          <a:off x="21323300" y="10686593"/>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11836</xdr:rowOff>
    </xdr:from>
    <xdr:to>
      <xdr:col>107</xdr:col>
      <xdr:colOff>101600</xdr:colOff>
      <xdr:row>62</xdr:row>
      <xdr:rowOff>113436</xdr:rowOff>
    </xdr:to>
    <xdr:sp macro="" textlink="">
      <xdr:nvSpPr>
        <xdr:cNvPr id="593" name="楕円 592">
          <a:extLst>
            <a:ext uri="{FF2B5EF4-FFF2-40B4-BE49-F238E27FC236}">
              <a16:creationId xmlns:a16="http://schemas.microsoft.com/office/drawing/2014/main" id="{EDAA9EF7-F734-4272-9B3C-4CF3537E80F0}"/>
            </a:ext>
          </a:extLst>
        </xdr:cNvPr>
        <xdr:cNvSpPr/>
      </xdr:nvSpPr>
      <xdr:spPr>
        <a:xfrm>
          <a:off x="20383500" y="106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62636</xdr:rowOff>
    </xdr:from>
    <xdr:to>
      <xdr:col>111</xdr:col>
      <xdr:colOff>177800</xdr:colOff>
      <xdr:row>62</xdr:row>
      <xdr:rowOff>62636</xdr:rowOff>
    </xdr:to>
    <xdr:cxnSp macro="">
      <xdr:nvCxnSpPr>
        <xdr:cNvPr id="594" name="直線コネクタ 593">
          <a:extLst>
            <a:ext uri="{FF2B5EF4-FFF2-40B4-BE49-F238E27FC236}">
              <a16:creationId xmlns:a16="http://schemas.microsoft.com/office/drawing/2014/main" id="{EBCBC715-C536-41D4-86D4-260FB8CC0FBA}"/>
            </a:ext>
          </a:extLst>
        </xdr:cNvPr>
        <xdr:cNvCxnSpPr/>
      </xdr:nvCxnSpPr>
      <xdr:spPr>
        <a:xfrm>
          <a:off x="20434300" y="10692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595" name="n_1aveValue【学校施設】&#10;一人当たり面積">
          <a:extLst>
            <a:ext uri="{FF2B5EF4-FFF2-40B4-BE49-F238E27FC236}">
              <a16:creationId xmlns:a16="http://schemas.microsoft.com/office/drawing/2014/main" id="{E6E65C66-6B86-4350-867B-2C1B64840F42}"/>
            </a:ext>
          </a:extLst>
        </xdr:cNvPr>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114164</xdr:rowOff>
    </xdr:from>
    <xdr:ext cx="469744" cy="259045"/>
    <xdr:sp macro="" textlink="">
      <xdr:nvSpPr>
        <xdr:cNvPr id="596" name="n_2aveValue【学校施設】&#10;一人当たり面積">
          <a:extLst>
            <a:ext uri="{FF2B5EF4-FFF2-40B4-BE49-F238E27FC236}">
              <a16:creationId xmlns:a16="http://schemas.microsoft.com/office/drawing/2014/main" id="{AC0F235F-BB6B-4C9E-BC24-0826AC17222E}"/>
            </a:ext>
          </a:extLst>
        </xdr:cNvPr>
        <xdr:cNvSpPr txBox="1"/>
      </xdr:nvSpPr>
      <xdr:spPr>
        <a:xfrm>
          <a:off x="20199427"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129963</xdr:rowOff>
    </xdr:from>
    <xdr:ext cx="469744" cy="259045"/>
    <xdr:sp macro="" textlink="">
      <xdr:nvSpPr>
        <xdr:cNvPr id="597" name="n_1mainValue【学校施設】&#10;一人当たり面積">
          <a:extLst>
            <a:ext uri="{FF2B5EF4-FFF2-40B4-BE49-F238E27FC236}">
              <a16:creationId xmlns:a16="http://schemas.microsoft.com/office/drawing/2014/main" id="{F98764E3-2988-4BB3-97F7-3A92C44D8424}"/>
            </a:ext>
          </a:extLst>
        </xdr:cNvPr>
        <xdr:cNvSpPr txBox="1"/>
      </xdr:nvSpPr>
      <xdr:spPr>
        <a:xfrm>
          <a:off x="21075727" y="104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129963</xdr:rowOff>
    </xdr:from>
    <xdr:ext cx="469744" cy="259045"/>
    <xdr:sp macro="" textlink="">
      <xdr:nvSpPr>
        <xdr:cNvPr id="598" name="n_2mainValue【学校施設】&#10;一人当たり面積">
          <a:extLst>
            <a:ext uri="{FF2B5EF4-FFF2-40B4-BE49-F238E27FC236}">
              <a16:creationId xmlns:a16="http://schemas.microsoft.com/office/drawing/2014/main" id="{7777598C-227E-4585-990D-51749A61A1A3}"/>
            </a:ext>
          </a:extLst>
        </xdr:cNvPr>
        <xdr:cNvSpPr txBox="1"/>
      </xdr:nvSpPr>
      <xdr:spPr>
        <a:xfrm>
          <a:off x="20199427" y="104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B099B31B-BC62-4A77-9FE0-C7554D9639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10EF575B-75D3-46A2-99AC-5D1123F6FE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FDFA5FB0-C22F-43EE-A53F-13FC9F6D5DE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9A64F9F8-FBEF-48BF-BEEC-6E5488768B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B5FCC9CA-2465-4B14-9C64-D4FA6FD5B4F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CA03FC22-52D7-450D-96D8-1DFC8030259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FD1DE98D-986B-412E-88B7-668E8896074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5F031872-01A3-4E36-87E1-925057FA4AD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1D2C9B4C-6D5D-4BA2-92A2-CC0064192AD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020EAE85-3EC9-47C3-A95B-7E3C348ADCD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a:extLst>
            <a:ext uri="{FF2B5EF4-FFF2-40B4-BE49-F238E27FC236}">
              <a16:creationId xmlns:a16="http://schemas.microsoft.com/office/drawing/2014/main" id="{CAC5DE59-E07F-4193-8B79-BB9C102A6F63}"/>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a:extLst>
            <a:ext uri="{FF2B5EF4-FFF2-40B4-BE49-F238E27FC236}">
              <a16:creationId xmlns:a16="http://schemas.microsoft.com/office/drawing/2014/main" id="{CE3BAC37-5D18-4DE8-898E-E087F419912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1" name="テキスト ボックス 610">
          <a:extLst>
            <a:ext uri="{FF2B5EF4-FFF2-40B4-BE49-F238E27FC236}">
              <a16:creationId xmlns:a16="http://schemas.microsoft.com/office/drawing/2014/main" id="{DD54BC1A-1BBB-4F37-A74D-EB71AA09CC0F}"/>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a:extLst>
            <a:ext uri="{FF2B5EF4-FFF2-40B4-BE49-F238E27FC236}">
              <a16:creationId xmlns:a16="http://schemas.microsoft.com/office/drawing/2014/main" id="{D57D2402-B2DF-4FEF-AC29-F1FB06BF673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a:extLst>
            <a:ext uri="{FF2B5EF4-FFF2-40B4-BE49-F238E27FC236}">
              <a16:creationId xmlns:a16="http://schemas.microsoft.com/office/drawing/2014/main" id="{8D8E2F32-60FD-4EB9-AD76-CDD8AF8E998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a:extLst>
            <a:ext uri="{FF2B5EF4-FFF2-40B4-BE49-F238E27FC236}">
              <a16:creationId xmlns:a16="http://schemas.microsoft.com/office/drawing/2014/main" id="{B56D4E46-E3F6-41D1-83BA-40684E08863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a:extLst>
            <a:ext uri="{FF2B5EF4-FFF2-40B4-BE49-F238E27FC236}">
              <a16:creationId xmlns:a16="http://schemas.microsoft.com/office/drawing/2014/main" id="{34839B5D-3C79-4391-8EF5-55FFC216370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a:extLst>
            <a:ext uri="{FF2B5EF4-FFF2-40B4-BE49-F238E27FC236}">
              <a16:creationId xmlns:a16="http://schemas.microsoft.com/office/drawing/2014/main" id="{6C003803-D2DC-412D-9A8A-4AC0184BFD0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a:extLst>
            <a:ext uri="{FF2B5EF4-FFF2-40B4-BE49-F238E27FC236}">
              <a16:creationId xmlns:a16="http://schemas.microsoft.com/office/drawing/2014/main" id="{84516B31-DC72-4AAB-AB3E-2B8BAEDE728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a:extLst>
            <a:ext uri="{FF2B5EF4-FFF2-40B4-BE49-F238E27FC236}">
              <a16:creationId xmlns:a16="http://schemas.microsoft.com/office/drawing/2014/main" id="{A33BB1E6-3CC0-429B-A6A6-C88688CD3DB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9" name="テキスト ボックス 618">
          <a:extLst>
            <a:ext uri="{FF2B5EF4-FFF2-40B4-BE49-F238E27FC236}">
              <a16:creationId xmlns:a16="http://schemas.microsoft.com/office/drawing/2014/main" id="{D3727BF0-E35A-4214-A778-5927461027FE}"/>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97F146BE-A3C5-4BCA-992C-BC123EF23E3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a:extLst>
            <a:ext uri="{FF2B5EF4-FFF2-40B4-BE49-F238E27FC236}">
              <a16:creationId xmlns:a16="http://schemas.microsoft.com/office/drawing/2014/main" id="{5D013ECC-5AF6-4A53-8E70-E358C16140C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id="{BF87B360-DA35-497C-83FF-12295DDFACD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23" name="直線コネクタ 622">
          <a:extLst>
            <a:ext uri="{FF2B5EF4-FFF2-40B4-BE49-F238E27FC236}">
              <a16:creationId xmlns:a16="http://schemas.microsoft.com/office/drawing/2014/main" id="{ED1EE710-3D5D-4E44-8175-1DBA32F9ABA2}"/>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24" name="【児童館】&#10;有形固定資産減価償却率最小値テキスト">
          <a:extLst>
            <a:ext uri="{FF2B5EF4-FFF2-40B4-BE49-F238E27FC236}">
              <a16:creationId xmlns:a16="http://schemas.microsoft.com/office/drawing/2014/main" id="{F766BC91-C387-4767-805C-C193B788AD4F}"/>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25" name="直線コネクタ 624">
          <a:extLst>
            <a:ext uri="{FF2B5EF4-FFF2-40B4-BE49-F238E27FC236}">
              <a16:creationId xmlns:a16="http://schemas.microsoft.com/office/drawing/2014/main" id="{92AD7E54-EE89-4383-AB29-77CE0D10D33B}"/>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6" name="【児童館】&#10;有形固定資産減価償却率最大値テキスト">
          <a:extLst>
            <a:ext uri="{FF2B5EF4-FFF2-40B4-BE49-F238E27FC236}">
              <a16:creationId xmlns:a16="http://schemas.microsoft.com/office/drawing/2014/main" id="{8D81096B-70E0-4A73-BF2C-6BC11E6A78C6}"/>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7" name="直線コネクタ 626">
          <a:extLst>
            <a:ext uri="{FF2B5EF4-FFF2-40B4-BE49-F238E27FC236}">
              <a16:creationId xmlns:a16="http://schemas.microsoft.com/office/drawing/2014/main" id="{BFA0EC13-F5EB-4357-A9C3-096BC7F05A4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28" name="【児童館】&#10;有形固定資産減価償却率平均値テキスト">
          <a:extLst>
            <a:ext uri="{FF2B5EF4-FFF2-40B4-BE49-F238E27FC236}">
              <a16:creationId xmlns:a16="http://schemas.microsoft.com/office/drawing/2014/main" id="{428239AE-FB7B-4D26-A839-C1DB37F3C4BE}"/>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29" name="フローチャート: 判断 628">
          <a:extLst>
            <a:ext uri="{FF2B5EF4-FFF2-40B4-BE49-F238E27FC236}">
              <a16:creationId xmlns:a16="http://schemas.microsoft.com/office/drawing/2014/main" id="{AEDDCB38-0B93-4A6E-A44D-5B3E2BBC7997}"/>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630" name="フローチャート: 判断 629">
          <a:extLst>
            <a:ext uri="{FF2B5EF4-FFF2-40B4-BE49-F238E27FC236}">
              <a16:creationId xmlns:a16="http://schemas.microsoft.com/office/drawing/2014/main" id="{9C1A080C-53F6-4131-B816-8FA7FDA1FA22}"/>
            </a:ext>
          </a:extLst>
        </xdr:cNvPr>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631" name="フローチャート: 判断 630">
          <a:extLst>
            <a:ext uri="{FF2B5EF4-FFF2-40B4-BE49-F238E27FC236}">
              <a16:creationId xmlns:a16="http://schemas.microsoft.com/office/drawing/2014/main" id="{D5704180-71CD-4F0D-BCE3-C1D892596808}"/>
            </a:ext>
          </a:extLst>
        </xdr:cNvPr>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505D56C7-D77D-478A-9B98-ACB92967750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2D4A3FFF-7F94-4AE9-BE10-E4BFA8F596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8BC10097-F601-4887-9ECA-0E72040B08E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B9E924AF-F9E1-4F6D-AAC2-3AF4D604DE4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C026C5A9-9374-4A68-84D6-0C857C6821D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156845</xdr:rowOff>
    </xdr:from>
    <xdr:to>
      <xdr:col>85</xdr:col>
      <xdr:colOff>177800</xdr:colOff>
      <xdr:row>85</xdr:row>
      <xdr:rowOff>86995</xdr:rowOff>
    </xdr:to>
    <xdr:sp macro="" textlink="">
      <xdr:nvSpPr>
        <xdr:cNvPr id="637" name="楕円 636">
          <a:extLst>
            <a:ext uri="{FF2B5EF4-FFF2-40B4-BE49-F238E27FC236}">
              <a16:creationId xmlns:a16="http://schemas.microsoft.com/office/drawing/2014/main" id="{AA5421DA-E184-4321-BA2C-06B4031B4024}"/>
            </a:ext>
          </a:extLst>
        </xdr:cNvPr>
        <xdr:cNvSpPr/>
      </xdr:nvSpPr>
      <xdr:spPr>
        <a:xfrm>
          <a:off x="16268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135272</xdr:rowOff>
    </xdr:from>
    <xdr:ext cx="405111" cy="259045"/>
    <xdr:sp macro="" textlink="">
      <xdr:nvSpPr>
        <xdr:cNvPr id="638" name="【児童館】&#10;有形固定資産減価償却率該当値テキスト">
          <a:extLst>
            <a:ext uri="{FF2B5EF4-FFF2-40B4-BE49-F238E27FC236}">
              <a16:creationId xmlns:a16="http://schemas.microsoft.com/office/drawing/2014/main" id="{3B889C52-C786-468B-8C72-3346A04B8701}"/>
            </a:ext>
          </a:extLst>
        </xdr:cNvPr>
        <xdr:cNvSpPr txBox="1"/>
      </xdr:nvSpPr>
      <xdr:spPr>
        <a:xfrm>
          <a:off x="16357600"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29211</xdr:rowOff>
    </xdr:from>
    <xdr:to>
      <xdr:col>81</xdr:col>
      <xdr:colOff>101600</xdr:colOff>
      <xdr:row>85</xdr:row>
      <xdr:rowOff>130811</xdr:rowOff>
    </xdr:to>
    <xdr:sp macro="" textlink="">
      <xdr:nvSpPr>
        <xdr:cNvPr id="639" name="楕円 638">
          <a:extLst>
            <a:ext uri="{FF2B5EF4-FFF2-40B4-BE49-F238E27FC236}">
              <a16:creationId xmlns:a16="http://schemas.microsoft.com/office/drawing/2014/main" id="{126BD761-7429-46E3-BB70-31661609EEC6}"/>
            </a:ext>
          </a:extLst>
        </xdr:cNvPr>
        <xdr:cNvSpPr/>
      </xdr:nvSpPr>
      <xdr:spPr>
        <a:xfrm>
          <a:off x="15430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36195</xdr:rowOff>
    </xdr:from>
    <xdr:to>
      <xdr:col>85</xdr:col>
      <xdr:colOff>127000</xdr:colOff>
      <xdr:row>85</xdr:row>
      <xdr:rowOff>80011</xdr:rowOff>
    </xdr:to>
    <xdr:cxnSp macro="">
      <xdr:nvCxnSpPr>
        <xdr:cNvPr id="640" name="直線コネクタ 639">
          <a:extLst>
            <a:ext uri="{FF2B5EF4-FFF2-40B4-BE49-F238E27FC236}">
              <a16:creationId xmlns:a16="http://schemas.microsoft.com/office/drawing/2014/main" id="{FE5AF731-9390-4A28-93FA-7AC5524128BC}"/>
            </a:ext>
          </a:extLst>
        </xdr:cNvPr>
        <xdr:cNvCxnSpPr/>
      </xdr:nvCxnSpPr>
      <xdr:spPr>
        <a:xfrm flipV="1">
          <a:off x="15481300" y="146094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71120</xdr:rowOff>
    </xdr:from>
    <xdr:to>
      <xdr:col>76</xdr:col>
      <xdr:colOff>165100</xdr:colOff>
      <xdr:row>86</xdr:row>
      <xdr:rowOff>1270</xdr:rowOff>
    </xdr:to>
    <xdr:sp macro="" textlink="">
      <xdr:nvSpPr>
        <xdr:cNvPr id="641" name="楕円 640">
          <a:extLst>
            <a:ext uri="{FF2B5EF4-FFF2-40B4-BE49-F238E27FC236}">
              <a16:creationId xmlns:a16="http://schemas.microsoft.com/office/drawing/2014/main" id="{4709BBF0-4676-4AE2-9A01-921754731E3B}"/>
            </a:ext>
          </a:extLst>
        </xdr:cNvPr>
        <xdr:cNvSpPr/>
      </xdr:nvSpPr>
      <xdr:spPr>
        <a:xfrm>
          <a:off x="14541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80011</xdr:rowOff>
    </xdr:from>
    <xdr:to>
      <xdr:col>81</xdr:col>
      <xdr:colOff>50800</xdr:colOff>
      <xdr:row>85</xdr:row>
      <xdr:rowOff>121920</xdr:rowOff>
    </xdr:to>
    <xdr:cxnSp macro="">
      <xdr:nvCxnSpPr>
        <xdr:cNvPr id="642" name="直線コネクタ 641">
          <a:extLst>
            <a:ext uri="{FF2B5EF4-FFF2-40B4-BE49-F238E27FC236}">
              <a16:creationId xmlns:a16="http://schemas.microsoft.com/office/drawing/2014/main" id="{F9A98755-544E-4F74-A1A8-2A2694E2C1AA}"/>
            </a:ext>
          </a:extLst>
        </xdr:cNvPr>
        <xdr:cNvCxnSpPr/>
      </xdr:nvCxnSpPr>
      <xdr:spPr>
        <a:xfrm flipV="1">
          <a:off x="14592300" y="14653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643" name="n_1aveValue【児童館】&#10;有形固定資産減価償却率">
          <a:extLst>
            <a:ext uri="{FF2B5EF4-FFF2-40B4-BE49-F238E27FC236}">
              <a16:creationId xmlns:a16="http://schemas.microsoft.com/office/drawing/2014/main" id="{18432B70-4EFC-4F4C-86D5-ED316D7C5267}"/>
            </a:ext>
          </a:extLst>
        </xdr:cNvPr>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644" name="n_2aveValue【児童館】&#10;有形固定資産減価償却率">
          <a:extLst>
            <a:ext uri="{FF2B5EF4-FFF2-40B4-BE49-F238E27FC236}">
              <a16:creationId xmlns:a16="http://schemas.microsoft.com/office/drawing/2014/main" id="{BDD2ABB3-AC57-4AE0-9414-499AF094EE00}"/>
            </a:ext>
          </a:extLst>
        </xdr:cNvPr>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121938</xdr:rowOff>
    </xdr:from>
    <xdr:ext cx="405111" cy="259045"/>
    <xdr:sp macro="" textlink="">
      <xdr:nvSpPr>
        <xdr:cNvPr id="645" name="n_1mainValue【児童館】&#10;有形固定資産減価償却率">
          <a:extLst>
            <a:ext uri="{FF2B5EF4-FFF2-40B4-BE49-F238E27FC236}">
              <a16:creationId xmlns:a16="http://schemas.microsoft.com/office/drawing/2014/main" id="{DFD8B970-9DB2-483D-8489-5705155450D2}"/>
            </a:ext>
          </a:extLst>
        </xdr:cNvPr>
        <xdr:cNvSpPr txBox="1"/>
      </xdr:nvSpPr>
      <xdr:spPr>
        <a:xfrm>
          <a:off x="152660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163847</xdr:rowOff>
    </xdr:from>
    <xdr:ext cx="405111" cy="259045"/>
    <xdr:sp macro="" textlink="">
      <xdr:nvSpPr>
        <xdr:cNvPr id="646" name="n_2mainValue【児童館】&#10;有形固定資産減価償却率">
          <a:extLst>
            <a:ext uri="{FF2B5EF4-FFF2-40B4-BE49-F238E27FC236}">
              <a16:creationId xmlns:a16="http://schemas.microsoft.com/office/drawing/2014/main" id="{A17AFEB8-9E24-4599-91D2-FFA28B610324}"/>
            </a:ext>
          </a:extLst>
        </xdr:cNvPr>
        <xdr:cNvSpPr txBox="1"/>
      </xdr:nvSpPr>
      <xdr:spPr>
        <a:xfrm>
          <a:off x="14389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305F8E18-26B2-4949-BF7A-6B640919687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7CBC4B0E-FD17-4733-8410-4F7C17816CD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A1732A55-DAF5-45A8-82E1-A41B788D66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BAEB6182-B483-4274-AF75-3D1F7C25C37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B5ACEF05-8C6C-41E8-BE2B-F6026EBECC7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C508435A-E420-47F2-9142-CFD17F87361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AE1C8197-A27C-421F-AF9C-2055D6C59B5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462A48A5-9C86-423B-999E-05DE4EF976B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2DD87B35-5270-4E1A-84D6-631537FC1DD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CC6A432E-2356-4564-AE19-19BB79D8933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7" name="直線コネクタ 656">
          <a:extLst>
            <a:ext uri="{FF2B5EF4-FFF2-40B4-BE49-F238E27FC236}">
              <a16:creationId xmlns:a16="http://schemas.microsoft.com/office/drawing/2014/main" id="{C8F21E14-B813-48A4-B867-C87D91CF214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8" name="テキスト ボックス 657">
          <a:extLst>
            <a:ext uri="{FF2B5EF4-FFF2-40B4-BE49-F238E27FC236}">
              <a16:creationId xmlns:a16="http://schemas.microsoft.com/office/drawing/2014/main" id="{4D929D00-4B0E-46CC-B497-477ACC02239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9" name="直線コネクタ 658">
          <a:extLst>
            <a:ext uri="{FF2B5EF4-FFF2-40B4-BE49-F238E27FC236}">
              <a16:creationId xmlns:a16="http://schemas.microsoft.com/office/drawing/2014/main" id="{B6487925-FF25-4107-ABDA-E5497E6F7C5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0" name="テキスト ボックス 659">
          <a:extLst>
            <a:ext uri="{FF2B5EF4-FFF2-40B4-BE49-F238E27FC236}">
              <a16:creationId xmlns:a16="http://schemas.microsoft.com/office/drawing/2014/main" id="{1FBFDBE1-DB77-431E-B44A-56E77FB939E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1" name="直線コネクタ 660">
          <a:extLst>
            <a:ext uri="{FF2B5EF4-FFF2-40B4-BE49-F238E27FC236}">
              <a16:creationId xmlns:a16="http://schemas.microsoft.com/office/drawing/2014/main" id="{4892AFC5-0BBA-4D77-A9DB-C1BD8F2DC48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2" name="テキスト ボックス 661">
          <a:extLst>
            <a:ext uri="{FF2B5EF4-FFF2-40B4-BE49-F238E27FC236}">
              <a16:creationId xmlns:a16="http://schemas.microsoft.com/office/drawing/2014/main" id="{D28D02F4-3DCC-4A6B-9507-6F775014D1E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3" name="直線コネクタ 662">
          <a:extLst>
            <a:ext uri="{FF2B5EF4-FFF2-40B4-BE49-F238E27FC236}">
              <a16:creationId xmlns:a16="http://schemas.microsoft.com/office/drawing/2014/main" id="{A28C4A31-50D9-4A40-887E-B49891339AA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4" name="テキスト ボックス 663">
          <a:extLst>
            <a:ext uri="{FF2B5EF4-FFF2-40B4-BE49-F238E27FC236}">
              <a16:creationId xmlns:a16="http://schemas.microsoft.com/office/drawing/2014/main" id="{71F4FE43-D7F7-4571-9B17-E3DC50BAB1A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5" name="直線コネクタ 664">
          <a:extLst>
            <a:ext uri="{FF2B5EF4-FFF2-40B4-BE49-F238E27FC236}">
              <a16:creationId xmlns:a16="http://schemas.microsoft.com/office/drawing/2014/main" id="{6496067F-9BD4-4083-8F93-74B47A85398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6" name="テキスト ボックス 665">
          <a:extLst>
            <a:ext uri="{FF2B5EF4-FFF2-40B4-BE49-F238E27FC236}">
              <a16:creationId xmlns:a16="http://schemas.microsoft.com/office/drawing/2014/main" id="{6E25FF13-342D-426D-BC36-EAC1C9ED5D4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7" name="直線コネクタ 666">
          <a:extLst>
            <a:ext uri="{FF2B5EF4-FFF2-40B4-BE49-F238E27FC236}">
              <a16:creationId xmlns:a16="http://schemas.microsoft.com/office/drawing/2014/main" id="{CD29553C-85C6-4ED3-BB88-828A5B4D7BC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8" name="テキスト ボックス 667">
          <a:extLst>
            <a:ext uri="{FF2B5EF4-FFF2-40B4-BE49-F238E27FC236}">
              <a16:creationId xmlns:a16="http://schemas.microsoft.com/office/drawing/2014/main" id="{425E4692-5C36-4754-97F7-7BBC45105356}"/>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C2CE0F0E-A6D6-47C9-8C69-0E8AE3B5FEB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092A8D3A-DC31-4543-938E-9F1C99BAE80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a:extLst>
            <a:ext uri="{FF2B5EF4-FFF2-40B4-BE49-F238E27FC236}">
              <a16:creationId xmlns:a16="http://schemas.microsoft.com/office/drawing/2014/main" id="{8C8643C0-52F1-40D9-B11F-BF7DC4630C7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672" name="直線コネクタ 671">
          <a:extLst>
            <a:ext uri="{FF2B5EF4-FFF2-40B4-BE49-F238E27FC236}">
              <a16:creationId xmlns:a16="http://schemas.microsoft.com/office/drawing/2014/main" id="{D048F257-19E1-4AD4-AE1B-DF18F74A625B}"/>
            </a:ext>
          </a:extLst>
        </xdr:cNvPr>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73" name="【児童館】&#10;一人当たり面積最小値テキスト">
          <a:extLst>
            <a:ext uri="{FF2B5EF4-FFF2-40B4-BE49-F238E27FC236}">
              <a16:creationId xmlns:a16="http://schemas.microsoft.com/office/drawing/2014/main" id="{215438AD-11D4-449B-A627-11982717C333}"/>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74" name="直線コネクタ 673">
          <a:extLst>
            <a:ext uri="{FF2B5EF4-FFF2-40B4-BE49-F238E27FC236}">
              <a16:creationId xmlns:a16="http://schemas.microsoft.com/office/drawing/2014/main" id="{29CB6B0A-1FB2-4FAA-96D0-3D6A33A6C063}"/>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75" name="【児童館】&#10;一人当たり面積最大値テキスト">
          <a:extLst>
            <a:ext uri="{FF2B5EF4-FFF2-40B4-BE49-F238E27FC236}">
              <a16:creationId xmlns:a16="http://schemas.microsoft.com/office/drawing/2014/main" id="{663F6144-5CC4-46CE-A729-C0EFB364FF7C}"/>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76" name="直線コネクタ 675">
          <a:extLst>
            <a:ext uri="{FF2B5EF4-FFF2-40B4-BE49-F238E27FC236}">
              <a16:creationId xmlns:a16="http://schemas.microsoft.com/office/drawing/2014/main" id="{FB079B36-1A47-4672-B73F-AF017E563E1B}"/>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77" name="【児童館】&#10;一人当たり面積平均値テキスト">
          <a:extLst>
            <a:ext uri="{FF2B5EF4-FFF2-40B4-BE49-F238E27FC236}">
              <a16:creationId xmlns:a16="http://schemas.microsoft.com/office/drawing/2014/main" id="{73BD725A-6A7B-40CD-B1AB-0711D7086E56}"/>
            </a:ext>
          </a:extLst>
        </xdr:cNvPr>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78" name="フローチャート: 判断 677">
          <a:extLst>
            <a:ext uri="{FF2B5EF4-FFF2-40B4-BE49-F238E27FC236}">
              <a16:creationId xmlns:a16="http://schemas.microsoft.com/office/drawing/2014/main" id="{C519E421-6EF9-455A-88F7-418334ADBF5E}"/>
            </a:ext>
          </a:extLst>
        </xdr:cNvPr>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79" name="フローチャート: 判断 678">
          <a:extLst>
            <a:ext uri="{FF2B5EF4-FFF2-40B4-BE49-F238E27FC236}">
              <a16:creationId xmlns:a16="http://schemas.microsoft.com/office/drawing/2014/main" id="{433FA969-FA09-4406-8480-5CAE164A3DCE}"/>
            </a:ext>
          </a:extLst>
        </xdr:cNvPr>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80" name="フローチャート: 判断 679">
          <a:extLst>
            <a:ext uri="{FF2B5EF4-FFF2-40B4-BE49-F238E27FC236}">
              <a16:creationId xmlns:a16="http://schemas.microsoft.com/office/drawing/2014/main" id="{1C98AC97-3C4B-4531-9760-63F8603ADBEC}"/>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FD5794D4-866C-4585-9AF5-96F8DEBC178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699C47FD-3057-4536-8175-1998DA7CAC3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C6F2E81A-B71A-45D9-9206-B3F5246D10B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88D06220-3113-46B5-A7D3-47FA3F23BC7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B15A88EC-A1B8-4363-B868-1C38F7C0A7C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686" name="楕円 685">
          <a:extLst>
            <a:ext uri="{FF2B5EF4-FFF2-40B4-BE49-F238E27FC236}">
              <a16:creationId xmlns:a16="http://schemas.microsoft.com/office/drawing/2014/main" id="{F18A8D88-9CE7-4F2B-88AB-9CAB33733ED0}"/>
            </a:ext>
          </a:extLst>
        </xdr:cNvPr>
        <xdr:cNvSpPr/>
      </xdr:nvSpPr>
      <xdr:spPr>
        <a:xfrm>
          <a:off x="22110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2013</xdr:rowOff>
    </xdr:from>
    <xdr:ext cx="469744" cy="259045"/>
    <xdr:sp macro="" textlink="">
      <xdr:nvSpPr>
        <xdr:cNvPr id="687" name="【児童館】&#10;一人当たり面積該当値テキスト">
          <a:extLst>
            <a:ext uri="{FF2B5EF4-FFF2-40B4-BE49-F238E27FC236}">
              <a16:creationId xmlns:a16="http://schemas.microsoft.com/office/drawing/2014/main" id="{3FEF80DB-8BA9-4B59-8ACC-C9E19ED05B13}"/>
            </a:ext>
          </a:extLst>
        </xdr:cNvPr>
        <xdr:cNvSpPr txBox="1"/>
      </xdr:nvSpPr>
      <xdr:spPr>
        <a:xfrm>
          <a:off x="22199600"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150586</xdr:rowOff>
    </xdr:from>
    <xdr:to>
      <xdr:col>112</xdr:col>
      <xdr:colOff>38100</xdr:colOff>
      <xdr:row>83</xdr:row>
      <xdr:rowOff>80736</xdr:rowOff>
    </xdr:to>
    <xdr:sp macro="" textlink="">
      <xdr:nvSpPr>
        <xdr:cNvPr id="688" name="楕円 687">
          <a:extLst>
            <a:ext uri="{FF2B5EF4-FFF2-40B4-BE49-F238E27FC236}">
              <a16:creationId xmlns:a16="http://schemas.microsoft.com/office/drawing/2014/main" id="{8A9611A1-1CCA-4576-93DC-EF4686B3AAE4}"/>
            </a:ext>
          </a:extLst>
        </xdr:cNvPr>
        <xdr:cNvSpPr/>
      </xdr:nvSpPr>
      <xdr:spPr>
        <a:xfrm>
          <a:off x="2127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29936</xdr:rowOff>
    </xdr:from>
    <xdr:to>
      <xdr:col>116</xdr:col>
      <xdr:colOff>63500</xdr:colOff>
      <xdr:row>83</xdr:row>
      <xdr:rowOff>29936</xdr:rowOff>
    </xdr:to>
    <xdr:cxnSp macro="">
      <xdr:nvCxnSpPr>
        <xdr:cNvPr id="689" name="直線コネクタ 688">
          <a:extLst>
            <a:ext uri="{FF2B5EF4-FFF2-40B4-BE49-F238E27FC236}">
              <a16:creationId xmlns:a16="http://schemas.microsoft.com/office/drawing/2014/main" id="{179CAB52-307C-41DE-B5CF-1131B21DB0D3}"/>
            </a:ext>
          </a:extLst>
        </xdr:cNvPr>
        <xdr:cNvCxnSpPr/>
      </xdr:nvCxnSpPr>
      <xdr:spPr>
        <a:xfrm>
          <a:off x="213233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150586</xdr:rowOff>
    </xdr:from>
    <xdr:to>
      <xdr:col>107</xdr:col>
      <xdr:colOff>101600</xdr:colOff>
      <xdr:row>83</xdr:row>
      <xdr:rowOff>80736</xdr:rowOff>
    </xdr:to>
    <xdr:sp macro="" textlink="">
      <xdr:nvSpPr>
        <xdr:cNvPr id="690" name="楕円 689">
          <a:extLst>
            <a:ext uri="{FF2B5EF4-FFF2-40B4-BE49-F238E27FC236}">
              <a16:creationId xmlns:a16="http://schemas.microsoft.com/office/drawing/2014/main" id="{1B49A050-12AF-4134-9322-1F77116B4E64}"/>
            </a:ext>
          </a:extLst>
        </xdr:cNvPr>
        <xdr:cNvSpPr/>
      </xdr:nvSpPr>
      <xdr:spPr>
        <a:xfrm>
          <a:off x="20383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29936</xdr:rowOff>
    </xdr:from>
    <xdr:to>
      <xdr:col>111</xdr:col>
      <xdr:colOff>177800</xdr:colOff>
      <xdr:row>83</xdr:row>
      <xdr:rowOff>29936</xdr:rowOff>
    </xdr:to>
    <xdr:cxnSp macro="">
      <xdr:nvCxnSpPr>
        <xdr:cNvPr id="691" name="直線コネクタ 690">
          <a:extLst>
            <a:ext uri="{FF2B5EF4-FFF2-40B4-BE49-F238E27FC236}">
              <a16:creationId xmlns:a16="http://schemas.microsoft.com/office/drawing/2014/main" id="{1D182742-DB96-4BF2-BF3A-0B6F356FC0A5}"/>
            </a:ext>
          </a:extLst>
        </xdr:cNvPr>
        <xdr:cNvCxnSpPr/>
      </xdr:nvCxnSpPr>
      <xdr:spPr>
        <a:xfrm>
          <a:off x="204343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692" name="n_1aveValue【児童館】&#10;一人当たり面積">
          <a:extLst>
            <a:ext uri="{FF2B5EF4-FFF2-40B4-BE49-F238E27FC236}">
              <a16:creationId xmlns:a16="http://schemas.microsoft.com/office/drawing/2014/main" id="{2F218C34-AEBB-4EA3-A7B5-F2A64D3C5656}"/>
            </a:ext>
          </a:extLst>
        </xdr:cNvPr>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93" name="n_2aveValue【児童館】&#10;一人当たり面積">
          <a:extLst>
            <a:ext uri="{FF2B5EF4-FFF2-40B4-BE49-F238E27FC236}">
              <a16:creationId xmlns:a16="http://schemas.microsoft.com/office/drawing/2014/main" id="{046056B7-C7E5-4D10-B8BD-629880A09020}"/>
            </a:ext>
          </a:extLst>
        </xdr:cNvPr>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97263</xdr:rowOff>
    </xdr:from>
    <xdr:ext cx="469744" cy="259045"/>
    <xdr:sp macro="" textlink="">
      <xdr:nvSpPr>
        <xdr:cNvPr id="694" name="n_1mainValue【児童館】&#10;一人当たり面積">
          <a:extLst>
            <a:ext uri="{FF2B5EF4-FFF2-40B4-BE49-F238E27FC236}">
              <a16:creationId xmlns:a16="http://schemas.microsoft.com/office/drawing/2014/main" id="{D806B6D3-C27B-4405-8925-86F5CC133518}"/>
            </a:ext>
          </a:extLst>
        </xdr:cNvPr>
        <xdr:cNvSpPr txBox="1"/>
      </xdr:nvSpPr>
      <xdr:spPr>
        <a:xfrm>
          <a:off x="21075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97263</xdr:rowOff>
    </xdr:from>
    <xdr:ext cx="469744" cy="259045"/>
    <xdr:sp macro="" textlink="">
      <xdr:nvSpPr>
        <xdr:cNvPr id="695" name="n_2mainValue【児童館】&#10;一人当たり面積">
          <a:extLst>
            <a:ext uri="{FF2B5EF4-FFF2-40B4-BE49-F238E27FC236}">
              <a16:creationId xmlns:a16="http://schemas.microsoft.com/office/drawing/2014/main" id="{2BA8B3A9-7117-496F-979F-74FEEB9D4AE1}"/>
            </a:ext>
          </a:extLst>
        </xdr:cNvPr>
        <xdr:cNvSpPr txBox="1"/>
      </xdr:nvSpPr>
      <xdr:spPr>
        <a:xfrm>
          <a:off x="20199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1584A44A-0902-4F16-8B28-808E72F97C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id="{586C4522-00AD-4475-AD18-C29C5DBABE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id="{CA8CB716-15E9-4C70-AAE6-7219F10E7C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id="{0EB4AB32-F5F0-4398-AFB7-2DA3FADB9ED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id="{A022A85F-4E61-4697-80B6-F03D7F5F223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id="{B1572019-3B27-4CDD-831F-4B6BA5C76F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id="{DCC962CD-3168-4ABA-B197-6F9FABD7EA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id="{70CC9CC2-FDAE-4AD1-B595-6CBE8D8BC31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id="{66B14970-791B-46C2-838C-1F16884ACB0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id="{A8EDFB08-2B17-470E-A9B6-294DE8990E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6" name="テキスト ボックス 705">
          <a:extLst>
            <a:ext uri="{FF2B5EF4-FFF2-40B4-BE49-F238E27FC236}">
              <a16:creationId xmlns:a16="http://schemas.microsoft.com/office/drawing/2014/main" id="{260C455C-1930-4D01-AB11-67782CFB660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7" name="直線コネクタ 706">
          <a:extLst>
            <a:ext uri="{FF2B5EF4-FFF2-40B4-BE49-F238E27FC236}">
              <a16:creationId xmlns:a16="http://schemas.microsoft.com/office/drawing/2014/main" id="{4C119744-E3D6-40E3-9C26-EAE6DBF2CF8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8" name="テキスト ボックス 707">
          <a:extLst>
            <a:ext uri="{FF2B5EF4-FFF2-40B4-BE49-F238E27FC236}">
              <a16:creationId xmlns:a16="http://schemas.microsoft.com/office/drawing/2014/main" id="{91A688CC-8705-474F-8499-52C1D93CA5C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9" name="直線コネクタ 708">
          <a:extLst>
            <a:ext uri="{FF2B5EF4-FFF2-40B4-BE49-F238E27FC236}">
              <a16:creationId xmlns:a16="http://schemas.microsoft.com/office/drawing/2014/main" id="{0D5A1B14-A364-400A-B086-DE4D9FDA1F8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0" name="テキスト ボックス 709">
          <a:extLst>
            <a:ext uri="{FF2B5EF4-FFF2-40B4-BE49-F238E27FC236}">
              <a16:creationId xmlns:a16="http://schemas.microsoft.com/office/drawing/2014/main" id="{5BA03161-7FEC-474B-8E86-02D253829CB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1" name="直線コネクタ 710">
          <a:extLst>
            <a:ext uri="{FF2B5EF4-FFF2-40B4-BE49-F238E27FC236}">
              <a16:creationId xmlns:a16="http://schemas.microsoft.com/office/drawing/2014/main" id="{801C1780-3450-4593-8591-91DD11B12A7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2" name="テキスト ボックス 711">
          <a:extLst>
            <a:ext uri="{FF2B5EF4-FFF2-40B4-BE49-F238E27FC236}">
              <a16:creationId xmlns:a16="http://schemas.microsoft.com/office/drawing/2014/main" id="{E5346287-481C-4A40-9F2C-D892CEB0A53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3" name="直線コネクタ 712">
          <a:extLst>
            <a:ext uri="{FF2B5EF4-FFF2-40B4-BE49-F238E27FC236}">
              <a16:creationId xmlns:a16="http://schemas.microsoft.com/office/drawing/2014/main" id="{99DB2423-163B-4899-9245-68ED9C3F1EF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4" name="テキスト ボックス 713">
          <a:extLst>
            <a:ext uri="{FF2B5EF4-FFF2-40B4-BE49-F238E27FC236}">
              <a16:creationId xmlns:a16="http://schemas.microsoft.com/office/drawing/2014/main" id="{0F6EFB0F-39E1-4E4F-9674-EF5F17D2E5C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5" name="直線コネクタ 714">
          <a:extLst>
            <a:ext uri="{FF2B5EF4-FFF2-40B4-BE49-F238E27FC236}">
              <a16:creationId xmlns:a16="http://schemas.microsoft.com/office/drawing/2014/main" id="{EC44481B-EE97-46BC-B247-1FC82D84E43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C33D3F49-5F0E-462E-9250-7C9FBDE77908}"/>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a16="http://schemas.microsoft.com/office/drawing/2014/main" id="{34FB6D8A-A8BA-43ED-BCDD-0ECB120477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21B16E1B-A13C-4081-8711-FCDF01A25AF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a:extLst>
            <a:ext uri="{FF2B5EF4-FFF2-40B4-BE49-F238E27FC236}">
              <a16:creationId xmlns:a16="http://schemas.microsoft.com/office/drawing/2014/main" id="{B9BF8CB2-3A45-40E7-89B3-A0130224611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720" name="直線コネクタ 719">
          <a:extLst>
            <a:ext uri="{FF2B5EF4-FFF2-40B4-BE49-F238E27FC236}">
              <a16:creationId xmlns:a16="http://schemas.microsoft.com/office/drawing/2014/main" id="{5AF12AFF-3897-479F-9C3B-88530B893438}"/>
            </a:ext>
          </a:extLst>
        </xdr:cNvPr>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721" name="【公民館】&#10;有形固定資産減価償却率最小値テキスト">
          <a:extLst>
            <a:ext uri="{FF2B5EF4-FFF2-40B4-BE49-F238E27FC236}">
              <a16:creationId xmlns:a16="http://schemas.microsoft.com/office/drawing/2014/main" id="{B657CF45-F12C-4A68-85F0-EF2147C17933}"/>
            </a:ext>
          </a:extLst>
        </xdr:cNvPr>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722" name="直線コネクタ 721">
          <a:extLst>
            <a:ext uri="{FF2B5EF4-FFF2-40B4-BE49-F238E27FC236}">
              <a16:creationId xmlns:a16="http://schemas.microsoft.com/office/drawing/2014/main" id="{3E3B9C3B-17E1-4D05-9025-4FBB1ACC9964}"/>
            </a:ext>
          </a:extLst>
        </xdr:cNvPr>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23" name="【公民館】&#10;有形固定資産減価償却率最大値テキスト">
          <a:extLst>
            <a:ext uri="{FF2B5EF4-FFF2-40B4-BE49-F238E27FC236}">
              <a16:creationId xmlns:a16="http://schemas.microsoft.com/office/drawing/2014/main" id="{F5C162C8-56F8-4531-B401-E0C38502EA66}"/>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4" name="直線コネクタ 723">
          <a:extLst>
            <a:ext uri="{FF2B5EF4-FFF2-40B4-BE49-F238E27FC236}">
              <a16:creationId xmlns:a16="http://schemas.microsoft.com/office/drawing/2014/main" id="{C9A2BFE0-AA0A-4ADC-9566-B37C2059FA9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725" name="【公民館】&#10;有形固定資産減価償却率平均値テキスト">
          <a:extLst>
            <a:ext uri="{FF2B5EF4-FFF2-40B4-BE49-F238E27FC236}">
              <a16:creationId xmlns:a16="http://schemas.microsoft.com/office/drawing/2014/main" id="{FC15F4EA-0BDA-4A9B-B5BA-50B556DEE8E4}"/>
            </a:ext>
          </a:extLst>
        </xdr:cNvPr>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26" name="フローチャート: 判断 725">
          <a:extLst>
            <a:ext uri="{FF2B5EF4-FFF2-40B4-BE49-F238E27FC236}">
              <a16:creationId xmlns:a16="http://schemas.microsoft.com/office/drawing/2014/main" id="{302EF792-2A59-43B4-8A1F-AF27CC945F1C}"/>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727" name="フローチャート: 判断 726">
          <a:extLst>
            <a:ext uri="{FF2B5EF4-FFF2-40B4-BE49-F238E27FC236}">
              <a16:creationId xmlns:a16="http://schemas.microsoft.com/office/drawing/2014/main" id="{D09106A0-32DE-4595-8355-F1CD18669C21}"/>
            </a:ext>
          </a:extLst>
        </xdr:cNvPr>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728" name="フローチャート: 判断 727">
          <a:extLst>
            <a:ext uri="{FF2B5EF4-FFF2-40B4-BE49-F238E27FC236}">
              <a16:creationId xmlns:a16="http://schemas.microsoft.com/office/drawing/2014/main" id="{F2E5BB08-5878-40BF-9C9E-9089DF82D3A6}"/>
            </a:ext>
          </a:extLst>
        </xdr:cNvPr>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2FD9D7C0-0A68-4B9F-8222-70EA28677EF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D8F73014-E79D-421D-AA13-4546D4006C4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3E8A13D9-D3E9-4C5A-B205-D01FB8DC47E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3A8798A7-521C-46A1-96CC-5F1EC86D46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924E8DE-E02E-45A2-B666-B2CE7EA1076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734" name="楕円 733">
          <a:extLst>
            <a:ext uri="{FF2B5EF4-FFF2-40B4-BE49-F238E27FC236}">
              <a16:creationId xmlns:a16="http://schemas.microsoft.com/office/drawing/2014/main" id="{9FEE7B05-28E0-4F6E-A0E0-F2B78034413A}"/>
            </a:ext>
          </a:extLst>
        </xdr:cNvPr>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69744" cy="259045"/>
    <xdr:sp macro="" textlink="">
      <xdr:nvSpPr>
        <xdr:cNvPr id="735" name="【公民館】&#10;有形固定資産減価償却率該当値テキスト">
          <a:extLst>
            <a:ext uri="{FF2B5EF4-FFF2-40B4-BE49-F238E27FC236}">
              <a16:creationId xmlns:a16="http://schemas.microsoft.com/office/drawing/2014/main" id="{45CB6590-B414-4960-988A-0B95923E86BE}"/>
            </a:ext>
          </a:extLst>
        </xdr:cNvPr>
        <xdr:cNvSpPr txBox="1"/>
      </xdr:nvSpPr>
      <xdr:spPr>
        <a:xfrm>
          <a:off x="16357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736" name="楕円 735">
          <a:extLst>
            <a:ext uri="{FF2B5EF4-FFF2-40B4-BE49-F238E27FC236}">
              <a16:creationId xmlns:a16="http://schemas.microsoft.com/office/drawing/2014/main" id="{75113E3B-E39B-4471-B572-84CF850E073D}"/>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0</xdr:rowOff>
    </xdr:to>
    <xdr:cxnSp macro="">
      <xdr:nvCxnSpPr>
        <xdr:cNvPr id="737" name="直線コネクタ 736">
          <a:extLst>
            <a:ext uri="{FF2B5EF4-FFF2-40B4-BE49-F238E27FC236}">
              <a16:creationId xmlns:a16="http://schemas.microsoft.com/office/drawing/2014/main" id="{65472FBE-5BED-49B5-B73F-C2CA5331FF73}"/>
            </a:ext>
          </a:extLst>
        </xdr:cNvPr>
        <xdr:cNvCxnSpPr/>
      </xdr:nvCxnSpPr>
      <xdr:spPr>
        <a:xfrm>
          <a:off x="15481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145414</xdr:rowOff>
    </xdr:from>
    <xdr:to>
      <xdr:col>76</xdr:col>
      <xdr:colOff>165100</xdr:colOff>
      <xdr:row>100</xdr:row>
      <xdr:rowOff>75564</xdr:rowOff>
    </xdr:to>
    <xdr:sp macro="" textlink="">
      <xdr:nvSpPr>
        <xdr:cNvPr id="738" name="楕円 737">
          <a:extLst>
            <a:ext uri="{FF2B5EF4-FFF2-40B4-BE49-F238E27FC236}">
              <a16:creationId xmlns:a16="http://schemas.microsoft.com/office/drawing/2014/main" id="{D487076C-148B-41F7-964F-9478B9F6FE53}"/>
            </a:ext>
          </a:extLst>
        </xdr:cNvPr>
        <xdr:cNvSpPr/>
      </xdr:nvSpPr>
      <xdr:spPr>
        <a:xfrm>
          <a:off x="14541500" y="171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24764</xdr:rowOff>
    </xdr:to>
    <xdr:cxnSp macro="">
      <xdr:nvCxnSpPr>
        <xdr:cNvPr id="739" name="直線コネクタ 738">
          <a:extLst>
            <a:ext uri="{FF2B5EF4-FFF2-40B4-BE49-F238E27FC236}">
              <a16:creationId xmlns:a16="http://schemas.microsoft.com/office/drawing/2014/main" id="{E8BB7A03-4523-4F08-9890-FDC09BC34ABB}"/>
            </a:ext>
          </a:extLst>
        </xdr:cNvPr>
        <xdr:cNvCxnSpPr/>
      </xdr:nvCxnSpPr>
      <xdr:spPr>
        <a:xfrm flipV="1">
          <a:off x="14592300" y="171450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740" name="n_1aveValue【公民館】&#10;有形固定資産減価償却率">
          <a:extLst>
            <a:ext uri="{FF2B5EF4-FFF2-40B4-BE49-F238E27FC236}">
              <a16:creationId xmlns:a16="http://schemas.microsoft.com/office/drawing/2014/main" id="{E1FEE25D-B3A5-428B-BE09-9F34F9F8C82C}"/>
            </a:ext>
          </a:extLst>
        </xdr:cNvPr>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125747</xdr:rowOff>
    </xdr:from>
    <xdr:ext cx="405111" cy="259045"/>
    <xdr:sp macro="" textlink="">
      <xdr:nvSpPr>
        <xdr:cNvPr id="741" name="n_2aveValue【公民館】&#10;有形固定資産減価償却率">
          <a:extLst>
            <a:ext uri="{FF2B5EF4-FFF2-40B4-BE49-F238E27FC236}">
              <a16:creationId xmlns:a16="http://schemas.microsoft.com/office/drawing/2014/main" id="{453D7E49-6531-4359-A825-D5FA847E5617}"/>
            </a:ext>
          </a:extLst>
        </xdr:cNvPr>
        <xdr:cNvSpPr txBox="1"/>
      </xdr:nvSpPr>
      <xdr:spPr>
        <a:xfrm>
          <a:off x="14389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67327</xdr:rowOff>
    </xdr:from>
    <xdr:ext cx="469744" cy="259045"/>
    <xdr:sp macro="" textlink="">
      <xdr:nvSpPr>
        <xdr:cNvPr id="742" name="n_1mainValue【公民館】&#10;有形固定資産減価償却率">
          <a:extLst>
            <a:ext uri="{FF2B5EF4-FFF2-40B4-BE49-F238E27FC236}">
              <a16:creationId xmlns:a16="http://schemas.microsoft.com/office/drawing/2014/main" id="{D5C8895D-F790-4419-AA7D-A8850C4A38F1}"/>
            </a:ext>
          </a:extLst>
        </xdr:cNvPr>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92091</xdr:rowOff>
    </xdr:from>
    <xdr:ext cx="405111" cy="259045"/>
    <xdr:sp macro="" textlink="">
      <xdr:nvSpPr>
        <xdr:cNvPr id="743" name="n_2mainValue【公民館】&#10;有形固定資産減価償却率">
          <a:extLst>
            <a:ext uri="{FF2B5EF4-FFF2-40B4-BE49-F238E27FC236}">
              <a16:creationId xmlns:a16="http://schemas.microsoft.com/office/drawing/2014/main" id="{74BD607D-A9D5-4785-867A-536B3BBDC563}"/>
            </a:ext>
          </a:extLst>
        </xdr:cNvPr>
        <xdr:cNvSpPr txBox="1"/>
      </xdr:nvSpPr>
      <xdr:spPr>
        <a:xfrm>
          <a:off x="14389744" y="1689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a16="http://schemas.microsoft.com/office/drawing/2014/main" id="{C6D8AD8D-8D2F-4AF0-9F6D-75B642A7FD6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a:extLst>
            <a:ext uri="{FF2B5EF4-FFF2-40B4-BE49-F238E27FC236}">
              <a16:creationId xmlns:a16="http://schemas.microsoft.com/office/drawing/2014/main" id="{587F3DA6-D994-41BC-8179-AA3728A6BF9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a:extLst>
            <a:ext uri="{FF2B5EF4-FFF2-40B4-BE49-F238E27FC236}">
              <a16:creationId xmlns:a16="http://schemas.microsoft.com/office/drawing/2014/main" id="{969C3BE6-40CB-4F9A-9412-C4C867A3C1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a:extLst>
            <a:ext uri="{FF2B5EF4-FFF2-40B4-BE49-F238E27FC236}">
              <a16:creationId xmlns:a16="http://schemas.microsoft.com/office/drawing/2014/main" id="{BCB19A92-D58E-4556-94E1-7F5593D74A9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a:extLst>
            <a:ext uri="{FF2B5EF4-FFF2-40B4-BE49-F238E27FC236}">
              <a16:creationId xmlns:a16="http://schemas.microsoft.com/office/drawing/2014/main" id="{DB29E146-C495-4C0F-AB4D-A0D2778778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a:extLst>
            <a:ext uri="{FF2B5EF4-FFF2-40B4-BE49-F238E27FC236}">
              <a16:creationId xmlns:a16="http://schemas.microsoft.com/office/drawing/2014/main" id="{8E16AFBE-5CC4-4C08-B4DC-CEADF69EADB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a:extLst>
            <a:ext uri="{FF2B5EF4-FFF2-40B4-BE49-F238E27FC236}">
              <a16:creationId xmlns:a16="http://schemas.microsoft.com/office/drawing/2014/main" id="{DC739A83-5762-4323-B145-4F1422B595F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a:extLst>
            <a:ext uri="{FF2B5EF4-FFF2-40B4-BE49-F238E27FC236}">
              <a16:creationId xmlns:a16="http://schemas.microsoft.com/office/drawing/2014/main" id="{2E693DF4-DE58-4097-BFD5-CA1A6F706F7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a:extLst>
            <a:ext uri="{FF2B5EF4-FFF2-40B4-BE49-F238E27FC236}">
              <a16:creationId xmlns:a16="http://schemas.microsoft.com/office/drawing/2014/main" id="{FD14663D-341C-430B-8574-C5AA0B8ED51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a:extLst>
            <a:ext uri="{FF2B5EF4-FFF2-40B4-BE49-F238E27FC236}">
              <a16:creationId xmlns:a16="http://schemas.microsoft.com/office/drawing/2014/main" id="{FD9975C4-7BB6-451C-B2A9-B37761A1625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4" name="直線コネクタ 753">
          <a:extLst>
            <a:ext uri="{FF2B5EF4-FFF2-40B4-BE49-F238E27FC236}">
              <a16:creationId xmlns:a16="http://schemas.microsoft.com/office/drawing/2014/main" id="{8A9C8188-41AC-4DA3-A996-34A68DC3B12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7644C1A2-7C9A-4F58-8604-185D7481CF9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6" name="直線コネクタ 755">
          <a:extLst>
            <a:ext uri="{FF2B5EF4-FFF2-40B4-BE49-F238E27FC236}">
              <a16:creationId xmlns:a16="http://schemas.microsoft.com/office/drawing/2014/main" id="{96A5B762-C0F3-4592-B551-CC448867D40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7" name="テキスト ボックス 756">
          <a:extLst>
            <a:ext uri="{FF2B5EF4-FFF2-40B4-BE49-F238E27FC236}">
              <a16:creationId xmlns:a16="http://schemas.microsoft.com/office/drawing/2014/main" id="{D515C71A-DCBC-4785-B2B6-83DF94D2356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8" name="直線コネクタ 757">
          <a:extLst>
            <a:ext uri="{FF2B5EF4-FFF2-40B4-BE49-F238E27FC236}">
              <a16:creationId xmlns:a16="http://schemas.microsoft.com/office/drawing/2014/main" id="{FB98D4BC-6653-4341-AAFB-F3BE40ED07C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9" name="テキスト ボックス 758">
          <a:extLst>
            <a:ext uri="{FF2B5EF4-FFF2-40B4-BE49-F238E27FC236}">
              <a16:creationId xmlns:a16="http://schemas.microsoft.com/office/drawing/2014/main" id="{F4AF1877-C497-40E2-82CE-E63BEFFF56B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0" name="直線コネクタ 759">
          <a:extLst>
            <a:ext uri="{FF2B5EF4-FFF2-40B4-BE49-F238E27FC236}">
              <a16:creationId xmlns:a16="http://schemas.microsoft.com/office/drawing/2014/main" id="{F02172E1-6A44-4006-89EC-40BA9DCC99C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1" name="テキスト ボックス 760">
          <a:extLst>
            <a:ext uri="{FF2B5EF4-FFF2-40B4-BE49-F238E27FC236}">
              <a16:creationId xmlns:a16="http://schemas.microsoft.com/office/drawing/2014/main" id="{A4646637-70DA-4B9F-9B6F-B4E4DEDFB10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2" name="直線コネクタ 761">
          <a:extLst>
            <a:ext uri="{FF2B5EF4-FFF2-40B4-BE49-F238E27FC236}">
              <a16:creationId xmlns:a16="http://schemas.microsoft.com/office/drawing/2014/main" id="{9B7D0315-D6D0-4192-A6C1-C58834363DA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3" name="テキスト ボックス 762">
          <a:extLst>
            <a:ext uri="{FF2B5EF4-FFF2-40B4-BE49-F238E27FC236}">
              <a16:creationId xmlns:a16="http://schemas.microsoft.com/office/drawing/2014/main" id="{72965D07-5239-4412-A747-2929FD5470D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4" name="直線コネクタ 763">
          <a:extLst>
            <a:ext uri="{FF2B5EF4-FFF2-40B4-BE49-F238E27FC236}">
              <a16:creationId xmlns:a16="http://schemas.microsoft.com/office/drawing/2014/main" id="{CA0203A3-5372-468C-A8FF-3511B833752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5" name="テキスト ボックス 764">
          <a:extLst>
            <a:ext uri="{FF2B5EF4-FFF2-40B4-BE49-F238E27FC236}">
              <a16:creationId xmlns:a16="http://schemas.microsoft.com/office/drawing/2014/main" id="{3F378283-D363-44FB-B6FC-BFAB9B163DC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a:extLst>
            <a:ext uri="{FF2B5EF4-FFF2-40B4-BE49-F238E27FC236}">
              <a16:creationId xmlns:a16="http://schemas.microsoft.com/office/drawing/2014/main" id="{5F98C3E7-D92D-451B-BEA0-68F988EE507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a:extLst>
            <a:ext uri="{FF2B5EF4-FFF2-40B4-BE49-F238E27FC236}">
              <a16:creationId xmlns:a16="http://schemas.microsoft.com/office/drawing/2014/main" id="{67676B04-0368-4C2F-902A-25B04DF1D5E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公民館】&#10;一人当たり面積グラフ枠">
          <a:extLst>
            <a:ext uri="{FF2B5EF4-FFF2-40B4-BE49-F238E27FC236}">
              <a16:creationId xmlns:a16="http://schemas.microsoft.com/office/drawing/2014/main" id="{CAC485E6-1A6F-41F7-B624-E929666AFAC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769" name="直線コネクタ 768">
          <a:extLst>
            <a:ext uri="{FF2B5EF4-FFF2-40B4-BE49-F238E27FC236}">
              <a16:creationId xmlns:a16="http://schemas.microsoft.com/office/drawing/2014/main" id="{3BBF6050-203C-441A-9CA6-27CC17727F5C}"/>
            </a:ext>
          </a:extLst>
        </xdr:cNvPr>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70" name="【公民館】&#10;一人当たり面積最小値テキスト">
          <a:extLst>
            <a:ext uri="{FF2B5EF4-FFF2-40B4-BE49-F238E27FC236}">
              <a16:creationId xmlns:a16="http://schemas.microsoft.com/office/drawing/2014/main" id="{F75C5E8A-F2E9-47CD-951B-962945DD3FCB}"/>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71" name="直線コネクタ 770">
          <a:extLst>
            <a:ext uri="{FF2B5EF4-FFF2-40B4-BE49-F238E27FC236}">
              <a16:creationId xmlns:a16="http://schemas.microsoft.com/office/drawing/2014/main" id="{428C93D7-506A-4107-9C11-0C57129B8EF2}"/>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72" name="【公民館】&#10;一人当たり面積最大値テキスト">
          <a:extLst>
            <a:ext uri="{FF2B5EF4-FFF2-40B4-BE49-F238E27FC236}">
              <a16:creationId xmlns:a16="http://schemas.microsoft.com/office/drawing/2014/main" id="{1BDC7D2E-2789-4FE8-B65B-1431A616E7DA}"/>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73" name="直線コネクタ 772">
          <a:extLst>
            <a:ext uri="{FF2B5EF4-FFF2-40B4-BE49-F238E27FC236}">
              <a16:creationId xmlns:a16="http://schemas.microsoft.com/office/drawing/2014/main" id="{EF4309BC-1120-4293-8A18-5EAA20AE0AC2}"/>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774" name="【公民館】&#10;一人当たり面積平均値テキスト">
          <a:extLst>
            <a:ext uri="{FF2B5EF4-FFF2-40B4-BE49-F238E27FC236}">
              <a16:creationId xmlns:a16="http://schemas.microsoft.com/office/drawing/2014/main" id="{EFE0D804-D472-4239-84CE-B153EBFABE52}"/>
            </a:ext>
          </a:extLst>
        </xdr:cNvPr>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75" name="フローチャート: 判断 774">
          <a:extLst>
            <a:ext uri="{FF2B5EF4-FFF2-40B4-BE49-F238E27FC236}">
              <a16:creationId xmlns:a16="http://schemas.microsoft.com/office/drawing/2014/main" id="{FB9C55EB-3DDE-41F4-A09D-4151434F4A07}"/>
            </a:ext>
          </a:extLst>
        </xdr:cNvPr>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776" name="フローチャート: 判断 775">
          <a:extLst>
            <a:ext uri="{FF2B5EF4-FFF2-40B4-BE49-F238E27FC236}">
              <a16:creationId xmlns:a16="http://schemas.microsoft.com/office/drawing/2014/main" id="{E19760F6-EF86-4F4F-9D0E-8C80ACAE7CA4}"/>
            </a:ext>
          </a:extLst>
        </xdr:cNvPr>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77" name="フローチャート: 判断 776">
          <a:extLst>
            <a:ext uri="{FF2B5EF4-FFF2-40B4-BE49-F238E27FC236}">
              <a16:creationId xmlns:a16="http://schemas.microsoft.com/office/drawing/2014/main" id="{27FAFAF7-DABF-4A61-8C35-720AFA5A9B50}"/>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91138BB-8660-4D65-8275-7076E297F3A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897D7ED3-0B39-493D-B314-11541664DA2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47683BC-C642-45FA-AB83-7C92351A8EC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A113A285-FF06-4217-94BF-A1A5D7EB22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40931F51-FE3C-43CA-B9F2-4AA668765FB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783" name="楕円 782">
          <a:extLst>
            <a:ext uri="{FF2B5EF4-FFF2-40B4-BE49-F238E27FC236}">
              <a16:creationId xmlns:a16="http://schemas.microsoft.com/office/drawing/2014/main" id="{4EAB3B96-CEF1-4BA8-B46D-3922ED52F17F}"/>
            </a:ext>
          </a:extLst>
        </xdr:cNvPr>
        <xdr:cNvSpPr/>
      </xdr:nvSpPr>
      <xdr:spPr>
        <a:xfrm>
          <a:off x="221107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124840</xdr:rowOff>
    </xdr:from>
    <xdr:ext cx="469744" cy="259045"/>
    <xdr:sp macro="" textlink="">
      <xdr:nvSpPr>
        <xdr:cNvPr id="784" name="【公民館】&#10;一人当たり面積該当値テキスト">
          <a:extLst>
            <a:ext uri="{FF2B5EF4-FFF2-40B4-BE49-F238E27FC236}">
              <a16:creationId xmlns:a16="http://schemas.microsoft.com/office/drawing/2014/main" id="{420C33BC-3AA5-4EDF-8AFA-08587A29BE7F}"/>
            </a:ext>
          </a:extLst>
        </xdr:cNvPr>
        <xdr:cNvSpPr txBox="1"/>
      </xdr:nvSpPr>
      <xdr:spPr>
        <a:xfrm>
          <a:off x="22199600" y="1846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38463</xdr:rowOff>
    </xdr:from>
    <xdr:to>
      <xdr:col>112</xdr:col>
      <xdr:colOff>38100</xdr:colOff>
      <xdr:row>108</xdr:row>
      <xdr:rowOff>140063</xdr:rowOff>
    </xdr:to>
    <xdr:sp macro="" textlink="">
      <xdr:nvSpPr>
        <xdr:cNvPr id="785" name="楕円 784">
          <a:extLst>
            <a:ext uri="{FF2B5EF4-FFF2-40B4-BE49-F238E27FC236}">
              <a16:creationId xmlns:a16="http://schemas.microsoft.com/office/drawing/2014/main" id="{B7AC8A27-D2CD-4D1F-A484-6117C5354EE4}"/>
            </a:ext>
          </a:extLst>
        </xdr:cNvPr>
        <xdr:cNvSpPr/>
      </xdr:nvSpPr>
      <xdr:spPr>
        <a:xfrm>
          <a:off x="2127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89263</xdr:rowOff>
    </xdr:from>
    <xdr:to>
      <xdr:col>116</xdr:col>
      <xdr:colOff>63500</xdr:colOff>
      <xdr:row>108</xdr:row>
      <xdr:rowOff>89263</xdr:rowOff>
    </xdr:to>
    <xdr:cxnSp macro="">
      <xdr:nvCxnSpPr>
        <xdr:cNvPr id="786" name="直線コネクタ 785">
          <a:extLst>
            <a:ext uri="{FF2B5EF4-FFF2-40B4-BE49-F238E27FC236}">
              <a16:creationId xmlns:a16="http://schemas.microsoft.com/office/drawing/2014/main" id="{947BE19C-3F65-4C20-85D0-7057562207BF}"/>
            </a:ext>
          </a:extLst>
        </xdr:cNvPr>
        <xdr:cNvCxnSpPr/>
      </xdr:nvCxnSpPr>
      <xdr:spPr>
        <a:xfrm>
          <a:off x="21323300" y="1860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54792</xdr:rowOff>
    </xdr:from>
    <xdr:to>
      <xdr:col>107</xdr:col>
      <xdr:colOff>101600</xdr:colOff>
      <xdr:row>108</xdr:row>
      <xdr:rowOff>156392</xdr:rowOff>
    </xdr:to>
    <xdr:sp macro="" textlink="">
      <xdr:nvSpPr>
        <xdr:cNvPr id="787" name="楕円 786">
          <a:extLst>
            <a:ext uri="{FF2B5EF4-FFF2-40B4-BE49-F238E27FC236}">
              <a16:creationId xmlns:a16="http://schemas.microsoft.com/office/drawing/2014/main" id="{0AD33D78-CF88-4796-82DA-1184ABE22362}"/>
            </a:ext>
          </a:extLst>
        </xdr:cNvPr>
        <xdr:cNvSpPr/>
      </xdr:nvSpPr>
      <xdr:spPr>
        <a:xfrm>
          <a:off x="20383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89263</xdr:rowOff>
    </xdr:from>
    <xdr:to>
      <xdr:col>111</xdr:col>
      <xdr:colOff>177800</xdr:colOff>
      <xdr:row>108</xdr:row>
      <xdr:rowOff>105592</xdr:rowOff>
    </xdr:to>
    <xdr:cxnSp macro="">
      <xdr:nvCxnSpPr>
        <xdr:cNvPr id="788" name="直線コネクタ 787">
          <a:extLst>
            <a:ext uri="{FF2B5EF4-FFF2-40B4-BE49-F238E27FC236}">
              <a16:creationId xmlns:a16="http://schemas.microsoft.com/office/drawing/2014/main" id="{5522CDBC-06C1-4CFE-BFFB-891A80799D6D}"/>
            </a:ext>
          </a:extLst>
        </xdr:cNvPr>
        <xdr:cNvCxnSpPr/>
      </xdr:nvCxnSpPr>
      <xdr:spPr>
        <a:xfrm flipV="1">
          <a:off x="20434300" y="186058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789" name="n_1aveValue【公民館】&#10;一人当たり面積">
          <a:extLst>
            <a:ext uri="{FF2B5EF4-FFF2-40B4-BE49-F238E27FC236}">
              <a16:creationId xmlns:a16="http://schemas.microsoft.com/office/drawing/2014/main" id="{6C552BBD-6441-4397-A287-B02F97A6C072}"/>
            </a:ext>
          </a:extLst>
        </xdr:cNvPr>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90" name="n_2aveValue【公民館】&#10;一人当たり面積">
          <a:extLst>
            <a:ext uri="{FF2B5EF4-FFF2-40B4-BE49-F238E27FC236}">
              <a16:creationId xmlns:a16="http://schemas.microsoft.com/office/drawing/2014/main" id="{E3DD47E3-4155-4761-835C-5FAA965A2957}"/>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131190</xdr:rowOff>
    </xdr:from>
    <xdr:ext cx="469744" cy="259045"/>
    <xdr:sp macro="" textlink="">
      <xdr:nvSpPr>
        <xdr:cNvPr id="791" name="n_1mainValue【公民館】&#10;一人当たり面積">
          <a:extLst>
            <a:ext uri="{FF2B5EF4-FFF2-40B4-BE49-F238E27FC236}">
              <a16:creationId xmlns:a16="http://schemas.microsoft.com/office/drawing/2014/main" id="{CB3F8083-5E50-40A6-92FE-075A18B15950}"/>
            </a:ext>
          </a:extLst>
        </xdr:cNvPr>
        <xdr:cNvSpPr txBox="1"/>
      </xdr:nvSpPr>
      <xdr:spPr>
        <a:xfrm>
          <a:off x="210757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147519</xdr:rowOff>
    </xdr:from>
    <xdr:ext cx="469744" cy="259045"/>
    <xdr:sp macro="" textlink="">
      <xdr:nvSpPr>
        <xdr:cNvPr id="792" name="n_2mainValue【公民館】&#10;一人当たり面積">
          <a:extLst>
            <a:ext uri="{FF2B5EF4-FFF2-40B4-BE49-F238E27FC236}">
              <a16:creationId xmlns:a16="http://schemas.microsoft.com/office/drawing/2014/main" id="{B4238954-5A41-4A4D-ABA0-F8DE066B3609}"/>
            </a:ext>
          </a:extLst>
        </xdr:cNvPr>
        <xdr:cNvSpPr txBox="1"/>
      </xdr:nvSpPr>
      <xdr:spPr>
        <a:xfrm>
          <a:off x="201994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a:extLst>
            <a:ext uri="{FF2B5EF4-FFF2-40B4-BE49-F238E27FC236}">
              <a16:creationId xmlns:a16="http://schemas.microsoft.com/office/drawing/2014/main" id="{009ED713-CE52-4CB6-9FAC-8743A07AB2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a:extLst>
            <a:ext uri="{FF2B5EF4-FFF2-40B4-BE49-F238E27FC236}">
              <a16:creationId xmlns:a16="http://schemas.microsoft.com/office/drawing/2014/main" id="{8BC033F2-DECE-46A8-977D-D9B55484836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a:extLst>
            <a:ext uri="{FF2B5EF4-FFF2-40B4-BE49-F238E27FC236}">
              <a16:creationId xmlns:a16="http://schemas.microsoft.com/office/drawing/2014/main" id="{37BDD56B-24AC-4E73-938C-E01317BD649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ついては減価償却率はほぼ類似団体平均となっていることから平均的な更新を進めているものと考えられるが、一人当たり延長が平均を上回っている要因は、合併市であるために面積が広いという本市の特徴が挙げられ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は減価償却が進んでおり、施設が老朽化していることが読み取れる上、一人当たり面積は類似団体平均を下回っていることは、公設施設の少なさを表しているということができる。</a:t>
          </a:r>
        </a:p>
        <a:p>
          <a:r>
            <a:rPr kumimoji="1" lang="ja-JP" altLang="en-US" sz="1300">
              <a:latin typeface="ＭＳ Ｐゴシック" panose="020B0600070205080204" pitchFamily="50" charset="-128"/>
              <a:ea typeface="ＭＳ Ｐゴシック" panose="020B0600070205080204" pitchFamily="50" charset="-128"/>
            </a:rPr>
            <a:t>　一方、児童館については減価償却率は低く、面積は類似団体平均を上回っている。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また、港湾・漁港及び公民館については施設の老朽化が進み、かつ、一人当たりの資産額（公民館は面積）は平均を大きく下回っている。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49991F-213C-4A91-A180-2F1FF955736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4AA43CF-5028-4166-9CA4-859A93FEF64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EFC9992-E61D-4EFC-ADF9-82EAE4CDEB3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9BC5F7F-09E6-4BA3-86FD-FFC2316653D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1A1A7B-EA54-4D4E-A61D-0E4066962D1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DD8AD0-6BB0-45C1-B4D7-469488995A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0867309-71A5-4114-AB26-3FD9225425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7C424E-45EB-487C-B8BA-BCC6C52FE1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892FDD3-5EB8-453C-AD51-AE14395AD0D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18FC5CD-465D-4C23-BA2F-23A259D138F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58,502
58,166
722.42
27,805,583
27,147,114
569,352
16,639,722
33,908,735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24046F-7A2E-4688-B523-CC5DDDFEE36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B710F60-BC14-49A6-A010-B39A345900A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07B55D-0353-4DF7-AA73-B03BCFE5DFE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A9EE54-6467-4631-8283-4289C591ACB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266903-CD4D-4294-8C64-C0E7159535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81879B1-191E-458C-AF90-2CA6CEDE899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68DE560-6595-459F-B309-6FA00FE6D7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43A55B-5C00-43C9-9D3E-F4C37E026E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C88A90-9475-4201-9F29-7F4355BFEF1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2D9BB5-5465-43EB-8801-F574BFA4F1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567CF1-02F6-4A3A-8CDB-64FE17E729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E14C2F0-E203-4E3B-8677-0075D539C24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ECD576-3855-458D-A142-18F80019AC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124C5A0-C1AD-4376-B8B3-FD52927D65F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C34FB6-7D28-404D-8BD7-5B02FFFABE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7BE19C7-8A4C-467E-B145-11BB08D88D3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7946A01-DA5E-4411-B9F7-3A0EE55E4D0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727A72A-2DBF-4751-9ED3-C75421373CB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8799F10F-8881-47A6-8C23-D0FD3ED582E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851B5DC-65E2-4A25-9206-3669D069C86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DF310B8-C643-43BD-9C92-D9CA7DD3A37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07BBE97-44DE-43B4-BFB6-D82E483676E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68506C0-3DB5-4124-9547-AC7F469AD21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115292E-A568-414D-ABCF-7BB0A186E94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4EB4898-9AFD-429A-A566-9344792D73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D5736DB-7287-4A75-A532-3C706118E9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C944D85-FA16-45A2-8EC4-CE442F146BD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DFF0A30-809A-4213-8D1D-AF12240C699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D5992C1-FE19-4A45-8869-3FE23F27B2A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085DC99-258C-4F40-9EF1-BE2B049FCC7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806239CD-CEC4-4203-974A-51C99418E01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B3CF2CE-AE98-44F3-B9E9-E6EC69A1188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449270F-CD6B-4D32-B4FA-F196FB578A6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D0DFC3A-7349-4B57-9F2E-125B0C63772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8103640-9CB2-4704-AD27-0B349312ED5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864B86F3-47F7-4739-9CEC-FDA947E6CBD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71B1C6C-EFEF-443D-BFA0-6E74D5D7A0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AB4600A-B567-49E8-A85B-1C2946C1171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4892B4E-2A1C-4899-A475-4887BB9C8AC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9BE3A5C8-4896-4E0E-AA79-D7FDF9D412D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22509C49-48DC-4752-B77C-F0B982AC836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2444461-7C94-4568-BF75-DA4D15280443}"/>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55F8561-10E3-483C-9965-A58994B285C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A6D622C-6500-40D5-AF2E-75185324D33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FBC94C2-4F21-4862-B7E3-94268D0D5BF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314601F4-63DB-4EE2-B922-4F4CCBE8C071}"/>
            </a:ext>
          </a:extLst>
        </xdr:cNvPr>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3EFD6C84-9E19-41A9-9D3F-21F8B60906C8}"/>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C2257D77-20A1-4D1D-BA95-6C6468157C1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a:extLst>
            <a:ext uri="{FF2B5EF4-FFF2-40B4-BE49-F238E27FC236}">
              <a16:creationId xmlns:a16="http://schemas.microsoft.com/office/drawing/2014/main" id="{0A8BFE84-1BF2-4CD7-884E-CF134D7AB8F6}"/>
            </a:ext>
          </a:extLst>
        </xdr:cNvPr>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a:extLst>
            <a:ext uri="{FF2B5EF4-FFF2-40B4-BE49-F238E27FC236}">
              <a16:creationId xmlns:a16="http://schemas.microsoft.com/office/drawing/2014/main" id="{7B4342D9-A8E1-423E-A12B-FD696B0A72B8}"/>
            </a:ext>
          </a:extLst>
        </xdr:cNvPr>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53F7B026-B94D-4795-B93A-F9D675F396F5}"/>
            </a:ext>
          </a:extLst>
        </xdr:cNvPr>
        <xdr:cNvSpPr txBox="1"/>
      </xdr:nvSpPr>
      <xdr:spPr>
        <a:xfrm>
          <a:off x="4673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a:extLst>
            <a:ext uri="{FF2B5EF4-FFF2-40B4-BE49-F238E27FC236}">
              <a16:creationId xmlns:a16="http://schemas.microsoft.com/office/drawing/2014/main" id="{204E2961-A5FC-4C54-9FB1-A8A739C89BED}"/>
            </a:ext>
          </a:extLst>
        </xdr:cNvPr>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a:extLst>
            <a:ext uri="{FF2B5EF4-FFF2-40B4-BE49-F238E27FC236}">
              <a16:creationId xmlns:a16="http://schemas.microsoft.com/office/drawing/2014/main" id="{9108A304-7B99-4674-A641-D08125157792}"/>
            </a:ext>
          </a:extLst>
        </xdr:cNvPr>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a:extLst>
            <a:ext uri="{FF2B5EF4-FFF2-40B4-BE49-F238E27FC236}">
              <a16:creationId xmlns:a16="http://schemas.microsoft.com/office/drawing/2014/main" id="{CC7C28DF-6A03-452A-BB91-32D60276FF9B}"/>
            </a:ext>
          </a:extLst>
        </xdr:cNvPr>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70E99B5-8D7C-48F8-84AE-C8F7A7A4FE7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927D743-983C-408A-8172-BE682FBAFA4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B9C962-15E6-4938-97AC-1E943D2C752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4DB51DC-974E-465B-8D25-859F5872159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81DABD0-9460-42A0-A7DF-B7ABAB6B6E9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1" name="楕円 70">
          <a:extLst>
            <a:ext uri="{FF2B5EF4-FFF2-40B4-BE49-F238E27FC236}">
              <a16:creationId xmlns:a16="http://schemas.microsoft.com/office/drawing/2014/main" id="{CFCF2C9E-4DEC-4A03-A799-6D8C354A897F}"/>
            </a:ext>
          </a:extLst>
        </xdr:cNvPr>
        <xdr:cNvSpPr/>
      </xdr:nvSpPr>
      <xdr:spPr>
        <a:xfrm>
          <a:off x="4584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88736</xdr:rowOff>
    </xdr:from>
    <xdr:ext cx="405111" cy="259045"/>
    <xdr:sp macro="" textlink="">
      <xdr:nvSpPr>
        <xdr:cNvPr id="72" name="【図書館】&#10;有形固定資産減価償却率該当値テキスト">
          <a:extLst>
            <a:ext uri="{FF2B5EF4-FFF2-40B4-BE49-F238E27FC236}">
              <a16:creationId xmlns:a16="http://schemas.microsoft.com/office/drawing/2014/main" id="{70F48D54-0336-40C6-BA1A-A57E0D2BAD57}"/>
            </a:ext>
          </a:extLst>
        </xdr:cNvPr>
        <xdr:cNvSpPr txBox="1"/>
      </xdr:nvSpPr>
      <xdr:spPr>
        <a:xfrm>
          <a:off x="4673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142966</xdr:rowOff>
    </xdr:from>
    <xdr:to>
      <xdr:col>20</xdr:col>
      <xdr:colOff>38100</xdr:colOff>
      <xdr:row>39</xdr:row>
      <xdr:rowOff>73116</xdr:rowOff>
    </xdr:to>
    <xdr:sp macro="" textlink="">
      <xdr:nvSpPr>
        <xdr:cNvPr id="73" name="楕円 72">
          <a:extLst>
            <a:ext uri="{FF2B5EF4-FFF2-40B4-BE49-F238E27FC236}">
              <a16:creationId xmlns:a16="http://schemas.microsoft.com/office/drawing/2014/main" id="{62908FE2-EDC1-475E-B564-75CD1996C4CC}"/>
            </a:ext>
          </a:extLst>
        </xdr:cNvPr>
        <xdr:cNvSpPr/>
      </xdr:nvSpPr>
      <xdr:spPr>
        <a:xfrm>
          <a:off x="3746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22316</xdr:rowOff>
    </xdr:to>
    <xdr:cxnSp macro="">
      <xdr:nvCxnSpPr>
        <xdr:cNvPr id="74" name="直線コネクタ 73">
          <a:extLst>
            <a:ext uri="{FF2B5EF4-FFF2-40B4-BE49-F238E27FC236}">
              <a16:creationId xmlns:a16="http://schemas.microsoft.com/office/drawing/2014/main" id="{E7F27378-F626-4775-B93D-2F8024C95541}"/>
            </a:ext>
          </a:extLst>
        </xdr:cNvPr>
        <xdr:cNvCxnSpPr/>
      </xdr:nvCxnSpPr>
      <xdr:spPr>
        <a:xfrm flipV="1">
          <a:off x="3797300" y="66762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164193</xdr:rowOff>
    </xdr:from>
    <xdr:to>
      <xdr:col>15</xdr:col>
      <xdr:colOff>101600</xdr:colOff>
      <xdr:row>39</xdr:row>
      <xdr:rowOff>94343</xdr:rowOff>
    </xdr:to>
    <xdr:sp macro="" textlink="">
      <xdr:nvSpPr>
        <xdr:cNvPr id="75" name="楕円 74">
          <a:extLst>
            <a:ext uri="{FF2B5EF4-FFF2-40B4-BE49-F238E27FC236}">
              <a16:creationId xmlns:a16="http://schemas.microsoft.com/office/drawing/2014/main" id="{5B000679-EDB8-4DED-8A72-0C50265F21D3}"/>
            </a:ext>
          </a:extLst>
        </xdr:cNvPr>
        <xdr:cNvSpPr/>
      </xdr:nvSpPr>
      <xdr:spPr>
        <a:xfrm>
          <a:off x="2857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22316</xdr:rowOff>
    </xdr:from>
    <xdr:to>
      <xdr:col>19</xdr:col>
      <xdr:colOff>177800</xdr:colOff>
      <xdr:row>39</xdr:row>
      <xdr:rowOff>43543</xdr:rowOff>
    </xdr:to>
    <xdr:cxnSp macro="">
      <xdr:nvCxnSpPr>
        <xdr:cNvPr id="76" name="直線コネクタ 75">
          <a:extLst>
            <a:ext uri="{FF2B5EF4-FFF2-40B4-BE49-F238E27FC236}">
              <a16:creationId xmlns:a16="http://schemas.microsoft.com/office/drawing/2014/main" id="{B74C5583-6E60-439E-A737-5492B3230289}"/>
            </a:ext>
          </a:extLst>
        </xdr:cNvPr>
        <xdr:cNvCxnSpPr/>
      </xdr:nvCxnSpPr>
      <xdr:spPr>
        <a:xfrm flipV="1">
          <a:off x="2908300" y="67088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7" name="n_1aveValue【図書館】&#10;有形固定資産減価償却率">
          <a:extLst>
            <a:ext uri="{FF2B5EF4-FFF2-40B4-BE49-F238E27FC236}">
              <a16:creationId xmlns:a16="http://schemas.microsoft.com/office/drawing/2014/main" id="{3F855981-B078-462A-938A-01B88ADC626A}"/>
            </a:ext>
          </a:extLst>
        </xdr:cNvPr>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8" name="n_2aveValue【図書館】&#10;有形固定資産減価償却率">
          <a:extLst>
            <a:ext uri="{FF2B5EF4-FFF2-40B4-BE49-F238E27FC236}">
              <a16:creationId xmlns:a16="http://schemas.microsoft.com/office/drawing/2014/main" id="{893DD8D7-EE5B-48BB-AC4A-E30DE4C094D4}"/>
            </a:ext>
          </a:extLst>
        </xdr:cNvPr>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64243</xdr:rowOff>
    </xdr:from>
    <xdr:ext cx="405111" cy="259045"/>
    <xdr:sp macro="" textlink="">
      <xdr:nvSpPr>
        <xdr:cNvPr id="79" name="n_1mainValue【図書館】&#10;有形固定資産減価償却率">
          <a:extLst>
            <a:ext uri="{FF2B5EF4-FFF2-40B4-BE49-F238E27FC236}">
              <a16:creationId xmlns:a16="http://schemas.microsoft.com/office/drawing/2014/main" id="{55C1F65D-AB71-435E-8783-C59A6CE8D8C0}"/>
            </a:ext>
          </a:extLst>
        </xdr:cNvPr>
        <xdr:cNvSpPr txBox="1"/>
      </xdr:nvSpPr>
      <xdr:spPr>
        <a:xfrm>
          <a:off x="3582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85470</xdr:rowOff>
    </xdr:from>
    <xdr:ext cx="405111" cy="259045"/>
    <xdr:sp macro="" textlink="">
      <xdr:nvSpPr>
        <xdr:cNvPr id="80" name="n_2mainValue【図書館】&#10;有形固定資産減価償却率">
          <a:extLst>
            <a:ext uri="{FF2B5EF4-FFF2-40B4-BE49-F238E27FC236}">
              <a16:creationId xmlns:a16="http://schemas.microsoft.com/office/drawing/2014/main" id="{7308D38A-8A79-4216-9D5A-FC03F0E4A6F6}"/>
            </a:ext>
          </a:extLst>
        </xdr:cNvPr>
        <xdr:cNvSpPr txBox="1"/>
      </xdr:nvSpPr>
      <xdr:spPr>
        <a:xfrm>
          <a:off x="2705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BAD081C5-B923-4DA1-A0EC-0AA809CE4E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ECC3E199-404D-4B1E-9035-712CD7D3B6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6EE127ED-2F4F-42D0-A558-109E36A04D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CC676E47-93BB-4625-910E-07269FE7DC3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7291294B-5BE6-409C-B9EA-E3469A16424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8E811273-7AE5-4FCA-94F3-73D0A43F38F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B6265F11-5703-45F7-8676-75C1ECD381F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37C64695-603D-4530-B978-3E19EBE62DE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ADF9902A-4559-4300-B800-6E0F53F87F3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78CA2D5C-1FA5-49CB-99C0-923FFAAD8C6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6FBEDA7F-5580-4280-9572-DAC45D2F860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4532BA18-B917-4709-8621-29DB69C47F6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2AA76DF2-3857-4226-904C-4B9EAEAA5B3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FD8A48D1-5CDC-4887-9605-FF0C83ADDD0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FBE1B990-B255-45D7-A41D-3A2373C1078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60457AAA-0BFB-4C10-A7B0-349025884AC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39EBA9B4-33F1-49A2-9EDB-A4D142ECD66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502E1BA2-3223-4543-B54A-A06340C3198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7F616135-D543-46D2-81CA-08204147816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F20FE196-CAB9-4FEB-977B-D6A6BFF65F5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9D561086-DFE4-4054-8DC9-C685FF99241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31244172-846C-4AE8-8AC8-8C6230E963D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6FF880FA-7F08-46C6-9755-0B071925FD6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a:extLst>
            <a:ext uri="{FF2B5EF4-FFF2-40B4-BE49-F238E27FC236}">
              <a16:creationId xmlns:a16="http://schemas.microsoft.com/office/drawing/2014/main" id="{099528FE-CD66-4331-99BF-3EDCB68BFC1C}"/>
            </a:ext>
          </a:extLst>
        </xdr:cNvPr>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a:extLst>
            <a:ext uri="{FF2B5EF4-FFF2-40B4-BE49-F238E27FC236}">
              <a16:creationId xmlns:a16="http://schemas.microsoft.com/office/drawing/2014/main" id="{AEA63B0E-173F-46D0-B57B-4C34ED37A094}"/>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a:extLst>
            <a:ext uri="{FF2B5EF4-FFF2-40B4-BE49-F238E27FC236}">
              <a16:creationId xmlns:a16="http://schemas.microsoft.com/office/drawing/2014/main" id="{920205D9-8638-43AD-B499-E90A533D3F8B}"/>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a:extLst>
            <a:ext uri="{FF2B5EF4-FFF2-40B4-BE49-F238E27FC236}">
              <a16:creationId xmlns:a16="http://schemas.microsoft.com/office/drawing/2014/main" id="{92F93298-330F-4883-A2CE-FC23B6AF1FA9}"/>
            </a:ext>
          </a:extLst>
        </xdr:cNvPr>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a:extLst>
            <a:ext uri="{FF2B5EF4-FFF2-40B4-BE49-F238E27FC236}">
              <a16:creationId xmlns:a16="http://schemas.microsoft.com/office/drawing/2014/main" id="{EE1DE59D-10BA-45E2-83A7-9EC05D7DB7D7}"/>
            </a:ext>
          </a:extLst>
        </xdr:cNvPr>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a:extLst>
            <a:ext uri="{FF2B5EF4-FFF2-40B4-BE49-F238E27FC236}">
              <a16:creationId xmlns:a16="http://schemas.microsoft.com/office/drawing/2014/main" id="{27605558-03F8-475F-855B-1BB8BFA98A43}"/>
            </a:ext>
          </a:extLst>
        </xdr:cNvPr>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a:extLst>
            <a:ext uri="{FF2B5EF4-FFF2-40B4-BE49-F238E27FC236}">
              <a16:creationId xmlns:a16="http://schemas.microsoft.com/office/drawing/2014/main" id="{819E32DD-5F0C-444B-8549-AA0C4921C764}"/>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a:extLst>
            <a:ext uri="{FF2B5EF4-FFF2-40B4-BE49-F238E27FC236}">
              <a16:creationId xmlns:a16="http://schemas.microsoft.com/office/drawing/2014/main" id="{824097AF-1858-4C50-85F2-00DC0A312C0D}"/>
            </a:ext>
          </a:extLst>
        </xdr:cNvPr>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a:extLst>
            <a:ext uri="{FF2B5EF4-FFF2-40B4-BE49-F238E27FC236}">
              <a16:creationId xmlns:a16="http://schemas.microsoft.com/office/drawing/2014/main" id="{84999C72-E9CD-4757-BBDA-D7A43B0CE8A7}"/>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F1E7FA3-3F14-4160-8573-BC956AC4FE5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B668AF1-1788-46A6-9F07-32979ABEF39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744A69D-D71C-4908-8828-E86D0ED55AB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42BD864-1BAD-4E87-B211-198AC468169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9359539-FFF9-40F1-AB66-F52ED19842A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127000</xdr:rowOff>
    </xdr:from>
    <xdr:to>
      <xdr:col>55</xdr:col>
      <xdr:colOff>50800</xdr:colOff>
      <xdr:row>37</xdr:row>
      <xdr:rowOff>57150</xdr:rowOff>
    </xdr:to>
    <xdr:sp macro="" textlink="">
      <xdr:nvSpPr>
        <xdr:cNvPr id="118" name="楕円 117">
          <a:extLst>
            <a:ext uri="{FF2B5EF4-FFF2-40B4-BE49-F238E27FC236}">
              <a16:creationId xmlns:a16="http://schemas.microsoft.com/office/drawing/2014/main" id="{841D6B6D-14C2-441D-ACA1-041B4F6C6D19}"/>
            </a:ext>
          </a:extLst>
        </xdr:cNvPr>
        <xdr:cNvSpPr/>
      </xdr:nvSpPr>
      <xdr:spPr>
        <a:xfrm>
          <a:off x="10426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149877</xdr:rowOff>
    </xdr:from>
    <xdr:ext cx="469744" cy="259045"/>
    <xdr:sp macro="" textlink="">
      <xdr:nvSpPr>
        <xdr:cNvPr id="119" name="【図書館】&#10;一人当たり面積該当値テキスト">
          <a:extLst>
            <a:ext uri="{FF2B5EF4-FFF2-40B4-BE49-F238E27FC236}">
              <a16:creationId xmlns:a16="http://schemas.microsoft.com/office/drawing/2014/main" id="{234E4D78-0042-4D27-BD27-B39A31BE05FD}"/>
            </a:ext>
          </a:extLst>
        </xdr:cNvPr>
        <xdr:cNvSpPr txBox="1"/>
      </xdr:nvSpPr>
      <xdr:spPr>
        <a:xfrm>
          <a:off x="10515600"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0" name="楕円 119">
          <a:extLst>
            <a:ext uri="{FF2B5EF4-FFF2-40B4-BE49-F238E27FC236}">
              <a16:creationId xmlns:a16="http://schemas.microsoft.com/office/drawing/2014/main" id="{1EE387A2-0581-4952-8302-048887FED293}"/>
            </a:ext>
          </a:extLst>
        </xdr:cNvPr>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6350</xdr:rowOff>
    </xdr:from>
    <xdr:to>
      <xdr:col>55</xdr:col>
      <xdr:colOff>0</xdr:colOff>
      <xdr:row>37</xdr:row>
      <xdr:rowOff>19050</xdr:rowOff>
    </xdr:to>
    <xdr:cxnSp macro="">
      <xdr:nvCxnSpPr>
        <xdr:cNvPr id="121" name="直線コネクタ 120">
          <a:extLst>
            <a:ext uri="{FF2B5EF4-FFF2-40B4-BE49-F238E27FC236}">
              <a16:creationId xmlns:a16="http://schemas.microsoft.com/office/drawing/2014/main" id="{8FF29083-3ADA-4B9F-BA22-903B18A76F4D}"/>
            </a:ext>
          </a:extLst>
        </xdr:cNvPr>
        <xdr:cNvCxnSpPr/>
      </xdr:nvCxnSpPr>
      <xdr:spPr>
        <a:xfrm flipV="1">
          <a:off x="9639300" y="6350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22" name="楕円 121">
          <a:extLst>
            <a:ext uri="{FF2B5EF4-FFF2-40B4-BE49-F238E27FC236}">
              <a16:creationId xmlns:a16="http://schemas.microsoft.com/office/drawing/2014/main" id="{14BB2324-E1DE-4AD0-826A-9665BB6D6E38}"/>
            </a:ext>
          </a:extLst>
        </xdr:cNvPr>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23" name="直線コネクタ 122">
          <a:extLst>
            <a:ext uri="{FF2B5EF4-FFF2-40B4-BE49-F238E27FC236}">
              <a16:creationId xmlns:a16="http://schemas.microsoft.com/office/drawing/2014/main" id="{9C90CE27-B4B6-4364-94E9-8AC87EA992F2}"/>
            </a:ext>
          </a:extLst>
        </xdr:cNvPr>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a:extLst>
            <a:ext uri="{FF2B5EF4-FFF2-40B4-BE49-F238E27FC236}">
              <a16:creationId xmlns:a16="http://schemas.microsoft.com/office/drawing/2014/main" id="{4B04190F-C37D-41E7-A49B-CDEFE1BFC188}"/>
            </a:ext>
          </a:extLst>
        </xdr:cNvPr>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a:extLst>
            <a:ext uri="{FF2B5EF4-FFF2-40B4-BE49-F238E27FC236}">
              <a16:creationId xmlns:a16="http://schemas.microsoft.com/office/drawing/2014/main" id="{452CE0A3-E239-472A-9CD3-2A3DEEB65E74}"/>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26" name="n_1mainValue【図書館】&#10;一人当たり面積">
          <a:extLst>
            <a:ext uri="{FF2B5EF4-FFF2-40B4-BE49-F238E27FC236}">
              <a16:creationId xmlns:a16="http://schemas.microsoft.com/office/drawing/2014/main" id="{47354D47-645B-4E91-A20C-DE91DFBF63EB}"/>
            </a:ext>
          </a:extLst>
        </xdr:cNvPr>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27" name="n_2mainValue【図書館】&#10;一人当たり面積">
          <a:extLst>
            <a:ext uri="{FF2B5EF4-FFF2-40B4-BE49-F238E27FC236}">
              <a16:creationId xmlns:a16="http://schemas.microsoft.com/office/drawing/2014/main" id="{4A2EC60F-4F25-4D79-A1F5-5DF5AAFDBA1E}"/>
            </a:ext>
          </a:extLst>
        </xdr:cNvPr>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C5E81CBA-D053-44E4-9B0E-319347552C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BCD733E6-8AB6-4258-9E17-10CF05BD1A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1ACC0EC-1A56-4BD2-81B6-4BD11F77B90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5A45AAA8-D472-4D2E-80F0-EDBCED6CEC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DAE80F5-39DD-4DA8-8BCF-36D7EECE74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B4976577-DF95-420C-977B-E502A01479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3E766AA8-2EFA-4A6E-B3E3-8309508827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4804CB1F-8673-4EFE-B0F4-64FD6AAA732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67E3566E-DE5E-4E27-903E-A69B147E20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D08B52BF-08DB-45CA-A072-2982B116C1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a:extLst>
            <a:ext uri="{FF2B5EF4-FFF2-40B4-BE49-F238E27FC236}">
              <a16:creationId xmlns:a16="http://schemas.microsoft.com/office/drawing/2014/main" id="{15BB6303-4C51-4B2C-8F25-F5E4806E4A1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a:extLst>
            <a:ext uri="{FF2B5EF4-FFF2-40B4-BE49-F238E27FC236}">
              <a16:creationId xmlns:a16="http://schemas.microsoft.com/office/drawing/2014/main" id="{F87D0889-E7B1-49B2-8FB1-61B37237B53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a:extLst>
            <a:ext uri="{FF2B5EF4-FFF2-40B4-BE49-F238E27FC236}">
              <a16:creationId xmlns:a16="http://schemas.microsoft.com/office/drawing/2014/main" id="{2EDF0174-B366-435B-9D40-92693B0A602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a:extLst>
            <a:ext uri="{FF2B5EF4-FFF2-40B4-BE49-F238E27FC236}">
              <a16:creationId xmlns:a16="http://schemas.microsoft.com/office/drawing/2014/main" id="{167E63E8-AA13-452F-897D-7F74B7F658A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a:extLst>
            <a:ext uri="{FF2B5EF4-FFF2-40B4-BE49-F238E27FC236}">
              <a16:creationId xmlns:a16="http://schemas.microsoft.com/office/drawing/2014/main" id="{A57008E4-B058-4226-8264-A57CC0BD9E7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a:extLst>
            <a:ext uri="{FF2B5EF4-FFF2-40B4-BE49-F238E27FC236}">
              <a16:creationId xmlns:a16="http://schemas.microsoft.com/office/drawing/2014/main" id="{299F5CF9-B3A5-4F66-921A-189578AAF84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a:extLst>
            <a:ext uri="{FF2B5EF4-FFF2-40B4-BE49-F238E27FC236}">
              <a16:creationId xmlns:a16="http://schemas.microsoft.com/office/drawing/2014/main" id="{9FCFF3FA-A90D-4907-9B96-1FD759667F5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a:extLst>
            <a:ext uri="{FF2B5EF4-FFF2-40B4-BE49-F238E27FC236}">
              <a16:creationId xmlns:a16="http://schemas.microsoft.com/office/drawing/2014/main" id="{001064B2-40FD-457B-9599-2D2C5D46AB1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a:extLst>
            <a:ext uri="{FF2B5EF4-FFF2-40B4-BE49-F238E27FC236}">
              <a16:creationId xmlns:a16="http://schemas.microsoft.com/office/drawing/2014/main" id="{80F309EB-2821-48AB-A4CD-4F81152EC2F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a:extLst>
            <a:ext uri="{FF2B5EF4-FFF2-40B4-BE49-F238E27FC236}">
              <a16:creationId xmlns:a16="http://schemas.microsoft.com/office/drawing/2014/main" id="{56B9D269-98DF-4128-A7E0-90CFC99094A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a:extLst>
            <a:ext uri="{FF2B5EF4-FFF2-40B4-BE49-F238E27FC236}">
              <a16:creationId xmlns:a16="http://schemas.microsoft.com/office/drawing/2014/main" id="{FB1ECE00-2D21-4D01-91F4-12CAAEEF0B3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a:extLst>
            <a:ext uri="{FF2B5EF4-FFF2-40B4-BE49-F238E27FC236}">
              <a16:creationId xmlns:a16="http://schemas.microsoft.com/office/drawing/2014/main" id="{8BD0B794-DBE6-46F5-ADF7-0FB943DB366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6379489A-477F-4A55-AFAE-BB2C683469D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E2F36FFF-0262-467D-B373-1FFD0B939E4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E23B4C9D-153E-45FF-B7FA-39662F17C6E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a:extLst>
            <a:ext uri="{FF2B5EF4-FFF2-40B4-BE49-F238E27FC236}">
              <a16:creationId xmlns:a16="http://schemas.microsoft.com/office/drawing/2014/main" id="{3FE60282-B0A5-4572-B2B5-89A5189605BC}"/>
            </a:ext>
          </a:extLst>
        </xdr:cNvPr>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3BF222E8-B593-4930-AFEE-1D3FB3231038}"/>
            </a:ext>
          </a:extLst>
        </xdr:cNvPr>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a:extLst>
            <a:ext uri="{FF2B5EF4-FFF2-40B4-BE49-F238E27FC236}">
              <a16:creationId xmlns:a16="http://schemas.microsoft.com/office/drawing/2014/main" id="{4BE54D71-8D43-4DF1-8471-DBB08DFA68A8}"/>
            </a:ext>
          </a:extLst>
        </xdr:cNvPr>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4173EDB1-6E20-4FE8-81B5-5026881B8B18}"/>
            </a:ext>
          </a:extLst>
        </xdr:cNvPr>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a:extLst>
            <a:ext uri="{FF2B5EF4-FFF2-40B4-BE49-F238E27FC236}">
              <a16:creationId xmlns:a16="http://schemas.microsoft.com/office/drawing/2014/main" id="{99E1CC52-6A4B-42DA-9284-A36DB3540E9A}"/>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B0CD03DE-A0F7-44F2-97FB-3F795E9FDC4D}"/>
            </a:ext>
          </a:extLst>
        </xdr:cNvPr>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a:extLst>
            <a:ext uri="{FF2B5EF4-FFF2-40B4-BE49-F238E27FC236}">
              <a16:creationId xmlns:a16="http://schemas.microsoft.com/office/drawing/2014/main" id="{ABFA197C-D72B-4757-AFFE-D81259EF6FE8}"/>
            </a:ext>
          </a:extLst>
        </xdr:cNvPr>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a:extLst>
            <a:ext uri="{FF2B5EF4-FFF2-40B4-BE49-F238E27FC236}">
              <a16:creationId xmlns:a16="http://schemas.microsoft.com/office/drawing/2014/main" id="{EDC5E3A5-BA5A-48DD-B18C-89FA8647A42D}"/>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a:extLst>
            <a:ext uri="{FF2B5EF4-FFF2-40B4-BE49-F238E27FC236}">
              <a16:creationId xmlns:a16="http://schemas.microsoft.com/office/drawing/2014/main" id="{F5DE1AD6-CF30-42C1-9E3B-6D790DB315B9}"/>
            </a:ext>
          </a:extLst>
        </xdr:cNvPr>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24D3D0EB-382A-4024-8417-A271D55056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CD32D6C3-46EA-40F4-9341-A45A8015AF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AD4D9E2F-A922-4387-A132-93F75F56FE4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B4A1790-A105-4DEE-805F-C9F0A3B37A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89A8E598-9BB4-46AE-A3F5-122127B07BB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7" name="楕円 166">
          <a:extLst>
            <a:ext uri="{FF2B5EF4-FFF2-40B4-BE49-F238E27FC236}">
              <a16:creationId xmlns:a16="http://schemas.microsoft.com/office/drawing/2014/main" id="{58B3D052-4B39-4673-9DC7-B65DE1A3AA6F}"/>
            </a:ext>
          </a:extLst>
        </xdr:cNvPr>
        <xdr:cNvSpPr/>
      </xdr:nvSpPr>
      <xdr:spPr>
        <a:xfrm>
          <a:off x="4584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37028</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ED8DBC3E-8BCD-47D0-8CF2-8DC51D1A43FB}"/>
            </a:ext>
          </a:extLst>
        </xdr:cNvPr>
        <xdr:cNvSpPr txBox="1"/>
      </xdr:nvSpPr>
      <xdr:spPr>
        <a:xfrm>
          <a:off x="4673600"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99423</xdr:rowOff>
    </xdr:from>
    <xdr:to>
      <xdr:col>20</xdr:col>
      <xdr:colOff>38100</xdr:colOff>
      <xdr:row>60</xdr:row>
      <xdr:rowOff>29573</xdr:rowOff>
    </xdr:to>
    <xdr:sp macro="" textlink="">
      <xdr:nvSpPr>
        <xdr:cNvPr id="169" name="楕円 168">
          <a:extLst>
            <a:ext uri="{FF2B5EF4-FFF2-40B4-BE49-F238E27FC236}">
              <a16:creationId xmlns:a16="http://schemas.microsoft.com/office/drawing/2014/main" id="{4570A143-F169-4B58-A42D-F41BF8508AE1}"/>
            </a:ext>
          </a:extLst>
        </xdr:cNvPr>
        <xdr:cNvSpPr/>
      </xdr:nvSpPr>
      <xdr:spPr>
        <a:xfrm>
          <a:off x="3746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59</xdr:row>
      <xdr:rowOff>150223</xdr:rowOff>
    </xdr:to>
    <xdr:cxnSp macro="">
      <xdr:nvCxnSpPr>
        <xdr:cNvPr id="170" name="直線コネクタ 169">
          <a:extLst>
            <a:ext uri="{FF2B5EF4-FFF2-40B4-BE49-F238E27FC236}">
              <a16:creationId xmlns:a16="http://schemas.microsoft.com/office/drawing/2014/main" id="{BF67A82C-B684-4E3C-9235-3E5C97C50352}"/>
            </a:ext>
          </a:extLst>
        </xdr:cNvPr>
        <xdr:cNvCxnSpPr/>
      </xdr:nvCxnSpPr>
      <xdr:spPr>
        <a:xfrm flipV="1">
          <a:off x="3797300" y="1022495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34109</xdr:rowOff>
    </xdr:from>
    <xdr:to>
      <xdr:col>15</xdr:col>
      <xdr:colOff>101600</xdr:colOff>
      <xdr:row>59</xdr:row>
      <xdr:rowOff>135709</xdr:rowOff>
    </xdr:to>
    <xdr:sp macro="" textlink="">
      <xdr:nvSpPr>
        <xdr:cNvPr id="171" name="楕円 170">
          <a:extLst>
            <a:ext uri="{FF2B5EF4-FFF2-40B4-BE49-F238E27FC236}">
              <a16:creationId xmlns:a16="http://schemas.microsoft.com/office/drawing/2014/main" id="{F78D8DBB-FCB3-4A34-A2D5-E29E2D6A84CC}"/>
            </a:ext>
          </a:extLst>
        </xdr:cNvPr>
        <xdr:cNvSpPr/>
      </xdr:nvSpPr>
      <xdr:spPr>
        <a:xfrm>
          <a:off x="2857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84909</xdr:rowOff>
    </xdr:from>
    <xdr:to>
      <xdr:col>19</xdr:col>
      <xdr:colOff>177800</xdr:colOff>
      <xdr:row>59</xdr:row>
      <xdr:rowOff>150223</xdr:rowOff>
    </xdr:to>
    <xdr:cxnSp macro="">
      <xdr:nvCxnSpPr>
        <xdr:cNvPr id="172" name="直線コネクタ 171">
          <a:extLst>
            <a:ext uri="{FF2B5EF4-FFF2-40B4-BE49-F238E27FC236}">
              <a16:creationId xmlns:a16="http://schemas.microsoft.com/office/drawing/2014/main" id="{9129AD91-6188-4179-994E-788470023465}"/>
            </a:ext>
          </a:extLst>
        </xdr:cNvPr>
        <xdr:cNvCxnSpPr/>
      </xdr:nvCxnSpPr>
      <xdr:spPr>
        <a:xfrm>
          <a:off x="2908300" y="1020045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3" name="n_1aveValue【体育館・プール】&#10;有形固定資産減価償却率">
          <a:extLst>
            <a:ext uri="{FF2B5EF4-FFF2-40B4-BE49-F238E27FC236}">
              <a16:creationId xmlns:a16="http://schemas.microsoft.com/office/drawing/2014/main" id="{94DCDAA2-E2C0-46BF-91C3-D49C06CE5EE5}"/>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74" name="n_2aveValue【体育館・プール】&#10;有形固定資産減価償却率">
          <a:extLst>
            <a:ext uri="{FF2B5EF4-FFF2-40B4-BE49-F238E27FC236}">
              <a16:creationId xmlns:a16="http://schemas.microsoft.com/office/drawing/2014/main" id="{7496CDD8-D7F1-4C64-A824-B1EAC4F07DF2}"/>
            </a:ext>
          </a:extLst>
        </xdr:cNvPr>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20700</xdr:rowOff>
    </xdr:from>
    <xdr:ext cx="405111" cy="259045"/>
    <xdr:sp macro="" textlink="">
      <xdr:nvSpPr>
        <xdr:cNvPr id="175" name="n_1mainValue【体育館・プール】&#10;有形固定資産減価償却率">
          <a:extLst>
            <a:ext uri="{FF2B5EF4-FFF2-40B4-BE49-F238E27FC236}">
              <a16:creationId xmlns:a16="http://schemas.microsoft.com/office/drawing/2014/main" id="{965982F0-6CAD-47C1-A368-7C42DE25CEE3}"/>
            </a:ext>
          </a:extLst>
        </xdr:cNvPr>
        <xdr:cNvSpPr txBox="1"/>
      </xdr:nvSpPr>
      <xdr:spPr>
        <a:xfrm>
          <a:off x="35820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126836</xdr:rowOff>
    </xdr:from>
    <xdr:ext cx="405111" cy="259045"/>
    <xdr:sp macro="" textlink="">
      <xdr:nvSpPr>
        <xdr:cNvPr id="176" name="n_2mainValue【体育館・プール】&#10;有形固定資産減価償却率">
          <a:extLst>
            <a:ext uri="{FF2B5EF4-FFF2-40B4-BE49-F238E27FC236}">
              <a16:creationId xmlns:a16="http://schemas.microsoft.com/office/drawing/2014/main" id="{D5A723B3-C22F-4D61-838D-080F35E3CB28}"/>
            </a:ext>
          </a:extLst>
        </xdr:cNvPr>
        <xdr:cNvSpPr txBox="1"/>
      </xdr:nvSpPr>
      <xdr:spPr>
        <a:xfrm>
          <a:off x="27057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20558EA-7FD3-4462-84A6-D83729C77F5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BF0496E0-7BFF-4CEE-98F2-3F5ACE4D95D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E788F675-D2CD-43E1-8D91-D87629D24B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4821537F-D2CD-4EE9-B328-FE0A42EB13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2B9E8F00-C785-4AB4-9C94-8CA05FBDF3C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64961233-5473-4720-9F13-1224216CA54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CB5F6C7A-EE95-4537-A176-D735F0AAEF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77FC8A05-9C25-4D74-9C6A-0C788BC501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7F2A94BB-3FB9-417E-9238-88ECC754886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C54C35E9-217A-4DAA-B419-77C7B189A71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id="{D8DAC342-E3DA-4135-B816-AC5E1B020E4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a:extLst>
            <a:ext uri="{FF2B5EF4-FFF2-40B4-BE49-F238E27FC236}">
              <a16:creationId xmlns:a16="http://schemas.microsoft.com/office/drawing/2014/main" id="{AF3C6208-A830-4470-ABFC-C5AE08CA6E1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id="{CF7B8DE4-5E46-489A-BF49-C7E76A096BE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a:extLst>
            <a:ext uri="{FF2B5EF4-FFF2-40B4-BE49-F238E27FC236}">
              <a16:creationId xmlns:a16="http://schemas.microsoft.com/office/drawing/2014/main" id="{A3919FDE-5B17-4A8A-AA96-A5570F9669E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24EEA721-F06C-493F-997E-046654EB66E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a:extLst>
            <a:ext uri="{FF2B5EF4-FFF2-40B4-BE49-F238E27FC236}">
              <a16:creationId xmlns:a16="http://schemas.microsoft.com/office/drawing/2014/main" id="{2615BFFD-C9BE-43F8-AF8B-C60B3167CFA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id="{CD7426F3-13E1-4551-962B-2953EEE6D62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a:extLst>
            <a:ext uri="{FF2B5EF4-FFF2-40B4-BE49-F238E27FC236}">
              <a16:creationId xmlns:a16="http://schemas.microsoft.com/office/drawing/2014/main" id="{546E6406-5288-45FA-9735-CC75B002032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id="{40B3DEE7-EB2F-49A0-BEEA-E3EE53B505E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a:extLst>
            <a:ext uri="{FF2B5EF4-FFF2-40B4-BE49-F238E27FC236}">
              <a16:creationId xmlns:a16="http://schemas.microsoft.com/office/drawing/2014/main" id="{45DF31E6-B3CD-4B91-B9E3-2178905D256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E3494E14-EFBC-4AFA-B583-CE2F78F65A3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F7AF529E-F2E7-45C5-971C-672DB3363CA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2CC2F9EB-301A-49FD-9A7E-003EF07F8BA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a:extLst>
            <a:ext uri="{FF2B5EF4-FFF2-40B4-BE49-F238E27FC236}">
              <a16:creationId xmlns:a16="http://schemas.microsoft.com/office/drawing/2014/main" id="{017AC96F-8C80-4DFD-9890-168F2AFD052F}"/>
            </a:ext>
          </a:extLst>
        </xdr:cNvPr>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a:extLst>
            <a:ext uri="{FF2B5EF4-FFF2-40B4-BE49-F238E27FC236}">
              <a16:creationId xmlns:a16="http://schemas.microsoft.com/office/drawing/2014/main" id="{4CB4F647-790C-48EA-9AFF-585B9452807E}"/>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a:extLst>
            <a:ext uri="{FF2B5EF4-FFF2-40B4-BE49-F238E27FC236}">
              <a16:creationId xmlns:a16="http://schemas.microsoft.com/office/drawing/2014/main" id="{57735CB1-E5A6-4DEF-A2F6-CAB3339D28B7}"/>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a:extLst>
            <a:ext uri="{FF2B5EF4-FFF2-40B4-BE49-F238E27FC236}">
              <a16:creationId xmlns:a16="http://schemas.microsoft.com/office/drawing/2014/main" id="{7E842D59-837F-40B2-9A74-89DB5114D0F6}"/>
            </a:ext>
          </a:extLst>
        </xdr:cNvPr>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a:extLst>
            <a:ext uri="{FF2B5EF4-FFF2-40B4-BE49-F238E27FC236}">
              <a16:creationId xmlns:a16="http://schemas.microsoft.com/office/drawing/2014/main" id="{C5DA885F-A588-4A91-8580-FFC4441E469F}"/>
            </a:ext>
          </a:extLst>
        </xdr:cNvPr>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a:extLst>
            <a:ext uri="{FF2B5EF4-FFF2-40B4-BE49-F238E27FC236}">
              <a16:creationId xmlns:a16="http://schemas.microsoft.com/office/drawing/2014/main" id="{42744D87-16AC-4836-ABA1-78624461C3AE}"/>
            </a:ext>
          </a:extLst>
        </xdr:cNvPr>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a:extLst>
            <a:ext uri="{FF2B5EF4-FFF2-40B4-BE49-F238E27FC236}">
              <a16:creationId xmlns:a16="http://schemas.microsoft.com/office/drawing/2014/main" id="{555E00C9-18CE-4A7D-AAE5-AF6E369E25E3}"/>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a:extLst>
            <a:ext uri="{FF2B5EF4-FFF2-40B4-BE49-F238E27FC236}">
              <a16:creationId xmlns:a16="http://schemas.microsoft.com/office/drawing/2014/main" id="{BCCFEB27-728D-4A55-81D9-21D6FEA07179}"/>
            </a:ext>
          </a:extLst>
        </xdr:cNvPr>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a:extLst>
            <a:ext uri="{FF2B5EF4-FFF2-40B4-BE49-F238E27FC236}">
              <a16:creationId xmlns:a16="http://schemas.microsoft.com/office/drawing/2014/main" id="{498A6915-73AA-4B19-989C-338E03B69E26}"/>
            </a:ext>
          </a:extLst>
        </xdr:cNvPr>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6C58678C-DE5E-4998-8DAE-EB2876582B0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AFF44D99-3A00-4BE8-A1B6-9ADA8D2A5B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2752827C-338B-4061-ADA0-F5716C2E894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9F328FC2-90E4-424D-B1BE-CFDDA9B0C53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E466997A-C78F-4009-A0CC-14ED2160F59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13970</xdr:rowOff>
    </xdr:from>
    <xdr:to>
      <xdr:col>55</xdr:col>
      <xdr:colOff>50800</xdr:colOff>
      <xdr:row>61</xdr:row>
      <xdr:rowOff>115570</xdr:rowOff>
    </xdr:to>
    <xdr:sp macro="" textlink="">
      <xdr:nvSpPr>
        <xdr:cNvPr id="214" name="楕円 213">
          <a:extLst>
            <a:ext uri="{FF2B5EF4-FFF2-40B4-BE49-F238E27FC236}">
              <a16:creationId xmlns:a16="http://schemas.microsoft.com/office/drawing/2014/main" id="{788013D3-386E-42A6-9FD7-23C575D11C0E}"/>
            </a:ext>
          </a:extLst>
        </xdr:cNvPr>
        <xdr:cNvSpPr/>
      </xdr:nvSpPr>
      <xdr:spPr>
        <a:xfrm>
          <a:off x="10426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163847</xdr:rowOff>
    </xdr:from>
    <xdr:ext cx="469744" cy="259045"/>
    <xdr:sp macro="" textlink="">
      <xdr:nvSpPr>
        <xdr:cNvPr id="215" name="【体育館・プール】&#10;一人当たり面積該当値テキスト">
          <a:extLst>
            <a:ext uri="{FF2B5EF4-FFF2-40B4-BE49-F238E27FC236}">
              <a16:creationId xmlns:a16="http://schemas.microsoft.com/office/drawing/2014/main" id="{53D7294A-28F8-4860-B1BD-24777A3A4CD7}"/>
            </a:ext>
          </a:extLst>
        </xdr:cNvPr>
        <xdr:cNvSpPr txBox="1"/>
      </xdr:nvSpPr>
      <xdr:spPr>
        <a:xfrm>
          <a:off x="10515600"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17780</xdr:rowOff>
    </xdr:from>
    <xdr:to>
      <xdr:col>50</xdr:col>
      <xdr:colOff>165100</xdr:colOff>
      <xdr:row>61</xdr:row>
      <xdr:rowOff>119380</xdr:rowOff>
    </xdr:to>
    <xdr:sp macro="" textlink="">
      <xdr:nvSpPr>
        <xdr:cNvPr id="216" name="楕円 215">
          <a:extLst>
            <a:ext uri="{FF2B5EF4-FFF2-40B4-BE49-F238E27FC236}">
              <a16:creationId xmlns:a16="http://schemas.microsoft.com/office/drawing/2014/main" id="{67837FD0-AC60-42C6-B66F-AE77D6092436}"/>
            </a:ext>
          </a:extLst>
        </xdr:cNvPr>
        <xdr:cNvSpPr/>
      </xdr:nvSpPr>
      <xdr:spPr>
        <a:xfrm>
          <a:off x="958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64770</xdr:rowOff>
    </xdr:from>
    <xdr:to>
      <xdr:col>55</xdr:col>
      <xdr:colOff>0</xdr:colOff>
      <xdr:row>61</xdr:row>
      <xdr:rowOff>68580</xdr:rowOff>
    </xdr:to>
    <xdr:cxnSp macro="">
      <xdr:nvCxnSpPr>
        <xdr:cNvPr id="217" name="直線コネクタ 216">
          <a:extLst>
            <a:ext uri="{FF2B5EF4-FFF2-40B4-BE49-F238E27FC236}">
              <a16:creationId xmlns:a16="http://schemas.microsoft.com/office/drawing/2014/main" id="{11750622-C313-4B14-B3B2-F99DFF749720}"/>
            </a:ext>
          </a:extLst>
        </xdr:cNvPr>
        <xdr:cNvCxnSpPr/>
      </xdr:nvCxnSpPr>
      <xdr:spPr>
        <a:xfrm flipV="1">
          <a:off x="9639300" y="10523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124460</xdr:rowOff>
    </xdr:from>
    <xdr:to>
      <xdr:col>46</xdr:col>
      <xdr:colOff>38100</xdr:colOff>
      <xdr:row>61</xdr:row>
      <xdr:rowOff>54610</xdr:rowOff>
    </xdr:to>
    <xdr:sp macro="" textlink="">
      <xdr:nvSpPr>
        <xdr:cNvPr id="218" name="楕円 217">
          <a:extLst>
            <a:ext uri="{FF2B5EF4-FFF2-40B4-BE49-F238E27FC236}">
              <a16:creationId xmlns:a16="http://schemas.microsoft.com/office/drawing/2014/main" id="{4F293903-66AF-41AD-9B8A-E2157AB6086F}"/>
            </a:ext>
          </a:extLst>
        </xdr:cNvPr>
        <xdr:cNvSpPr/>
      </xdr:nvSpPr>
      <xdr:spPr>
        <a:xfrm>
          <a:off x="8699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3810</xdr:rowOff>
    </xdr:from>
    <xdr:to>
      <xdr:col>50</xdr:col>
      <xdr:colOff>114300</xdr:colOff>
      <xdr:row>61</xdr:row>
      <xdr:rowOff>68580</xdr:rowOff>
    </xdr:to>
    <xdr:cxnSp macro="">
      <xdr:nvCxnSpPr>
        <xdr:cNvPr id="219" name="直線コネクタ 218">
          <a:extLst>
            <a:ext uri="{FF2B5EF4-FFF2-40B4-BE49-F238E27FC236}">
              <a16:creationId xmlns:a16="http://schemas.microsoft.com/office/drawing/2014/main" id="{DFC46EA0-C3FA-48A4-B8B7-519C7B7D9BE5}"/>
            </a:ext>
          </a:extLst>
        </xdr:cNvPr>
        <xdr:cNvCxnSpPr/>
      </xdr:nvCxnSpPr>
      <xdr:spPr>
        <a:xfrm>
          <a:off x="8750300" y="104622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a:extLst>
            <a:ext uri="{FF2B5EF4-FFF2-40B4-BE49-F238E27FC236}">
              <a16:creationId xmlns:a16="http://schemas.microsoft.com/office/drawing/2014/main" id="{965F7D8C-B89D-42AA-92A2-544A927408CB}"/>
            </a:ext>
          </a:extLst>
        </xdr:cNvPr>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21" name="n_2aveValue【体育館・プール】&#10;一人当たり面積">
          <a:extLst>
            <a:ext uri="{FF2B5EF4-FFF2-40B4-BE49-F238E27FC236}">
              <a16:creationId xmlns:a16="http://schemas.microsoft.com/office/drawing/2014/main" id="{3C4ECA36-7F63-44D5-8253-593C14E88490}"/>
            </a:ext>
          </a:extLst>
        </xdr:cNvPr>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110507</xdr:rowOff>
    </xdr:from>
    <xdr:ext cx="469744" cy="259045"/>
    <xdr:sp macro="" textlink="">
      <xdr:nvSpPr>
        <xdr:cNvPr id="222" name="n_1mainValue【体育館・プール】&#10;一人当たり面積">
          <a:extLst>
            <a:ext uri="{FF2B5EF4-FFF2-40B4-BE49-F238E27FC236}">
              <a16:creationId xmlns:a16="http://schemas.microsoft.com/office/drawing/2014/main" id="{E5B15E83-7E39-46E2-953A-3C42A50DE040}"/>
            </a:ext>
          </a:extLst>
        </xdr:cNvPr>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71137</xdr:rowOff>
    </xdr:from>
    <xdr:ext cx="469744" cy="259045"/>
    <xdr:sp macro="" textlink="">
      <xdr:nvSpPr>
        <xdr:cNvPr id="223" name="n_2mainValue【体育館・プール】&#10;一人当たり面積">
          <a:extLst>
            <a:ext uri="{FF2B5EF4-FFF2-40B4-BE49-F238E27FC236}">
              <a16:creationId xmlns:a16="http://schemas.microsoft.com/office/drawing/2014/main" id="{699B68C9-E5E6-4F66-96B6-186DCB344ACB}"/>
            </a:ext>
          </a:extLst>
        </xdr:cNvPr>
        <xdr:cNvSpPr txBox="1"/>
      </xdr:nvSpPr>
      <xdr:spPr>
        <a:xfrm>
          <a:off x="85154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50699B57-55D6-4156-A014-0603807B650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401F39AA-87EC-4DD6-89F8-3BA49B014B5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734F002-CF48-469A-87EB-EB10E9A6B35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BBE05AB-96CC-4C4C-823C-DE5D9AC0291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5E695A77-2F6A-4672-B5AA-EABFF3F78CD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7D713A80-14D7-4C14-B956-312FFBF954B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6C1D29EF-2E2F-46F1-A85C-A7FF84FF49E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3D3A05B8-71E8-41A4-89F1-9F72D765741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801AE291-C9ED-4F49-8941-1EDCEA42814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EA59F625-65D9-481A-87A1-1BA1B348623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4568583E-1681-464E-9460-90CECFC0CC2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0B63A58F-DAEC-4C39-859F-A3CCB1BB82D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0236AF6F-A38F-4277-B122-B3BCC188CB4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4832F3A3-A1C5-43D7-98E7-4FBBB8AF38A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05F67A57-8FB7-431E-A1BF-885AB410104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AC1275B9-AA52-4CF7-BC6C-D767CFC145D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1BAB288C-1AB6-4A27-942E-63D5E66FF7B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3A50C894-0916-4472-980B-1924D96293F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F36848A7-3154-4C2A-BE2A-FFABB7ACBC5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CA78288E-16B8-4775-9DFA-D637047D120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BFF3EF5E-36CD-4A4D-91C2-D859FBDA56F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AF3A84-F65E-4362-B9CC-C0F1F831E5F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D391C75A-76E0-4D08-A72E-D915C371183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id="{099160D3-3D62-4378-8B8F-77938F2229A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a:extLst>
            <a:ext uri="{FF2B5EF4-FFF2-40B4-BE49-F238E27FC236}">
              <a16:creationId xmlns:a16="http://schemas.microsoft.com/office/drawing/2014/main" id="{CD2B9DAE-CF16-4017-A6A9-73850E34CDC6}"/>
            </a:ext>
          </a:extLst>
        </xdr:cNvPr>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a:extLst>
            <a:ext uri="{FF2B5EF4-FFF2-40B4-BE49-F238E27FC236}">
              <a16:creationId xmlns:a16="http://schemas.microsoft.com/office/drawing/2014/main" id="{7B1BF78D-75D9-4020-B1B7-58F67BD9077B}"/>
            </a:ext>
          </a:extLst>
        </xdr:cNvPr>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a:extLst>
            <a:ext uri="{FF2B5EF4-FFF2-40B4-BE49-F238E27FC236}">
              <a16:creationId xmlns:a16="http://schemas.microsoft.com/office/drawing/2014/main" id="{12F18E78-E3B1-47C8-A39E-A723FC60FABD}"/>
            </a:ext>
          </a:extLst>
        </xdr:cNvPr>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a:extLst>
            <a:ext uri="{FF2B5EF4-FFF2-40B4-BE49-F238E27FC236}">
              <a16:creationId xmlns:a16="http://schemas.microsoft.com/office/drawing/2014/main" id="{BDA922EA-DA26-4BEA-9B5E-473E6124F87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7A3A8100-D9C5-48E5-90A1-4B6F0D0ADAC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a:extLst>
            <a:ext uri="{FF2B5EF4-FFF2-40B4-BE49-F238E27FC236}">
              <a16:creationId xmlns:a16="http://schemas.microsoft.com/office/drawing/2014/main" id="{296D2516-26B5-431D-9D51-15E7CFE507D2}"/>
            </a:ext>
          </a:extLst>
        </xdr:cNvPr>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a:extLst>
            <a:ext uri="{FF2B5EF4-FFF2-40B4-BE49-F238E27FC236}">
              <a16:creationId xmlns:a16="http://schemas.microsoft.com/office/drawing/2014/main" id="{CBDD9B50-ED95-4B1F-A8C1-D7EAD2BC9246}"/>
            </a:ext>
          </a:extLst>
        </xdr:cNvPr>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a:extLst>
            <a:ext uri="{FF2B5EF4-FFF2-40B4-BE49-F238E27FC236}">
              <a16:creationId xmlns:a16="http://schemas.microsoft.com/office/drawing/2014/main" id="{1936C528-AD15-474D-B211-9F0A23ED92F2}"/>
            </a:ext>
          </a:extLst>
        </xdr:cNvPr>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a:extLst>
            <a:ext uri="{FF2B5EF4-FFF2-40B4-BE49-F238E27FC236}">
              <a16:creationId xmlns:a16="http://schemas.microsoft.com/office/drawing/2014/main" id="{121FAB1A-B548-46C8-85A4-32B23D88EC6F}"/>
            </a:ext>
          </a:extLst>
        </xdr:cNvPr>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49AA20A-B941-4BCF-940A-4EC135C47C9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E30AEF0-497C-433A-AC1E-A7C325BD544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DFE986D-FE4D-4947-BB68-3591C884760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FD492619-2A1E-4518-BE08-2F8A96C2858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3C77DF09-AEB6-48EC-939D-9589C5B6BD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62" name="楕円 261">
          <a:extLst>
            <a:ext uri="{FF2B5EF4-FFF2-40B4-BE49-F238E27FC236}">
              <a16:creationId xmlns:a16="http://schemas.microsoft.com/office/drawing/2014/main" id="{321EEF19-8839-450E-BF0E-8D432094F9FD}"/>
            </a:ext>
          </a:extLst>
        </xdr:cNvPr>
        <xdr:cNvSpPr/>
      </xdr:nvSpPr>
      <xdr:spPr>
        <a:xfrm>
          <a:off x="4584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17797</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70F15A8D-3D84-412D-9C20-1838A069EE1C}"/>
            </a:ext>
          </a:extLst>
        </xdr:cNvPr>
        <xdr:cNvSpPr txBox="1"/>
      </xdr:nvSpPr>
      <xdr:spPr>
        <a:xfrm>
          <a:off x="4673600"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23495</xdr:rowOff>
    </xdr:from>
    <xdr:to>
      <xdr:col>20</xdr:col>
      <xdr:colOff>38100</xdr:colOff>
      <xdr:row>82</xdr:row>
      <xdr:rowOff>125095</xdr:rowOff>
    </xdr:to>
    <xdr:sp macro="" textlink="">
      <xdr:nvSpPr>
        <xdr:cNvPr id="264" name="楕円 263">
          <a:extLst>
            <a:ext uri="{FF2B5EF4-FFF2-40B4-BE49-F238E27FC236}">
              <a16:creationId xmlns:a16="http://schemas.microsoft.com/office/drawing/2014/main" id="{09377A7C-9783-439C-9099-EE373CA07A97}"/>
            </a:ext>
          </a:extLst>
        </xdr:cNvPr>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45720</xdr:rowOff>
    </xdr:from>
    <xdr:to>
      <xdr:col>24</xdr:col>
      <xdr:colOff>63500</xdr:colOff>
      <xdr:row>82</xdr:row>
      <xdr:rowOff>74295</xdr:rowOff>
    </xdr:to>
    <xdr:cxnSp macro="">
      <xdr:nvCxnSpPr>
        <xdr:cNvPr id="265" name="直線コネクタ 264">
          <a:extLst>
            <a:ext uri="{FF2B5EF4-FFF2-40B4-BE49-F238E27FC236}">
              <a16:creationId xmlns:a16="http://schemas.microsoft.com/office/drawing/2014/main" id="{45226722-2377-4E5C-87DD-7CDA96BC1D95}"/>
            </a:ext>
          </a:extLst>
        </xdr:cNvPr>
        <xdr:cNvCxnSpPr/>
      </xdr:nvCxnSpPr>
      <xdr:spPr>
        <a:xfrm flipV="1">
          <a:off x="3797300" y="141046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52070</xdr:rowOff>
    </xdr:from>
    <xdr:to>
      <xdr:col>15</xdr:col>
      <xdr:colOff>101600</xdr:colOff>
      <xdr:row>82</xdr:row>
      <xdr:rowOff>153670</xdr:rowOff>
    </xdr:to>
    <xdr:sp macro="" textlink="">
      <xdr:nvSpPr>
        <xdr:cNvPr id="266" name="楕円 265">
          <a:extLst>
            <a:ext uri="{FF2B5EF4-FFF2-40B4-BE49-F238E27FC236}">
              <a16:creationId xmlns:a16="http://schemas.microsoft.com/office/drawing/2014/main" id="{B1A6F7E3-07F1-4445-91ED-82E4B75B139A}"/>
            </a:ext>
          </a:extLst>
        </xdr:cNvPr>
        <xdr:cNvSpPr/>
      </xdr:nvSpPr>
      <xdr:spPr>
        <a:xfrm>
          <a:off x="2857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74295</xdr:rowOff>
    </xdr:from>
    <xdr:to>
      <xdr:col>19</xdr:col>
      <xdr:colOff>177800</xdr:colOff>
      <xdr:row>82</xdr:row>
      <xdr:rowOff>102870</xdr:rowOff>
    </xdr:to>
    <xdr:cxnSp macro="">
      <xdr:nvCxnSpPr>
        <xdr:cNvPr id="267" name="直線コネクタ 266">
          <a:extLst>
            <a:ext uri="{FF2B5EF4-FFF2-40B4-BE49-F238E27FC236}">
              <a16:creationId xmlns:a16="http://schemas.microsoft.com/office/drawing/2014/main" id="{35331EE6-C0D8-47DF-8521-D82EFD646DDD}"/>
            </a:ext>
          </a:extLst>
        </xdr:cNvPr>
        <xdr:cNvCxnSpPr/>
      </xdr:nvCxnSpPr>
      <xdr:spPr>
        <a:xfrm flipV="1">
          <a:off x="2908300" y="14133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a:extLst>
            <a:ext uri="{FF2B5EF4-FFF2-40B4-BE49-F238E27FC236}">
              <a16:creationId xmlns:a16="http://schemas.microsoft.com/office/drawing/2014/main" id="{47B795D2-8211-457C-8CA9-7C84B7169B2D}"/>
            </a:ext>
          </a:extLst>
        </xdr:cNvPr>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9" name="n_2aveValue【福祉施設】&#10;有形固定資産減価償却率">
          <a:extLst>
            <a:ext uri="{FF2B5EF4-FFF2-40B4-BE49-F238E27FC236}">
              <a16:creationId xmlns:a16="http://schemas.microsoft.com/office/drawing/2014/main" id="{ED7D2D42-04CB-47E1-80A7-268FCF4A6D4F}"/>
            </a:ext>
          </a:extLst>
        </xdr:cNvPr>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141622</xdr:rowOff>
    </xdr:from>
    <xdr:ext cx="405111" cy="259045"/>
    <xdr:sp macro="" textlink="">
      <xdr:nvSpPr>
        <xdr:cNvPr id="270" name="n_1mainValue【福祉施設】&#10;有形固定資産減価償却率">
          <a:extLst>
            <a:ext uri="{FF2B5EF4-FFF2-40B4-BE49-F238E27FC236}">
              <a16:creationId xmlns:a16="http://schemas.microsoft.com/office/drawing/2014/main" id="{326B0312-981F-45FF-B2A1-375085A3F3F2}"/>
            </a:ext>
          </a:extLst>
        </xdr:cNvPr>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271" name="n_2mainValue【福祉施設】&#10;有形固定資産減価償却率">
          <a:extLst>
            <a:ext uri="{FF2B5EF4-FFF2-40B4-BE49-F238E27FC236}">
              <a16:creationId xmlns:a16="http://schemas.microsoft.com/office/drawing/2014/main" id="{29C8712B-048F-4EEF-9BAC-62603CAE4DEB}"/>
            </a:ext>
          </a:extLst>
        </xdr:cNvPr>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B4B2CDD8-46EF-47EC-A8A0-119EC4DDC1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26C3F984-48E9-411C-AE92-F08E2F62E80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942A85E8-4770-4029-A6EB-C5F70D7C164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9C8B32C7-3C57-4B2A-B2A9-3EC926538D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C4E2DA23-F560-487D-ADB1-4B99DC47C3F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A8FCC1B9-06C6-4C2E-B6C8-A2138C9950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DDA0136B-4A14-470A-9D6F-B60C9B4B4D0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E100119B-14C1-4E3A-ADC8-5C1237A8E22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5644C130-AB3B-41E8-87EA-5F4E3D4E651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936B5F13-D8A9-46B7-8E09-B57D3B5C12C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a:extLst>
            <a:ext uri="{FF2B5EF4-FFF2-40B4-BE49-F238E27FC236}">
              <a16:creationId xmlns:a16="http://schemas.microsoft.com/office/drawing/2014/main" id="{73A04277-6EE0-4E09-B590-8AF72118CA1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a:extLst>
            <a:ext uri="{FF2B5EF4-FFF2-40B4-BE49-F238E27FC236}">
              <a16:creationId xmlns:a16="http://schemas.microsoft.com/office/drawing/2014/main" id="{1472CF8A-3969-4743-84E6-57B962D7272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a:extLst>
            <a:ext uri="{FF2B5EF4-FFF2-40B4-BE49-F238E27FC236}">
              <a16:creationId xmlns:a16="http://schemas.microsoft.com/office/drawing/2014/main" id="{23E094B1-0191-4097-97F4-6EA0C18BAC3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a:extLst>
            <a:ext uri="{FF2B5EF4-FFF2-40B4-BE49-F238E27FC236}">
              <a16:creationId xmlns:a16="http://schemas.microsoft.com/office/drawing/2014/main" id="{247AE764-6BC0-423D-B3BA-A282D55BFA9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a:extLst>
            <a:ext uri="{FF2B5EF4-FFF2-40B4-BE49-F238E27FC236}">
              <a16:creationId xmlns:a16="http://schemas.microsoft.com/office/drawing/2014/main" id="{46885F3E-C888-4AD4-A826-44FAC33D885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a:extLst>
            <a:ext uri="{FF2B5EF4-FFF2-40B4-BE49-F238E27FC236}">
              <a16:creationId xmlns:a16="http://schemas.microsoft.com/office/drawing/2014/main" id="{FA0C7E6A-62BF-49C7-96F9-63399753D19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a:extLst>
            <a:ext uri="{FF2B5EF4-FFF2-40B4-BE49-F238E27FC236}">
              <a16:creationId xmlns:a16="http://schemas.microsoft.com/office/drawing/2014/main" id="{F79B2684-A61A-4F4E-ADC1-4396BC408A7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a:extLst>
            <a:ext uri="{FF2B5EF4-FFF2-40B4-BE49-F238E27FC236}">
              <a16:creationId xmlns:a16="http://schemas.microsoft.com/office/drawing/2014/main" id="{060390A5-D5C4-4EDE-9067-16EFD5764D2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A375FCD7-7162-4CAA-84BA-476E58CF6B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6277AC70-06B3-4B23-9263-0F753477B38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a:extLst>
            <a:ext uri="{FF2B5EF4-FFF2-40B4-BE49-F238E27FC236}">
              <a16:creationId xmlns:a16="http://schemas.microsoft.com/office/drawing/2014/main" id="{E75C24ED-613D-4969-B4BC-620BFBACFE9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a:extLst>
            <a:ext uri="{FF2B5EF4-FFF2-40B4-BE49-F238E27FC236}">
              <a16:creationId xmlns:a16="http://schemas.microsoft.com/office/drawing/2014/main" id="{EF5D09DF-6185-4932-BF87-4A0C49A847DB}"/>
            </a:ext>
          </a:extLst>
        </xdr:cNvPr>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a:extLst>
            <a:ext uri="{FF2B5EF4-FFF2-40B4-BE49-F238E27FC236}">
              <a16:creationId xmlns:a16="http://schemas.microsoft.com/office/drawing/2014/main" id="{1E0DC23F-714B-4EB0-8C76-CA740AC88357}"/>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a:extLst>
            <a:ext uri="{FF2B5EF4-FFF2-40B4-BE49-F238E27FC236}">
              <a16:creationId xmlns:a16="http://schemas.microsoft.com/office/drawing/2014/main" id="{9A9CD463-B4D2-441A-9FD4-9C8369088E91}"/>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a:extLst>
            <a:ext uri="{FF2B5EF4-FFF2-40B4-BE49-F238E27FC236}">
              <a16:creationId xmlns:a16="http://schemas.microsoft.com/office/drawing/2014/main" id="{96ED087B-EB52-460A-9F67-E4EB4460B1DB}"/>
            </a:ext>
          </a:extLst>
        </xdr:cNvPr>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a:extLst>
            <a:ext uri="{FF2B5EF4-FFF2-40B4-BE49-F238E27FC236}">
              <a16:creationId xmlns:a16="http://schemas.microsoft.com/office/drawing/2014/main" id="{BB0BD74C-18D3-49F2-8CA4-E93A5DD5351E}"/>
            </a:ext>
          </a:extLst>
        </xdr:cNvPr>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a:extLst>
            <a:ext uri="{FF2B5EF4-FFF2-40B4-BE49-F238E27FC236}">
              <a16:creationId xmlns:a16="http://schemas.microsoft.com/office/drawing/2014/main" id="{B7D59E9B-4312-49EB-8137-814D064EC51E}"/>
            </a:ext>
          </a:extLst>
        </xdr:cNvPr>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a:extLst>
            <a:ext uri="{FF2B5EF4-FFF2-40B4-BE49-F238E27FC236}">
              <a16:creationId xmlns:a16="http://schemas.microsoft.com/office/drawing/2014/main" id="{E5D4EA27-558C-400F-900D-827338BB383E}"/>
            </a:ext>
          </a:extLst>
        </xdr:cNvPr>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a:extLst>
            <a:ext uri="{FF2B5EF4-FFF2-40B4-BE49-F238E27FC236}">
              <a16:creationId xmlns:a16="http://schemas.microsoft.com/office/drawing/2014/main" id="{507E0494-5990-49E9-8ECC-99034ACEBA3F}"/>
            </a:ext>
          </a:extLst>
        </xdr:cNvPr>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a:extLst>
            <a:ext uri="{FF2B5EF4-FFF2-40B4-BE49-F238E27FC236}">
              <a16:creationId xmlns:a16="http://schemas.microsoft.com/office/drawing/2014/main" id="{F695EBB7-57BA-4A5B-9E68-269C46900C01}"/>
            </a:ext>
          </a:extLst>
        </xdr:cNvPr>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F8A7E97-EFC5-4EA7-B657-F4F00A9F502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4DF78E6-35FC-4819-8677-B65CF84A702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BA13367-089B-49E5-988A-5D423933C9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C1F11A1-529E-4661-AB64-D3DF817C6C4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D210A7D1-F1BA-4645-A068-AB691A10D7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106172</xdr:rowOff>
    </xdr:from>
    <xdr:to>
      <xdr:col>55</xdr:col>
      <xdr:colOff>50800</xdr:colOff>
      <xdr:row>86</xdr:row>
      <xdr:rowOff>36322</xdr:rowOff>
    </xdr:to>
    <xdr:sp macro="" textlink="">
      <xdr:nvSpPr>
        <xdr:cNvPr id="307" name="楕円 306">
          <a:extLst>
            <a:ext uri="{FF2B5EF4-FFF2-40B4-BE49-F238E27FC236}">
              <a16:creationId xmlns:a16="http://schemas.microsoft.com/office/drawing/2014/main" id="{49032461-4A72-4EB3-A936-2FE2ACF9BF76}"/>
            </a:ext>
          </a:extLst>
        </xdr:cNvPr>
        <xdr:cNvSpPr/>
      </xdr:nvSpPr>
      <xdr:spPr>
        <a:xfrm>
          <a:off x="10426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21099</xdr:rowOff>
    </xdr:from>
    <xdr:ext cx="469744" cy="259045"/>
    <xdr:sp macro="" textlink="">
      <xdr:nvSpPr>
        <xdr:cNvPr id="308" name="【福祉施設】&#10;一人当たり面積該当値テキスト">
          <a:extLst>
            <a:ext uri="{FF2B5EF4-FFF2-40B4-BE49-F238E27FC236}">
              <a16:creationId xmlns:a16="http://schemas.microsoft.com/office/drawing/2014/main" id="{DBBBA856-C319-45E3-A1AA-DDB42774DAD5}"/>
            </a:ext>
          </a:extLst>
        </xdr:cNvPr>
        <xdr:cNvSpPr txBox="1"/>
      </xdr:nvSpPr>
      <xdr:spPr>
        <a:xfrm>
          <a:off x="10515600" y="145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106172</xdr:rowOff>
    </xdr:from>
    <xdr:to>
      <xdr:col>50</xdr:col>
      <xdr:colOff>165100</xdr:colOff>
      <xdr:row>86</xdr:row>
      <xdr:rowOff>36322</xdr:rowOff>
    </xdr:to>
    <xdr:sp macro="" textlink="">
      <xdr:nvSpPr>
        <xdr:cNvPr id="309" name="楕円 308">
          <a:extLst>
            <a:ext uri="{FF2B5EF4-FFF2-40B4-BE49-F238E27FC236}">
              <a16:creationId xmlns:a16="http://schemas.microsoft.com/office/drawing/2014/main" id="{9847B47F-8243-47FA-8AAE-C03181942355}"/>
            </a:ext>
          </a:extLst>
        </xdr:cNvPr>
        <xdr:cNvSpPr/>
      </xdr:nvSpPr>
      <xdr:spPr>
        <a:xfrm>
          <a:off x="9588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156972</xdr:rowOff>
    </xdr:from>
    <xdr:to>
      <xdr:col>55</xdr:col>
      <xdr:colOff>0</xdr:colOff>
      <xdr:row>85</xdr:row>
      <xdr:rowOff>156972</xdr:rowOff>
    </xdr:to>
    <xdr:cxnSp macro="">
      <xdr:nvCxnSpPr>
        <xdr:cNvPr id="310" name="直線コネクタ 309">
          <a:extLst>
            <a:ext uri="{FF2B5EF4-FFF2-40B4-BE49-F238E27FC236}">
              <a16:creationId xmlns:a16="http://schemas.microsoft.com/office/drawing/2014/main" id="{0375925D-B33F-4CB2-9471-84E25D4A27F7}"/>
            </a:ext>
          </a:extLst>
        </xdr:cNvPr>
        <xdr:cNvCxnSpPr/>
      </xdr:nvCxnSpPr>
      <xdr:spPr>
        <a:xfrm>
          <a:off x="9639300" y="14730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106172</xdr:rowOff>
    </xdr:from>
    <xdr:to>
      <xdr:col>46</xdr:col>
      <xdr:colOff>38100</xdr:colOff>
      <xdr:row>86</xdr:row>
      <xdr:rowOff>36322</xdr:rowOff>
    </xdr:to>
    <xdr:sp macro="" textlink="">
      <xdr:nvSpPr>
        <xdr:cNvPr id="311" name="楕円 310">
          <a:extLst>
            <a:ext uri="{FF2B5EF4-FFF2-40B4-BE49-F238E27FC236}">
              <a16:creationId xmlns:a16="http://schemas.microsoft.com/office/drawing/2014/main" id="{BB63DB1C-F27A-4816-9C8C-AC3077E6F847}"/>
            </a:ext>
          </a:extLst>
        </xdr:cNvPr>
        <xdr:cNvSpPr/>
      </xdr:nvSpPr>
      <xdr:spPr>
        <a:xfrm>
          <a:off x="8699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156972</xdr:rowOff>
    </xdr:from>
    <xdr:to>
      <xdr:col>50</xdr:col>
      <xdr:colOff>114300</xdr:colOff>
      <xdr:row>85</xdr:row>
      <xdr:rowOff>156972</xdr:rowOff>
    </xdr:to>
    <xdr:cxnSp macro="">
      <xdr:nvCxnSpPr>
        <xdr:cNvPr id="312" name="直線コネクタ 311">
          <a:extLst>
            <a:ext uri="{FF2B5EF4-FFF2-40B4-BE49-F238E27FC236}">
              <a16:creationId xmlns:a16="http://schemas.microsoft.com/office/drawing/2014/main" id="{3B144E8B-67B9-413D-884E-71886E421E41}"/>
            </a:ext>
          </a:extLst>
        </xdr:cNvPr>
        <xdr:cNvCxnSpPr/>
      </xdr:nvCxnSpPr>
      <xdr:spPr>
        <a:xfrm>
          <a:off x="8750300" y="14730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a:extLst>
            <a:ext uri="{FF2B5EF4-FFF2-40B4-BE49-F238E27FC236}">
              <a16:creationId xmlns:a16="http://schemas.microsoft.com/office/drawing/2014/main" id="{5E35868D-5818-43B9-9E10-D45A316E02EB}"/>
            </a:ext>
          </a:extLst>
        </xdr:cNvPr>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a:extLst>
            <a:ext uri="{FF2B5EF4-FFF2-40B4-BE49-F238E27FC236}">
              <a16:creationId xmlns:a16="http://schemas.microsoft.com/office/drawing/2014/main" id="{4442A9BE-605A-4FB6-AA4F-9F375AF4A663}"/>
            </a:ext>
          </a:extLst>
        </xdr:cNvPr>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27449</xdr:rowOff>
    </xdr:from>
    <xdr:ext cx="469744" cy="259045"/>
    <xdr:sp macro="" textlink="">
      <xdr:nvSpPr>
        <xdr:cNvPr id="315" name="n_1mainValue【福祉施設】&#10;一人当たり面積">
          <a:extLst>
            <a:ext uri="{FF2B5EF4-FFF2-40B4-BE49-F238E27FC236}">
              <a16:creationId xmlns:a16="http://schemas.microsoft.com/office/drawing/2014/main" id="{CF26F0DE-11BA-44C4-89AB-BA99B051F420}"/>
            </a:ext>
          </a:extLst>
        </xdr:cNvPr>
        <xdr:cNvSpPr txBox="1"/>
      </xdr:nvSpPr>
      <xdr:spPr>
        <a:xfrm>
          <a:off x="93917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27449</xdr:rowOff>
    </xdr:from>
    <xdr:ext cx="469744" cy="259045"/>
    <xdr:sp macro="" textlink="">
      <xdr:nvSpPr>
        <xdr:cNvPr id="316" name="n_2mainValue【福祉施設】&#10;一人当たり面積">
          <a:extLst>
            <a:ext uri="{FF2B5EF4-FFF2-40B4-BE49-F238E27FC236}">
              <a16:creationId xmlns:a16="http://schemas.microsoft.com/office/drawing/2014/main" id="{8A3DB209-337B-4D6D-873A-90D6200C2301}"/>
            </a:ext>
          </a:extLst>
        </xdr:cNvPr>
        <xdr:cNvSpPr txBox="1"/>
      </xdr:nvSpPr>
      <xdr:spPr>
        <a:xfrm>
          <a:off x="8515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ECDB7C5C-F758-4F63-B7BF-D2CCA6E9FAE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74DA8E0B-C1DE-4D71-AA7A-5F1C8F7223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C66D6FE7-B7E6-4DBD-B04A-11AF5BAB0B0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E10D4895-9A61-47DF-A358-61435BB1317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0D6791BC-8658-4736-83C8-935CD6BA6FB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6A2197B4-E06A-4C69-95FC-E48D3800526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9CEE048D-124E-4DBA-BAEF-E79E5F97120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763C6ABE-995B-411E-A8E9-30D9B7B000A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a:extLst>
            <a:ext uri="{FF2B5EF4-FFF2-40B4-BE49-F238E27FC236}">
              <a16:creationId xmlns:a16="http://schemas.microsoft.com/office/drawing/2014/main" id="{9CBAEE1B-3EA0-485B-A2AE-261C35940D8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a:extLst>
            <a:ext uri="{FF2B5EF4-FFF2-40B4-BE49-F238E27FC236}">
              <a16:creationId xmlns:a16="http://schemas.microsoft.com/office/drawing/2014/main" id="{AE46E1E8-28A7-4720-9266-1880E01BAD6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a:extLst>
            <a:ext uri="{FF2B5EF4-FFF2-40B4-BE49-F238E27FC236}">
              <a16:creationId xmlns:a16="http://schemas.microsoft.com/office/drawing/2014/main" id="{67268AB8-8D0B-4F34-B321-609227BBA84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a:extLst>
            <a:ext uri="{FF2B5EF4-FFF2-40B4-BE49-F238E27FC236}">
              <a16:creationId xmlns:a16="http://schemas.microsoft.com/office/drawing/2014/main" id="{C2C4AC68-C699-4B8C-955D-0C4C7BFD2DCE}"/>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a:extLst>
            <a:ext uri="{FF2B5EF4-FFF2-40B4-BE49-F238E27FC236}">
              <a16:creationId xmlns:a16="http://schemas.microsoft.com/office/drawing/2014/main" id="{D0BD5E55-A265-4083-83D9-FF3FE6C0861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a:extLst>
            <a:ext uri="{FF2B5EF4-FFF2-40B4-BE49-F238E27FC236}">
              <a16:creationId xmlns:a16="http://schemas.microsoft.com/office/drawing/2014/main" id="{7D389D6F-D886-4871-958F-243FCE9F9E0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a:extLst>
            <a:ext uri="{FF2B5EF4-FFF2-40B4-BE49-F238E27FC236}">
              <a16:creationId xmlns:a16="http://schemas.microsoft.com/office/drawing/2014/main" id="{C3F106D3-454D-477D-9041-B76638EECF2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a:extLst>
            <a:ext uri="{FF2B5EF4-FFF2-40B4-BE49-F238E27FC236}">
              <a16:creationId xmlns:a16="http://schemas.microsoft.com/office/drawing/2014/main" id="{A9AEBCBB-29C9-49C2-AA01-1522108A743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a:extLst>
            <a:ext uri="{FF2B5EF4-FFF2-40B4-BE49-F238E27FC236}">
              <a16:creationId xmlns:a16="http://schemas.microsoft.com/office/drawing/2014/main" id="{0B6EB131-70BB-4ECD-8B6D-13BEABB77D0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a:extLst>
            <a:ext uri="{FF2B5EF4-FFF2-40B4-BE49-F238E27FC236}">
              <a16:creationId xmlns:a16="http://schemas.microsoft.com/office/drawing/2014/main" id="{D8C4F439-ED9B-48EA-BF6B-9F94A7DE700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a:extLst>
            <a:ext uri="{FF2B5EF4-FFF2-40B4-BE49-F238E27FC236}">
              <a16:creationId xmlns:a16="http://schemas.microsoft.com/office/drawing/2014/main" id="{3BB624F1-C6D9-4D8F-A6C3-FD851CD47AD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a:extLst>
            <a:ext uri="{FF2B5EF4-FFF2-40B4-BE49-F238E27FC236}">
              <a16:creationId xmlns:a16="http://schemas.microsoft.com/office/drawing/2014/main" id="{1B6DE90A-826F-4A8B-AE3A-6DF48837EA6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a:extLst>
            <a:ext uri="{FF2B5EF4-FFF2-40B4-BE49-F238E27FC236}">
              <a16:creationId xmlns:a16="http://schemas.microsoft.com/office/drawing/2014/main" id="{B428EEAB-5D39-43DE-94D3-30144809EB9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a:extLst>
            <a:ext uri="{FF2B5EF4-FFF2-40B4-BE49-F238E27FC236}">
              <a16:creationId xmlns:a16="http://schemas.microsoft.com/office/drawing/2014/main" id="{F0223983-3CA6-4F73-A2BC-9BBF84C8A1F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a:extLst>
            <a:ext uri="{FF2B5EF4-FFF2-40B4-BE49-F238E27FC236}">
              <a16:creationId xmlns:a16="http://schemas.microsoft.com/office/drawing/2014/main" id="{2AED9053-E323-4FF8-8CC5-6A667EB2B6D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id="{32374C93-0324-4599-9F5E-07451D83359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a:extLst>
            <a:ext uri="{FF2B5EF4-FFF2-40B4-BE49-F238E27FC236}">
              <a16:creationId xmlns:a16="http://schemas.microsoft.com/office/drawing/2014/main" id="{183CA381-F983-459C-BCDF-576FD85B61B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a:extLst>
            <a:ext uri="{FF2B5EF4-FFF2-40B4-BE49-F238E27FC236}">
              <a16:creationId xmlns:a16="http://schemas.microsoft.com/office/drawing/2014/main" id="{00A39B11-5CEC-417F-8BAB-BF0275869E0D}"/>
            </a:ext>
          </a:extLst>
        </xdr:cNvPr>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a:extLst>
            <a:ext uri="{FF2B5EF4-FFF2-40B4-BE49-F238E27FC236}">
              <a16:creationId xmlns:a16="http://schemas.microsoft.com/office/drawing/2014/main" id="{8690A9F5-6C02-4B04-838E-E66816DE61EA}"/>
            </a:ext>
          </a:extLst>
        </xdr:cNvPr>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a:extLst>
            <a:ext uri="{FF2B5EF4-FFF2-40B4-BE49-F238E27FC236}">
              <a16:creationId xmlns:a16="http://schemas.microsoft.com/office/drawing/2014/main" id="{8881D9DA-2550-4B81-B8B8-1E02334B7230}"/>
            </a:ext>
          </a:extLst>
        </xdr:cNvPr>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a:extLst>
            <a:ext uri="{FF2B5EF4-FFF2-40B4-BE49-F238E27FC236}">
              <a16:creationId xmlns:a16="http://schemas.microsoft.com/office/drawing/2014/main" id="{4DA88A86-78B8-4665-A294-BC7BECF52C3C}"/>
            </a:ext>
          </a:extLst>
        </xdr:cNvPr>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a:extLst>
            <a:ext uri="{FF2B5EF4-FFF2-40B4-BE49-F238E27FC236}">
              <a16:creationId xmlns:a16="http://schemas.microsoft.com/office/drawing/2014/main" id="{83B04103-5CBE-4F52-849B-D8B2B3213510}"/>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7" name="【市民会館】&#10;有形固定資産減価償却率平均値テキスト">
          <a:extLst>
            <a:ext uri="{FF2B5EF4-FFF2-40B4-BE49-F238E27FC236}">
              <a16:creationId xmlns:a16="http://schemas.microsoft.com/office/drawing/2014/main" id="{7036F12B-89F0-4C20-BCE7-85462DC0F388}"/>
            </a:ext>
          </a:extLst>
        </xdr:cNvPr>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a:extLst>
            <a:ext uri="{FF2B5EF4-FFF2-40B4-BE49-F238E27FC236}">
              <a16:creationId xmlns:a16="http://schemas.microsoft.com/office/drawing/2014/main" id="{29DEADCF-F45A-4DED-B87F-38BE10758375}"/>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a:extLst>
            <a:ext uri="{FF2B5EF4-FFF2-40B4-BE49-F238E27FC236}">
              <a16:creationId xmlns:a16="http://schemas.microsoft.com/office/drawing/2014/main" id="{CEB2000A-A2D4-4A95-809B-25E36FAE7FE1}"/>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a:extLst>
            <a:ext uri="{FF2B5EF4-FFF2-40B4-BE49-F238E27FC236}">
              <a16:creationId xmlns:a16="http://schemas.microsoft.com/office/drawing/2014/main" id="{25EBAA2D-3AC2-403B-BFAD-F91D395E821C}"/>
            </a:ext>
          </a:extLst>
        </xdr:cNvPr>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A012E1B-8E6B-4888-9686-75C4BD08810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995B0610-A046-4BAE-A4E2-53FAB2B9BCF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40E48A75-F947-4B85-98A8-8224E9A0E6E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A8D2D360-97B8-4128-8DC8-1E0ED8EE9CA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DAE86EC-DC6F-427A-A3F7-420835DDC42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165826</xdr:rowOff>
    </xdr:from>
    <xdr:to>
      <xdr:col>24</xdr:col>
      <xdr:colOff>114300</xdr:colOff>
      <xdr:row>103</xdr:row>
      <xdr:rowOff>95976</xdr:rowOff>
    </xdr:to>
    <xdr:sp macro="" textlink="">
      <xdr:nvSpPr>
        <xdr:cNvPr id="356" name="楕円 355">
          <a:extLst>
            <a:ext uri="{FF2B5EF4-FFF2-40B4-BE49-F238E27FC236}">
              <a16:creationId xmlns:a16="http://schemas.microsoft.com/office/drawing/2014/main" id="{D3FB4E9D-53C8-41A7-8629-EFA3F98BC62E}"/>
            </a:ext>
          </a:extLst>
        </xdr:cNvPr>
        <xdr:cNvSpPr/>
      </xdr:nvSpPr>
      <xdr:spPr>
        <a:xfrm>
          <a:off x="45847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17253</xdr:rowOff>
    </xdr:from>
    <xdr:ext cx="405111" cy="259045"/>
    <xdr:sp macro="" textlink="">
      <xdr:nvSpPr>
        <xdr:cNvPr id="357" name="【市民会館】&#10;有形固定資産減価償却率該当値テキスト">
          <a:extLst>
            <a:ext uri="{FF2B5EF4-FFF2-40B4-BE49-F238E27FC236}">
              <a16:creationId xmlns:a16="http://schemas.microsoft.com/office/drawing/2014/main" id="{8BCE53A1-4227-40F6-B4FF-2EACE9A00C85}"/>
            </a:ext>
          </a:extLst>
        </xdr:cNvPr>
        <xdr:cNvSpPr txBox="1"/>
      </xdr:nvSpPr>
      <xdr:spPr>
        <a:xfrm>
          <a:off x="4673600" y="1750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25400</xdr:rowOff>
    </xdr:from>
    <xdr:to>
      <xdr:col>20</xdr:col>
      <xdr:colOff>38100</xdr:colOff>
      <xdr:row>103</xdr:row>
      <xdr:rowOff>127000</xdr:rowOff>
    </xdr:to>
    <xdr:sp macro="" textlink="">
      <xdr:nvSpPr>
        <xdr:cNvPr id="358" name="楕円 357">
          <a:extLst>
            <a:ext uri="{FF2B5EF4-FFF2-40B4-BE49-F238E27FC236}">
              <a16:creationId xmlns:a16="http://schemas.microsoft.com/office/drawing/2014/main" id="{E39EB55D-728F-4145-99F8-A03F69F90E31}"/>
            </a:ext>
          </a:extLst>
        </xdr:cNvPr>
        <xdr:cNvSpPr/>
      </xdr:nvSpPr>
      <xdr:spPr>
        <a:xfrm>
          <a:off x="3746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45176</xdr:rowOff>
    </xdr:from>
    <xdr:to>
      <xdr:col>24</xdr:col>
      <xdr:colOff>63500</xdr:colOff>
      <xdr:row>103</xdr:row>
      <xdr:rowOff>76200</xdr:rowOff>
    </xdr:to>
    <xdr:cxnSp macro="">
      <xdr:nvCxnSpPr>
        <xdr:cNvPr id="359" name="直線コネクタ 358">
          <a:extLst>
            <a:ext uri="{FF2B5EF4-FFF2-40B4-BE49-F238E27FC236}">
              <a16:creationId xmlns:a16="http://schemas.microsoft.com/office/drawing/2014/main" id="{D6DF93DB-68B6-43D0-B72D-FA813468B01F}"/>
            </a:ext>
          </a:extLst>
        </xdr:cNvPr>
        <xdr:cNvCxnSpPr/>
      </xdr:nvCxnSpPr>
      <xdr:spPr>
        <a:xfrm flipV="1">
          <a:off x="3797300" y="177045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61323</xdr:rowOff>
    </xdr:from>
    <xdr:to>
      <xdr:col>15</xdr:col>
      <xdr:colOff>101600</xdr:colOff>
      <xdr:row>103</xdr:row>
      <xdr:rowOff>162923</xdr:rowOff>
    </xdr:to>
    <xdr:sp macro="" textlink="">
      <xdr:nvSpPr>
        <xdr:cNvPr id="360" name="楕円 359">
          <a:extLst>
            <a:ext uri="{FF2B5EF4-FFF2-40B4-BE49-F238E27FC236}">
              <a16:creationId xmlns:a16="http://schemas.microsoft.com/office/drawing/2014/main" id="{81425C32-3806-4C64-8025-4D5DB666B37F}"/>
            </a:ext>
          </a:extLst>
        </xdr:cNvPr>
        <xdr:cNvSpPr/>
      </xdr:nvSpPr>
      <xdr:spPr>
        <a:xfrm>
          <a:off x="2857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177800</xdr:colOff>
      <xdr:row>103</xdr:row>
      <xdr:rowOff>112123</xdr:rowOff>
    </xdr:to>
    <xdr:cxnSp macro="">
      <xdr:nvCxnSpPr>
        <xdr:cNvPr id="361" name="直線コネクタ 360">
          <a:extLst>
            <a:ext uri="{FF2B5EF4-FFF2-40B4-BE49-F238E27FC236}">
              <a16:creationId xmlns:a16="http://schemas.microsoft.com/office/drawing/2014/main" id="{6E6F8D80-2B21-42B8-8A4E-8FF61BF0B2E0}"/>
            </a:ext>
          </a:extLst>
        </xdr:cNvPr>
        <xdr:cNvCxnSpPr/>
      </xdr:nvCxnSpPr>
      <xdr:spPr>
        <a:xfrm flipV="1">
          <a:off x="2908300" y="177355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62" name="n_1aveValue【市民会館】&#10;有形固定資産減価償却率">
          <a:extLst>
            <a:ext uri="{FF2B5EF4-FFF2-40B4-BE49-F238E27FC236}">
              <a16:creationId xmlns:a16="http://schemas.microsoft.com/office/drawing/2014/main" id="{8B7A4EFC-06AC-4809-AAC0-A10D178372D4}"/>
            </a:ext>
          </a:extLst>
        </xdr:cNvPr>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63" name="n_2aveValue【市民会館】&#10;有形固定資産減価償却率">
          <a:extLst>
            <a:ext uri="{FF2B5EF4-FFF2-40B4-BE49-F238E27FC236}">
              <a16:creationId xmlns:a16="http://schemas.microsoft.com/office/drawing/2014/main" id="{8A6B2284-6867-4864-8202-651707CD8933}"/>
            </a:ext>
          </a:extLst>
        </xdr:cNvPr>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143527</xdr:rowOff>
    </xdr:from>
    <xdr:ext cx="405111" cy="259045"/>
    <xdr:sp macro="" textlink="">
      <xdr:nvSpPr>
        <xdr:cNvPr id="364" name="n_1mainValue【市民会館】&#10;有形固定資産減価償却率">
          <a:extLst>
            <a:ext uri="{FF2B5EF4-FFF2-40B4-BE49-F238E27FC236}">
              <a16:creationId xmlns:a16="http://schemas.microsoft.com/office/drawing/2014/main" id="{A8643C9D-782D-4194-8EAB-FDBB0D76688C}"/>
            </a:ext>
          </a:extLst>
        </xdr:cNvPr>
        <xdr:cNvSpPr txBox="1"/>
      </xdr:nvSpPr>
      <xdr:spPr>
        <a:xfrm>
          <a:off x="3582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8000</xdr:rowOff>
    </xdr:from>
    <xdr:ext cx="405111" cy="259045"/>
    <xdr:sp macro="" textlink="">
      <xdr:nvSpPr>
        <xdr:cNvPr id="365" name="n_2mainValue【市民会館】&#10;有形固定資産減価償却率">
          <a:extLst>
            <a:ext uri="{FF2B5EF4-FFF2-40B4-BE49-F238E27FC236}">
              <a16:creationId xmlns:a16="http://schemas.microsoft.com/office/drawing/2014/main" id="{E6C15275-D660-4A24-AFA3-2F0C18ED7B1C}"/>
            </a:ext>
          </a:extLst>
        </xdr:cNvPr>
        <xdr:cNvSpPr txBox="1"/>
      </xdr:nvSpPr>
      <xdr:spPr>
        <a:xfrm>
          <a:off x="2705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7B57293C-70C3-4A7A-931B-EC6FE78598C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9C35E283-5246-49CF-A1FB-2ACBC00A1FE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7F090226-4709-4147-82BC-E4173699165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6BFEB4F9-6350-45DF-BCD5-3A68EE8114A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6B0AC92C-772C-4D59-BD98-5FF383B8D4D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7EC5D8AF-58BB-421C-98E4-069957BD1C1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FB5DE43A-B1C5-4B12-897F-D3175BA79CE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43FA0D3E-E7AD-44F4-8ECB-050DCA36080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a:extLst>
            <a:ext uri="{FF2B5EF4-FFF2-40B4-BE49-F238E27FC236}">
              <a16:creationId xmlns:a16="http://schemas.microsoft.com/office/drawing/2014/main" id="{2C84F5D8-AAA5-453C-BE7C-A8889AB54D9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a:extLst>
            <a:ext uri="{FF2B5EF4-FFF2-40B4-BE49-F238E27FC236}">
              <a16:creationId xmlns:a16="http://schemas.microsoft.com/office/drawing/2014/main" id="{49F05B21-C82E-4BEC-ACE1-8F24EA725B4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a:extLst>
            <a:ext uri="{FF2B5EF4-FFF2-40B4-BE49-F238E27FC236}">
              <a16:creationId xmlns:a16="http://schemas.microsoft.com/office/drawing/2014/main" id="{7A10A8AC-EC48-4334-9574-0B4E3911BC9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a:extLst>
            <a:ext uri="{FF2B5EF4-FFF2-40B4-BE49-F238E27FC236}">
              <a16:creationId xmlns:a16="http://schemas.microsoft.com/office/drawing/2014/main" id="{8918BA1E-4E85-4A6A-B34E-877F0A1E395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a:extLst>
            <a:ext uri="{FF2B5EF4-FFF2-40B4-BE49-F238E27FC236}">
              <a16:creationId xmlns:a16="http://schemas.microsoft.com/office/drawing/2014/main" id="{E86282F6-1D52-4278-8F14-6924F8EB67F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a:extLst>
            <a:ext uri="{FF2B5EF4-FFF2-40B4-BE49-F238E27FC236}">
              <a16:creationId xmlns:a16="http://schemas.microsoft.com/office/drawing/2014/main" id="{2D33961B-CBC8-4429-B1B0-AE34A4746D4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a:extLst>
            <a:ext uri="{FF2B5EF4-FFF2-40B4-BE49-F238E27FC236}">
              <a16:creationId xmlns:a16="http://schemas.microsoft.com/office/drawing/2014/main" id="{AA5F50AA-9B50-4F31-80CD-7D782001D9D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a:extLst>
            <a:ext uri="{FF2B5EF4-FFF2-40B4-BE49-F238E27FC236}">
              <a16:creationId xmlns:a16="http://schemas.microsoft.com/office/drawing/2014/main" id="{A9584F05-B5DB-41A4-8C7E-3336AEDE487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a:extLst>
            <a:ext uri="{FF2B5EF4-FFF2-40B4-BE49-F238E27FC236}">
              <a16:creationId xmlns:a16="http://schemas.microsoft.com/office/drawing/2014/main" id="{C8DBD8E2-F8A2-4825-9DEC-94922FABD20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a:extLst>
            <a:ext uri="{FF2B5EF4-FFF2-40B4-BE49-F238E27FC236}">
              <a16:creationId xmlns:a16="http://schemas.microsoft.com/office/drawing/2014/main" id="{0D1E21A5-680A-46A8-9BBA-9975766BB5A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a:extLst>
            <a:ext uri="{FF2B5EF4-FFF2-40B4-BE49-F238E27FC236}">
              <a16:creationId xmlns:a16="http://schemas.microsoft.com/office/drawing/2014/main" id="{92A03460-8467-4BBA-A26E-E345F384044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a:extLst>
            <a:ext uri="{FF2B5EF4-FFF2-40B4-BE49-F238E27FC236}">
              <a16:creationId xmlns:a16="http://schemas.microsoft.com/office/drawing/2014/main" id="{2E429D7C-E2E3-4E6B-848D-B332CDAE5EF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id="{26D4E954-7D1C-44A5-AA4B-A08B19FDA3E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a:extLst>
            <a:ext uri="{FF2B5EF4-FFF2-40B4-BE49-F238E27FC236}">
              <a16:creationId xmlns:a16="http://schemas.microsoft.com/office/drawing/2014/main" id="{D823A970-F89B-4BFA-A85C-D71012BC915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a:extLst>
            <a:ext uri="{FF2B5EF4-FFF2-40B4-BE49-F238E27FC236}">
              <a16:creationId xmlns:a16="http://schemas.microsoft.com/office/drawing/2014/main" id="{54446473-5F1B-426C-99F4-563B52A7B99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a:extLst>
            <a:ext uri="{FF2B5EF4-FFF2-40B4-BE49-F238E27FC236}">
              <a16:creationId xmlns:a16="http://schemas.microsoft.com/office/drawing/2014/main" id="{BEE2105E-C69A-4590-8904-3A436CFD5A47}"/>
            </a:ext>
          </a:extLst>
        </xdr:cNvPr>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a:extLst>
            <a:ext uri="{FF2B5EF4-FFF2-40B4-BE49-F238E27FC236}">
              <a16:creationId xmlns:a16="http://schemas.microsoft.com/office/drawing/2014/main" id="{F9B6132E-FFB5-4641-AABD-9ED34FC19A34}"/>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a:extLst>
            <a:ext uri="{FF2B5EF4-FFF2-40B4-BE49-F238E27FC236}">
              <a16:creationId xmlns:a16="http://schemas.microsoft.com/office/drawing/2014/main" id="{23FE6DC5-B777-48CB-895D-D5F80BD9431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a:extLst>
            <a:ext uri="{FF2B5EF4-FFF2-40B4-BE49-F238E27FC236}">
              <a16:creationId xmlns:a16="http://schemas.microsoft.com/office/drawing/2014/main" id="{838E769D-C630-44B4-AFE0-8C80CBFA45BC}"/>
            </a:ext>
          </a:extLst>
        </xdr:cNvPr>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a:extLst>
            <a:ext uri="{FF2B5EF4-FFF2-40B4-BE49-F238E27FC236}">
              <a16:creationId xmlns:a16="http://schemas.microsoft.com/office/drawing/2014/main" id="{92893708-6A07-41A3-89F2-6A040D3C0E40}"/>
            </a:ext>
          </a:extLst>
        </xdr:cNvPr>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94" name="【市民会館】&#10;一人当たり面積平均値テキスト">
          <a:extLst>
            <a:ext uri="{FF2B5EF4-FFF2-40B4-BE49-F238E27FC236}">
              <a16:creationId xmlns:a16="http://schemas.microsoft.com/office/drawing/2014/main" id="{A653864B-852C-46D4-B9DF-E7D02DD21A2F}"/>
            </a:ext>
          </a:extLst>
        </xdr:cNvPr>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a:extLst>
            <a:ext uri="{FF2B5EF4-FFF2-40B4-BE49-F238E27FC236}">
              <a16:creationId xmlns:a16="http://schemas.microsoft.com/office/drawing/2014/main" id="{9FD35336-8F0B-43A2-874E-5BF813456A8C}"/>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a:extLst>
            <a:ext uri="{FF2B5EF4-FFF2-40B4-BE49-F238E27FC236}">
              <a16:creationId xmlns:a16="http://schemas.microsoft.com/office/drawing/2014/main" id="{98526317-F76E-432F-B06D-C7D286C10452}"/>
            </a:ext>
          </a:extLst>
        </xdr:cNvPr>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a:extLst>
            <a:ext uri="{FF2B5EF4-FFF2-40B4-BE49-F238E27FC236}">
              <a16:creationId xmlns:a16="http://schemas.microsoft.com/office/drawing/2014/main" id="{87115F4F-BB20-4033-B146-9D23308D9E9C}"/>
            </a:ext>
          </a:extLst>
        </xdr:cNvPr>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20714B53-5787-4348-9BD3-71B4629D040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1B9E762-6D82-4BD6-9ED4-33899D17216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225F6D0F-F1F9-4BD8-8C70-E7012E47185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4FA40B56-56EA-43A5-933F-844FB02A49A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E93E1055-628B-40CA-A933-7C83F3AC463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03" name="楕円 402">
          <a:extLst>
            <a:ext uri="{FF2B5EF4-FFF2-40B4-BE49-F238E27FC236}">
              <a16:creationId xmlns:a16="http://schemas.microsoft.com/office/drawing/2014/main" id="{66B6B119-24F3-4DDA-BD16-856C9278A43C}"/>
            </a:ext>
          </a:extLst>
        </xdr:cNvPr>
        <xdr:cNvSpPr/>
      </xdr:nvSpPr>
      <xdr:spPr>
        <a:xfrm>
          <a:off x="10426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109238</xdr:rowOff>
    </xdr:from>
    <xdr:ext cx="469744" cy="259045"/>
    <xdr:sp macro="" textlink="">
      <xdr:nvSpPr>
        <xdr:cNvPr id="404" name="【市民会館】&#10;一人当たり面積該当値テキスト">
          <a:extLst>
            <a:ext uri="{FF2B5EF4-FFF2-40B4-BE49-F238E27FC236}">
              <a16:creationId xmlns:a16="http://schemas.microsoft.com/office/drawing/2014/main" id="{F55BDF5D-4529-4DD4-8A4B-D6564F36508F}"/>
            </a:ext>
          </a:extLst>
        </xdr:cNvPr>
        <xdr:cNvSpPr txBox="1"/>
      </xdr:nvSpPr>
      <xdr:spPr>
        <a:xfrm>
          <a:off x="10515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405" name="楕円 404">
          <a:extLst>
            <a:ext uri="{FF2B5EF4-FFF2-40B4-BE49-F238E27FC236}">
              <a16:creationId xmlns:a16="http://schemas.microsoft.com/office/drawing/2014/main" id="{C6DC8F8A-6A6B-4061-80BF-DD76CB9051D6}"/>
            </a:ext>
          </a:extLst>
        </xdr:cNvPr>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137161</xdr:rowOff>
    </xdr:from>
    <xdr:to>
      <xdr:col>55</xdr:col>
      <xdr:colOff>0</xdr:colOff>
      <xdr:row>104</xdr:row>
      <xdr:rowOff>144780</xdr:rowOff>
    </xdr:to>
    <xdr:cxnSp macro="">
      <xdr:nvCxnSpPr>
        <xdr:cNvPr id="406" name="直線コネクタ 405">
          <a:extLst>
            <a:ext uri="{FF2B5EF4-FFF2-40B4-BE49-F238E27FC236}">
              <a16:creationId xmlns:a16="http://schemas.microsoft.com/office/drawing/2014/main" id="{6CFC483E-19F4-4B0C-817E-A52B5624B386}"/>
            </a:ext>
          </a:extLst>
        </xdr:cNvPr>
        <xdr:cNvCxnSpPr/>
      </xdr:nvCxnSpPr>
      <xdr:spPr>
        <a:xfrm flipV="1">
          <a:off x="9639300" y="17967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97789</xdr:rowOff>
    </xdr:from>
    <xdr:to>
      <xdr:col>46</xdr:col>
      <xdr:colOff>38100</xdr:colOff>
      <xdr:row>105</xdr:row>
      <xdr:rowOff>27939</xdr:rowOff>
    </xdr:to>
    <xdr:sp macro="" textlink="">
      <xdr:nvSpPr>
        <xdr:cNvPr id="407" name="楕円 406">
          <a:extLst>
            <a:ext uri="{FF2B5EF4-FFF2-40B4-BE49-F238E27FC236}">
              <a16:creationId xmlns:a16="http://schemas.microsoft.com/office/drawing/2014/main" id="{2D979C6F-D28D-4CAE-9860-8ECBFB5D23EE}"/>
            </a:ext>
          </a:extLst>
        </xdr:cNvPr>
        <xdr:cNvSpPr/>
      </xdr:nvSpPr>
      <xdr:spPr>
        <a:xfrm>
          <a:off x="8699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104</xdr:row>
      <xdr:rowOff>148589</xdr:rowOff>
    </xdr:to>
    <xdr:cxnSp macro="">
      <xdr:nvCxnSpPr>
        <xdr:cNvPr id="408" name="直線コネクタ 407">
          <a:extLst>
            <a:ext uri="{FF2B5EF4-FFF2-40B4-BE49-F238E27FC236}">
              <a16:creationId xmlns:a16="http://schemas.microsoft.com/office/drawing/2014/main" id="{C190CA14-C758-415F-889B-5763A1B0498C}"/>
            </a:ext>
          </a:extLst>
        </xdr:cNvPr>
        <xdr:cNvCxnSpPr/>
      </xdr:nvCxnSpPr>
      <xdr:spPr>
        <a:xfrm flipV="1">
          <a:off x="8750300" y="17975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41927</xdr:rowOff>
    </xdr:from>
    <xdr:ext cx="469744" cy="259045"/>
    <xdr:sp macro="" textlink="">
      <xdr:nvSpPr>
        <xdr:cNvPr id="409" name="n_1aveValue【市民会館】&#10;一人当たり面積">
          <a:extLst>
            <a:ext uri="{FF2B5EF4-FFF2-40B4-BE49-F238E27FC236}">
              <a16:creationId xmlns:a16="http://schemas.microsoft.com/office/drawing/2014/main" id="{AB8242D4-6CEC-4EE3-A3BF-5B098F48E67C}"/>
            </a:ext>
          </a:extLst>
        </xdr:cNvPr>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83838</xdr:rowOff>
    </xdr:from>
    <xdr:ext cx="469744" cy="259045"/>
    <xdr:sp macro="" textlink="">
      <xdr:nvSpPr>
        <xdr:cNvPr id="410" name="n_2aveValue【市民会館】&#10;一人当たり面積">
          <a:extLst>
            <a:ext uri="{FF2B5EF4-FFF2-40B4-BE49-F238E27FC236}">
              <a16:creationId xmlns:a16="http://schemas.microsoft.com/office/drawing/2014/main" id="{20E2C6ED-6BD2-4CF3-B081-3810B82E5B31}"/>
            </a:ext>
          </a:extLst>
        </xdr:cNvPr>
        <xdr:cNvSpPr txBox="1"/>
      </xdr:nvSpPr>
      <xdr:spPr>
        <a:xfrm>
          <a:off x="8515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40657</xdr:rowOff>
    </xdr:from>
    <xdr:ext cx="469744" cy="259045"/>
    <xdr:sp macro="" textlink="">
      <xdr:nvSpPr>
        <xdr:cNvPr id="411" name="n_1mainValue【市民会館】&#10;一人当たり面積">
          <a:extLst>
            <a:ext uri="{FF2B5EF4-FFF2-40B4-BE49-F238E27FC236}">
              <a16:creationId xmlns:a16="http://schemas.microsoft.com/office/drawing/2014/main" id="{6ADBD1FA-DC6B-40C1-846F-DC11647A7F0A}"/>
            </a:ext>
          </a:extLst>
        </xdr:cNvPr>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44466</xdr:rowOff>
    </xdr:from>
    <xdr:ext cx="469744" cy="259045"/>
    <xdr:sp macro="" textlink="">
      <xdr:nvSpPr>
        <xdr:cNvPr id="412" name="n_2mainValue【市民会館】&#10;一人当たり面積">
          <a:extLst>
            <a:ext uri="{FF2B5EF4-FFF2-40B4-BE49-F238E27FC236}">
              <a16:creationId xmlns:a16="http://schemas.microsoft.com/office/drawing/2014/main" id="{08DA7878-4B59-4115-A6C6-46171EEC981A}"/>
            </a:ext>
          </a:extLst>
        </xdr:cNvPr>
        <xdr:cNvSpPr txBox="1"/>
      </xdr:nvSpPr>
      <xdr:spPr>
        <a:xfrm>
          <a:off x="8515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a:extLst>
            <a:ext uri="{FF2B5EF4-FFF2-40B4-BE49-F238E27FC236}">
              <a16:creationId xmlns:a16="http://schemas.microsoft.com/office/drawing/2014/main" id="{5802F09C-C461-4E84-B2CA-47FF5399FBA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a:extLst>
            <a:ext uri="{FF2B5EF4-FFF2-40B4-BE49-F238E27FC236}">
              <a16:creationId xmlns:a16="http://schemas.microsoft.com/office/drawing/2014/main" id="{E38AE62B-F47C-45C7-8CCB-90DAEA55B24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a:extLst>
            <a:ext uri="{FF2B5EF4-FFF2-40B4-BE49-F238E27FC236}">
              <a16:creationId xmlns:a16="http://schemas.microsoft.com/office/drawing/2014/main" id="{0B776E56-181D-4831-98D2-3C6ABAABFC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a:extLst>
            <a:ext uri="{FF2B5EF4-FFF2-40B4-BE49-F238E27FC236}">
              <a16:creationId xmlns:a16="http://schemas.microsoft.com/office/drawing/2014/main" id="{0D36BCD5-0A00-440D-B050-2A87F37FCC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a:extLst>
            <a:ext uri="{FF2B5EF4-FFF2-40B4-BE49-F238E27FC236}">
              <a16:creationId xmlns:a16="http://schemas.microsoft.com/office/drawing/2014/main" id="{A8A2A0DA-30E3-4484-BD3A-478036CD34F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a:extLst>
            <a:ext uri="{FF2B5EF4-FFF2-40B4-BE49-F238E27FC236}">
              <a16:creationId xmlns:a16="http://schemas.microsoft.com/office/drawing/2014/main" id="{20A9CCFF-608E-47D8-A479-3AABD774452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a:extLst>
            <a:ext uri="{FF2B5EF4-FFF2-40B4-BE49-F238E27FC236}">
              <a16:creationId xmlns:a16="http://schemas.microsoft.com/office/drawing/2014/main" id="{58AC562F-26C2-46F5-8F8B-E071B42C5D2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a:extLst>
            <a:ext uri="{FF2B5EF4-FFF2-40B4-BE49-F238E27FC236}">
              <a16:creationId xmlns:a16="http://schemas.microsoft.com/office/drawing/2014/main" id="{60F0F290-5836-4C32-B04A-D84BDE7D17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a:extLst>
            <a:ext uri="{FF2B5EF4-FFF2-40B4-BE49-F238E27FC236}">
              <a16:creationId xmlns:a16="http://schemas.microsoft.com/office/drawing/2014/main" id="{AAF0E684-DDC4-439F-A191-A5F493ED321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a:extLst>
            <a:ext uri="{FF2B5EF4-FFF2-40B4-BE49-F238E27FC236}">
              <a16:creationId xmlns:a16="http://schemas.microsoft.com/office/drawing/2014/main" id="{898C10DD-3F18-42F8-B0CA-125FBAB9964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a:extLst>
            <a:ext uri="{FF2B5EF4-FFF2-40B4-BE49-F238E27FC236}">
              <a16:creationId xmlns:a16="http://schemas.microsoft.com/office/drawing/2014/main" id="{E252FE5D-6122-495B-B4F0-97488C731CD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a:extLst>
            <a:ext uri="{FF2B5EF4-FFF2-40B4-BE49-F238E27FC236}">
              <a16:creationId xmlns:a16="http://schemas.microsoft.com/office/drawing/2014/main" id="{A956E3CB-5150-4108-ADE9-87F9804DB9D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a:extLst>
            <a:ext uri="{FF2B5EF4-FFF2-40B4-BE49-F238E27FC236}">
              <a16:creationId xmlns:a16="http://schemas.microsoft.com/office/drawing/2014/main" id="{6FAE0084-FAAA-4EFB-9ED0-ABA6A24A154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a:extLst>
            <a:ext uri="{FF2B5EF4-FFF2-40B4-BE49-F238E27FC236}">
              <a16:creationId xmlns:a16="http://schemas.microsoft.com/office/drawing/2014/main" id="{F9BD3AB4-C0C7-4949-B9EE-163959EB107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a:extLst>
            <a:ext uri="{FF2B5EF4-FFF2-40B4-BE49-F238E27FC236}">
              <a16:creationId xmlns:a16="http://schemas.microsoft.com/office/drawing/2014/main" id="{DF612A6E-9A67-4194-8BA6-D98FD9344E2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a:extLst>
            <a:ext uri="{FF2B5EF4-FFF2-40B4-BE49-F238E27FC236}">
              <a16:creationId xmlns:a16="http://schemas.microsoft.com/office/drawing/2014/main" id="{C16C5AB7-45B5-4AB8-BC9B-89E94DC94A9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a:extLst>
            <a:ext uri="{FF2B5EF4-FFF2-40B4-BE49-F238E27FC236}">
              <a16:creationId xmlns:a16="http://schemas.microsoft.com/office/drawing/2014/main" id="{33D5BE76-CFE0-4092-8B92-51CA537C797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a:extLst>
            <a:ext uri="{FF2B5EF4-FFF2-40B4-BE49-F238E27FC236}">
              <a16:creationId xmlns:a16="http://schemas.microsoft.com/office/drawing/2014/main" id="{0B526D62-6B3E-4F1C-BBF9-1DC5B7C8D47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a:extLst>
            <a:ext uri="{FF2B5EF4-FFF2-40B4-BE49-F238E27FC236}">
              <a16:creationId xmlns:a16="http://schemas.microsoft.com/office/drawing/2014/main" id="{EB7F1E4A-AA25-4314-9AEB-6EEA948F828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a:extLst>
            <a:ext uri="{FF2B5EF4-FFF2-40B4-BE49-F238E27FC236}">
              <a16:creationId xmlns:a16="http://schemas.microsoft.com/office/drawing/2014/main" id="{2D505AA0-4A1E-4B5C-9400-F6491EAF2DF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a:extLst>
            <a:ext uri="{FF2B5EF4-FFF2-40B4-BE49-F238E27FC236}">
              <a16:creationId xmlns:a16="http://schemas.microsoft.com/office/drawing/2014/main" id="{6AE1D359-2C80-46F7-BF65-D963D6C458B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a:extLst>
            <a:ext uri="{FF2B5EF4-FFF2-40B4-BE49-F238E27FC236}">
              <a16:creationId xmlns:a16="http://schemas.microsoft.com/office/drawing/2014/main" id="{7281FD8B-AE27-4EA3-B527-23EFA8A859A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a:extLst>
            <a:ext uri="{FF2B5EF4-FFF2-40B4-BE49-F238E27FC236}">
              <a16:creationId xmlns:a16="http://schemas.microsoft.com/office/drawing/2014/main" id="{4E44C076-E24C-4C20-9095-B510CC241AB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5D572FA8-E3C1-4203-A758-B20CB036091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a:extLst>
            <a:ext uri="{FF2B5EF4-FFF2-40B4-BE49-F238E27FC236}">
              <a16:creationId xmlns:a16="http://schemas.microsoft.com/office/drawing/2014/main" id="{5C5348FE-C0A1-487B-9288-BE5041A019A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a:extLst>
            <a:ext uri="{FF2B5EF4-FFF2-40B4-BE49-F238E27FC236}">
              <a16:creationId xmlns:a16="http://schemas.microsoft.com/office/drawing/2014/main" id="{81FB187A-0A6A-404C-90A3-DBC905F513CD}"/>
            </a:ext>
          </a:extLst>
        </xdr:cNvPr>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a:extLst>
            <a:ext uri="{FF2B5EF4-FFF2-40B4-BE49-F238E27FC236}">
              <a16:creationId xmlns:a16="http://schemas.microsoft.com/office/drawing/2014/main" id="{95249663-CD52-483B-AAE0-41645B2DD3B6}"/>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a:extLst>
            <a:ext uri="{FF2B5EF4-FFF2-40B4-BE49-F238E27FC236}">
              <a16:creationId xmlns:a16="http://schemas.microsoft.com/office/drawing/2014/main" id="{D7F43FD6-B8D2-4E10-B927-E5C678CFACCC}"/>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a:extLst>
            <a:ext uri="{FF2B5EF4-FFF2-40B4-BE49-F238E27FC236}">
              <a16:creationId xmlns:a16="http://schemas.microsoft.com/office/drawing/2014/main" id="{A0ABECAC-DD76-4023-BCB5-AAB070CA40DF}"/>
            </a:ext>
          </a:extLst>
        </xdr:cNvPr>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a:extLst>
            <a:ext uri="{FF2B5EF4-FFF2-40B4-BE49-F238E27FC236}">
              <a16:creationId xmlns:a16="http://schemas.microsoft.com/office/drawing/2014/main" id="{B08334CE-F888-4180-9F64-E7A31172B465}"/>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3" name="【一般廃棄物処理施設】&#10;有形固定資産減価償却率平均値テキスト">
          <a:extLst>
            <a:ext uri="{FF2B5EF4-FFF2-40B4-BE49-F238E27FC236}">
              <a16:creationId xmlns:a16="http://schemas.microsoft.com/office/drawing/2014/main" id="{A06B23C1-09E4-4318-9166-57EC0658291F}"/>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a:extLst>
            <a:ext uri="{FF2B5EF4-FFF2-40B4-BE49-F238E27FC236}">
              <a16:creationId xmlns:a16="http://schemas.microsoft.com/office/drawing/2014/main" id="{6ED75CB4-C636-4AD0-A95F-C67915FF73E1}"/>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a:extLst>
            <a:ext uri="{FF2B5EF4-FFF2-40B4-BE49-F238E27FC236}">
              <a16:creationId xmlns:a16="http://schemas.microsoft.com/office/drawing/2014/main" id="{FD902E81-910D-4A99-A5E7-3A8F08006AC7}"/>
            </a:ext>
          </a:extLst>
        </xdr:cNvPr>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a:extLst>
            <a:ext uri="{FF2B5EF4-FFF2-40B4-BE49-F238E27FC236}">
              <a16:creationId xmlns:a16="http://schemas.microsoft.com/office/drawing/2014/main" id="{9E769096-FF7C-4B7C-877C-DEB8174768F4}"/>
            </a:ext>
          </a:extLst>
        </xdr:cNvPr>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BA17E2B4-9607-425D-8B41-0986466263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FA285FF8-DCF4-4B2F-9D22-5A71AD1411D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9392EBA9-F0EF-4E54-81E8-EBAEB12B648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E80D01F6-E952-4BB8-B139-9052992DD77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B35C95E6-6FDC-4E9E-8544-97DF6EFFF3E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18869</xdr:rowOff>
    </xdr:from>
    <xdr:to>
      <xdr:col>85</xdr:col>
      <xdr:colOff>177800</xdr:colOff>
      <xdr:row>35</xdr:row>
      <xdr:rowOff>120469</xdr:rowOff>
    </xdr:to>
    <xdr:sp macro="" textlink="">
      <xdr:nvSpPr>
        <xdr:cNvPr id="452" name="楕円 451">
          <a:extLst>
            <a:ext uri="{FF2B5EF4-FFF2-40B4-BE49-F238E27FC236}">
              <a16:creationId xmlns:a16="http://schemas.microsoft.com/office/drawing/2014/main" id="{B1CF0599-13E7-4DB7-81AD-A72A0A6C73A1}"/>
            </a:ext>
          </a:extLst>
        </xdr:cNvPr>
        <xdr:cNvSpPr/>
      </xdr:nvSpPr>
      <xdr:spPr>
        <a:xfrm>
          <a:off x="162687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41746</xdr:rowOff>
    </xdr:from>
    <xdr:ext cx="405111" cy="259045"/>
    <xdr:sp macro="" textlink="">
      <xdr:nvSpPr>
        <xdr:cNvPr id="453" name="【一般廃棄物処理施設】&#10;有形固定資産減価償却率該当値テキスト">
          <a:extLst>
            <a:ext uri="{FF2B5EF4-FFF2-40B4-BE49-F238E27FC236}">
              <a16:creationId xmlns:a16="http://schemas.microsoft.com/office/drawing/2014/main" id="{0D868078-98AD-4CB7-AF81-B1AAE60EB11D}"/>
            </a:ext>
          </a:extLst>
        </xdr:cNvPr>
        <xdr:cNvSpPr txBox="1"/>
      </xdr:nvSpPr>
      <xdr:spPr>
        <a:xfrm>
          <a:off x="16357600"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51526</xdr:rowOff>
    </xdr:from>
    <xdr:to>
      <xdr:col>81</xdr:col>
      <xdr:colOff>101600</xdr:colOff>
      <xdr:row>35</xdr:row>
      <xdr:rowOff>153126</xdr:rowOff>
    </xdr:to>
    <xdr:sp macro="" textlink="">
      <xdr:nvSpPr>
        <xdr:cNvPr id="454" name="楕円 453">
          <a:extLst>
            <a:ext uri="{FF2B5EF4-FFF2-40B4-BE49-F238E27FC236}">
              <a16:creationId xmlns:a16="http://schemas.microsoft.com/office/drawing/2014/main" id="{8AD59C1A-9BEC-4AEC-9B7C-64162CB4927F}"/>
            </a:ext>
          </a:extLst>
        </xdr:cNvPr>
        <xdr:cNvSpPr/>
      </xdr:nvSpPr>
      <xdr:spPr>
        <a:xfrm>
          <a:off x="15430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69669</xdr:rowOff>
    </xdr:from>
    <xdr:to>
      <xdr:col>85</xdr:col>
      <xdr:colOff>127000</xdr:colOff>
      <xdr:row>35</xdr:row>
      <xdr:rowOff>102326</xdr:rowOff>
    </xdr:to>
    <xdr:cxnSp macro="">
      <xdr:nvCxnSpPr>
        <xdr:cNvPr id="455" name="直線コネクタ 454">
          <a:extLst>
            <a:ext uri="{FF2B5EF4-FFF2-40B4-BE49-F238E27FC236}">
              <a16:creationId xmlns:a16="http://schemas.microsoft.com/office/drawing/2014/main" id="{C0A3BBF3-AB7C-4D3D-9F41-91081C3DDC04}"/>
            </a:ext>
          </a:extLst>
        </xdr:cNvPr>
        <xdr:cNvCxnSpPr/>
      </xdr:nvCxnSpPr>
      <xdr:spPr>
        <a:xfrm flipV="1">
          <a:off x="15481300" y="60704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85816</xdr:rowOff>
    </xdr:from>
    <xdr:to>
      <xdr:col>76</xdr:col>
      <xdr:colOff>165100</xdr:colOff>
      <xdr:row>36</xdr:row>
      <xdr:rowOff>15966</xdr:rowOff>
    </xdr:to>
    <xdr:sp macro="" textlink="">
      <xdr:nvSpPr>
        <xdr:cNvPr id="456" name="楕円 455">
          <a:extLst>
            <a:ext uri="{FF2B5EF4-FFF2-40B4-BE49-F238E27FC236}">
              <a16:creationId xmlns:a16="http://schemas.microsoft.com/office/drawing/2014/main" id="{0765FF30-F9B1-4C7B-B3E6-723A4F40A856}"/>
            </a:ext>
          </a:extLst>
        </xdr:cNvPr>
        <xdr:cNvSpPr/>
      </xdr:nvSpPr>
      <xdr:spPr>
        <a:xfrm>
          <a:off x="14541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102326</xdr:rowOff>
    </xdr:from>
    <xdr:to>
      <xdr:col>81</xdr:col>
      <xdr:colOff>50800</xdr:colOff>
      <xdr:row>35</xdr:row>
      <xdr:rowOff>136616</xdr:rowOff>
    </xdr:to>
    <xdr:cxnSp macro="">
      <xdr:nvCxnSpPr>
        <xdr:cNvPr id="457" name="直線コネクタ 456">
          <a:extLst>
            <a:ext uri="{FF2B5EF4-FFF2-40B4-BE49-F238E27FC236}">
              <a16:creationId xmlns:a16="http://schemas.microsoft.com/office/drawing/2014/main" id="{CB91C85C-F2B8-486C-A859-C7BC250881BE}"/>
            </a:ext>
          </a:extLst>
        </xdr:cNvPr>
        <xdr:cNvCxnSpPr/>
      </xdr:nvCxnSpPr>
      <xdr:spPr>
        <a:xfrm flipV="1">
          <a:off x="14592300" y="61030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58" name="n_1aveValue【一般廃棄物処理施設】&#10;有形固定資産減価償却率">
          <a:extLst>
            <a:ext uri="{FF2B5EF4-FFF2-40B4-BE49-F238E27FC236}">
              <a16:creationId xmlns:a16="http://schemas.microsoft.com/office/drawing/2014/main" id="{9959E3EA-8209-4DCC-96A5-D6B1EDFEBA19}"/>
            </a:ext>
          </a:extLst>
        </xdr:cNvPr>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129557</xdr:rowOff>
    </xdr:from>
    <xdr:ext cx="405111" cy="259045"/>
    <xdr:sp macro="" textlink="">
      <xdr:nvSpPr>
        <xdr:cNvPr id="459" name="n_2aveValue【一般廃棄物処理施設】&#10;有形固定資産減価償却率">
          <a:extLst>
            <a:ext uri="{FF2B5EF4-FFF2-40B4-BE49-F238E27FC236}">
              <a16:creationId xmlns:a16="http://schemas.microsoft.com/office/drawing/2014/main" id="{19D84164-E9F1-44E0-BFE2-01DE51109911}"/>
            </a:ext>
          </a:extLst>
        </xdr:cNvPr>
        <xdr:cNvSpPr txBox="1"/>
      </xdr:nvSpPr>
      <xdr:spPr>
        <a:xfrm>
          <a:off x="14389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169653</xdr:rowOff>
    </xdr:from>
    <xdr:ext cx="405111" cy="259045"/>
    <xdr:sp macro="" textlink="">
      <xdr:nvSpPr>
        <xdr:cNvPr id="460" name="n_1mainValue【一般廃棄物処理施設】&#10;有形固定資産減価償却率">
          <a:extLst>
            <a:ext uri="{FF2B5EF4-FFF2-40B4-BE49-F238E27FC236}">
              <a16:creationId xmlns:a16="http://schemas.microsoft.com/office/drawing/2014/main" id="{44069FFB-AD30-4CFF-B02F-933302CD6292}"/>
            </a:ext>
          </a:extLst>
        </xdr:cNvPr>
        <xdr:cNvSpPr txBox="1"/>
      </xdr:nvSpPr>
      <xdr:spPr>
        <a:xfrm>
          <a:off x="152660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32493</xdr:rowOff>
    </xdr:from>
    <xdr:ext cx="405111" cy="259045"/>
    <xdr:sp macro="" textlink="">
      <xdr:nvSpPr>
        <xdr:cNvPr id="461" name="n_2mainValue【一般廃棄物処理施設】&#10;有形固定資産減価償却率">
          <a:extLst>
            <a:ext uri="{FF2B5EF4-FFF2-40B4-BE49-F238E27FC236}">
              <a16:creationId xmlns:a16="http://schemas.microsoft.com/office/drawing/2014/main" id="{448E49D9-95F9-4885-B9C4-F03751A060EA}"/>
            </a:ext>
          </a:extLst>
        </xdr:cNvPr>
        <xdr:cNvSpPr txBox="1"/>
      </xdr:nvSpPr>
      <xdr:spPr>
        <a:xfrm>
          <a:off x="14389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FF49F9AA-061F-4EBF-AF78-FEAA271A846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id="{1FDAA505-1B30-4058-A898-F1D1D8AE2D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id="{6315F7A7-0CF2-424F-B821-34940A972FC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id="{7FCD0FB1-7BCD-41B0-94C7-249301666C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id="{B599C209-32BB-49C4-9B20-47803A9339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id="{A93EB29C-CC0B-4E8B-A6D8-94F47CB1BCD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id="{201422A0-3E04-4C3A-A109-8704870C087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id="{2F60C069-D91C-4C00-BBBA-8E9084E1EAB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a:extLst>
            <a:ext uri="{FF2B5EF4-FFF2-40B4-BE49-F238E27FC236}">
              <a16:creationId xmlns:a16="http://schemas.microsoft.com/office/drawing/2014/main" id="{566D3F5C-F3F0-44FA-86FB-1E99A8A62D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a:extLst>
            <a:ext uri="{FF2B5EF4-FFF2-40B4-BE49-F238E27FC236}">
              <a16:creationId xmlns:a16="http://schemas.microsoft.com/office/drawing/2014/main" id="{5ED82F2F-2D72-4A9A-A228-D3A8AFC3CDA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a:extLst>
            <a:ext uri="{FF2B5EF4-FFF2-40B4-BE49-F238E27FC236}">
              <a16:creationId xmlns:a16="http://schemas.microsoft.com/office/drawing/2014/main" id="{64282EF7-A55B-4004-B8D0-0D664DAF4F7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a:extLst>
            <a:ext uri="{FF2B5EF4-FFF2-40B4-BE49-F238E27FC236}">
              <a16:creationId xmlns:a16="http://schemas.microsoft.com/office/drawing/2014/main" id="{FFD81F46-52FB-4F6E-97FE-E730DF8B940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a:extLst>
            <a:ext uri="{FF2B5EF4-FFF2-40B4-BE49-F238E27FC236}">
              <a16:creationId xmlns:a16="http://schemas.microsoft.com/office/drawing/2014/main" id="{2A33C398-7359-45F9-A405-C330B6362A0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a:extLst>
            <a:ext uri="{FF2B5EF4-FFF2-40B4-BE49-F238E27FC236}">
              <a16:creationId xmlns:a16="http://schemas.microsoft.com/office/drawing/2014/main" id="{252E3FB3-09C1-4944-BA1B-5EAC598FA28D}"/>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a:extLst>
            <a:ext uri="{FF2B5EF4-FFF2-40B4-BE49-F238E27FC236}">
              <a16:creationId xmlns:a16="http://schemas.microsoft.com/office/drawing/2014/main" id="{209C0F9A-4D95-49D8-A1CA-8B7EEBA4CAC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a:extLst>
            <a:ext uri="{FF2B5EF4-FFF2-40B4-BE49-F238E27FC236}">
              <a16:creationId xmlns:a16="http://schemas.microsoft.com/office/drawing/2014/main" id="{66F86825-2500-4B57-9C79-6F2CF96A64B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a:extLst>
            <a:ext uri="{FF2B5EF4-FFF2-40B4-BE49-F238E27FC236}">
              <a16:creationId xmlns:a16="http://schemas.microsoft.com/office/drawing/2014/main" id="{BEF40B30-2466-48BD-8F9E-51F5B915632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a:extLst>
            <a:ext uri="{FF2B5EF4-FFF2-40B4-BE49-F238E27FC236}">
              <a16:creationId xmlns:a16="http://schemas.microsoft.com/office/drawing/2014/main" id="{0DDE28BA-5BED-4E31-B89B-E3A81FF9301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a:extLst>
            <a:ext uri="{FF2B5EF4-FFF2-40B4-BE49-F238E27FC236}">
              <a16:creationId xmlns:a16="http://schemas.microsoft.com/office/drawing/2014/main" id="{14C62595-5992-4958-96BC-A00D9A437D0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a:extLst>
            <a:ext uri="{FF2B5EF4-FFF2-40B4-BE49-F238E27FC236}">
              <a16:creationId xmlns:a16="http://schemas.microsoft.com/office/drawing/2014/main" id="{D9EE1E9B-AB87-437C-B180-D20F0B50D83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a:extLst>
            <a:ext uri="{FF2B5EF4-FFF2-40B4-BE49-F238E27FC236}">
              <a16:creationId xmlns:a16="http://schemas.microsoft.com/office/drawing/2014/main" id="{EF687506-3249-4978-A2F7-710ED21D4E2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a:extLst>
            <a:ext uri="{FF2B5EF4-FFF2-40B4-BE49-F238E27FC236}">
              <a16:creationId xmlns:a16="http://schemas.microsoft.com/office/drawing/2014/main" id="{A0A71B8B-8124-4B04-8369-4C20FF80FFD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a:extLst>
            <a:ext uri="{FF2B5EF4-FFF2-40B4-BE49-F238E27FC236}">
              <a16:creationId xmlns:a16="http://schemas.microsoft.com/office/drawing/2014/main" id="{8F8EEED7-2852-4777-995C-401B3D9215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5" name="直線コネクタ 484">
          <a:extLst>
            <a:ext uri="{FF2B5EF4-FFF2-40B4-BE49-F238E27FC236}">
              <a16:creationId xmlns:a16="http://schemas.microsoft.com/office/drawing/2014/main" id="{6DEA705F-670D-4126-9A1E-6FA1765948E4}"/>
            </a:ext>
          </a:extLst>
        </xdr:cNvPr>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6" name="【一般廃棄物処理施設】&#10;一人当たり有形固定資産（償却資産）額最小値テキスト">
          <a:extLst>
            <a:ext uri="{FF2B5EF4-FFF2-40B4-BE49-F238E27FC236}">
              <a16:creationId xmlns:a16="http://schemas.microsoft.com/office/drawing/2014/main" id="{1C77867E-A292-422A-8E81-3B710EF25D7E}"/>
            </a:ext>
          </a:extLst>
        </xdr:cNvPr>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7" name="直線コネクタ 486">
          <a:extLst>
            <a:ext uri="{FF2B5EF4-FFF2-40B4-BE49-F238E27FC236}">
              <a16:creationId xmlns:a16="http://schemas.microsoft.com/office/drawing/2014/main" id="{0F5129C7-3FAB-4496-8885-D7B87B0B3BAE}"/>
            </a:ext>
          </a:extLst>
        </xdr:cNvPr>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8" name="【一般廃棄物処理施設】&#10;一人当たり有形固定資産（償却資産）額最大値テキスト">
          <a:extLst>
            <a:ext uri="{FF2B5EF4-FFF2-40B4-BE49-F238E27FC236}">
              <a16:creationId xmlns:a16="http://schemas.microsoft.com/office/drawing/2014/main" id="{35B0EEDD-9A1C-43C8-ADC5-1AC9534CE7CD}"/>
            </a:ext>
          </a:extLst>
        </xdr:cNvPr>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9" name="直線コネクタ 488">
          <a:extLst>
            <a:ext uri="{FF2B5EF4-FFF2-40B4-BE49-F238E27FC236}">
              <a16:creationId xmlns:a16="http://schemas.microsoft.com/office/drawing/2014/main" id="{4D4B39D3-4C37-42C9-AB8F-EE02F3209958}"/>
            </a:ext>
          </a:extLst>
        </xdr:cNvPr>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90" name="【一般廃棄物処理施設】&#10;一人当たり有形固定資産（償却資産）額平均値テキスト">
          <a:extLst>
            <a:ext uri="{FF2B5EF4-FFF2-40B4-BE49-F238E27FC236}">
              <a16:creationId xmlns:a16="http://schemas.microsoft.com/office/drawing/2014/main" id="{967B4AF1-73F6-42C4-B81C-47612F678CFC}"/>
            </a:ext>
          </a:extLst>
        </xdr:cNvPr>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91" name="フローチャート: 判断 490">
          <a:extLst>
            <a:ext uri="{FF2B5EF4-FFF2-40B4-BE49-F238E27FC236}">
              <a16:creationId xmlns:a16="http://schemas.microsoft.com/office/drawing/2014/main" id="{8269689A-6C57-445E-B45F-97579FE8CA29}"/>
            </a:ext>
          </a:extLst>
        </xdr:cNvPr>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92" name="フローチャート: 判断 491">
          <a:extLst>
            <a:ext uri="{FF2B5EF4-FFF2-40B4-BE49-F238E27FC236}">
              <a16:creationId xmlns:a16="http://schemas.microsoft.com/office/drawing/2014/main" id="{DAF5932C-F15D-40A9-8FA7-E11F468A23F2}"/>
            </a:ext>
          </a:extLst>
        </xdr:cNvPr>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3" name="フローチャート: 判断 492">
          <a:extLst>
            <a:ext uri="{FF2B5EF4-FFF2-40B4-BE49-F238E27FC236}">
              <a16:creationId xmlns:a16="http://schemas.microsoft.com/office/drawing/2014/main" id="{A47CBE7A-2E67-42AE-ACFE-C68D7DF7F0BE}"/>
            </a:ext>
          </a:extLst>
        </xdr:cNvPr>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EAF5FE2C-6BC8-4711-A870-900585EBF2E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6FEAE6FE-32A6-449C-8AA7-058E9F95310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9573D287-12C8-4E24-AABB-2D9AB9BAE35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C843FAA9-38E1-499C-9592-0379E01A0F9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17E07C6D-BF55-4636-8730-DE2511B2134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131600</xdr:rowOff>
    </xdr:from>
    <xdr:to>
      <xdr:col>116</xdr:col>
      <xdr:colOff>114300</xdr:colOff>
      <xdr:row>41</xdr:row>
      <xdr:rowOff>61750</xdr:rowOff>
    </xdr:to>
    <xdr:sp macro="" textlink="">
      <xdr:nvSpPr>
        <xdr:cNvPr id="499" name="楕円 498">
          <a:extLst>
            <a:ext uri="{FF2B5EF4-FFF2-40B4-BE49-F238E27FC236}">
              <a16:creationId xmlns:a16="http://schemas.microsoft.com/office/drawing/2014/main" id="{4CA7BEFF-B013-4BFE-BF7C-ED1F3E6DD886}"/>
            </a:ext>
          </a:extLst>
        </xdr:cNvPr>
        <xdr:cNvSpPr/>
      </xdr:nvSpPr>
      <xdr:spPr>
        <a:xfrm>
          <a:off x="22110700" y="69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110027</xdr:rowOff>
    </xdr:from>
    <xdr:ext cx="534377" cy="259045"/>
    <xdr:sp macro="" textlink="">
      <xdr:nvSpPr>
        <xdr:cNvPr id="500" name="【一般廃棄物処理施設】&#10;一人当たり有形固定資産（償却資産）額該当値テキスト">
          <a:extLst>
            <a:ext uri="{FF2B5EF4-FFF2-40B4-BE49-F238E27FC236}">
              <a16:creationId xmlns:a16="http://schemas.microsoft.com/office/drawing/2014/main" id="{51D4E284-CDD1-4E67-8D2C-18589407688B}"/>
            </a:ext>
          </a:extLst>
        </xdr:cNvPr>
        <xdr:cNvSpPr txBox="1"/>
      </xdr:nvSpPr>
      <xdr:spPr>
        <a:xfrm>
          <a:off x="22199600" y="696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133109</xdr:rowOff>
    </xdr:from>
    <xdr:to>
      <xdr:col>112</xdr:col>
      <xdr:colOff>38100</xdr:colOff>
      <xdr:row>41</xdr:row>
      <xdr:rowOff>63259</xdr:rowOff>
    </xdr:to>
    <xdr:sp macro="" textlink="">
      <xdr:nvSpPr>
        <xdr:cNvPr id="501" name="楕円 500">
          <a:extLst>
            <a:ext uri="{FF2B5EF4-FFF2-40B4-BE49-F238E27FC236}">
              <a16:creationId xmlns:a16="http://schemas.microsoft.com/office/drawing/2014/main" id="{58752716-D22F-4565-BDA8-578FCB1A0582}"/>
            </a:ext>
          </a:extLst>
        </xdr:cNvPr>
        <xdr:cNvSpPr/>
      </xdr:nvSpPr>
      <xdr:spPr>
        <a:xfrm>
          <a:off x="21272500" y="699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10950</xdr:rowOff>
    </xdr:from>
    <xdr:to>
      <xdr:col>116</xdr:col>
      <xdr:colOff>63500</xdr:colOff>
      <xdr:row>41</xdr:row>
      <xdr:rowOff>12459</xdr:rowOff>
    </xdr:to>
    <xdr:cxnSp macro="">
      <xdr:nvCxnSpPr>
        <xdr:cNvPr id="502" name="直線コネクタ 501">
          <a:extLst>
            <a:ext uri="{FF2B5EF4-FFF2-40B4-BE49-F238E27FC236}">
              <a16:creationId xmlns:a16="http://schemas.microsoft.com/office/drawing/2014/main" id="{17CF8ACF-064F-4296-B16A-83D72E79E138}"/>
            </a:ext>
          </a:extLst>
        </xdr:cNvPr>
        <xdr:cNvCxnSpPr/>
      </xdr:nvCxnSpPr>
      <xdr:spPr>
        <a:xfrm flipV="1">
          <a:off x="21323300" y="7040400"/>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133955</xdr:rowOff>
    </xdr:from>
    <xdr:to>
      <xdr:col>107</xdr:col>
      <xdr:colOff>101600</xdr:colOff>
      <xdr:row>41</xdr:row>
      <xdr:rowOff>64105</xdr:rowOff>
    </xdr:to>
    <xdr:sp macro="" textlink="">
      <xdr:nvSpPr>
        <xdr:cNvPr id="503" name="楕円 502">
          <a:extLst>
            <a:ext uri="{FF2B5EF4-FFF2-40B4-BE49-F238E27FC236}">
              <a16:creationId xmlns:a16="http://schemas.microsoft.com/office/drawing/2014/main" id="{5E97508A-EE30-4B66-9FA1-19A5A5CD7049}"/>
            </a:ext>
          </a:extLst>
        </xdr:cNvPr>
        <xdr:cNvSpPr/>
      </xdr:nvSpPr>
      <xdr:spPr>
        <a:xfrm>
          <a:off x="20383500" y="69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12459</xdr:rowOff>
    </xdr:from>
    <xdr:to>
      <xdr:col>111</xdr:col>
      <xdr:colOff>177800</xdr:colOff>
      <xdr:row>41</xdr:row>
      <xdr:rowOff>13305</xdr:rowOff>
    </xdr:to>
    <xdr:cxnSp macro="">
      <xdr:nvCxnSpPr>
        <xdr:cNvPr id="504" name="直線コネクタ 503">
          <a:extLst>
            <a:ext uri="{FF2B5EF4-FFF2-40B4-BE49-F238E27FC236}">
              <a16:creationId xmlns:a16="http://schemas.microsoft.com/office/drawing/2014/main" id="{D5B66841-534B-4F9C-9E0C-0EFE0D5DC177}"/>
            </a:ext>
          </a:extLst>
        </xdr:cNvPr>
        <xdr:cNvCxnSpPr/>
      </xdr:nvCxnSpPr>
      <xdr:spPr>
        <a:xfrm flipV="1">
          <a:off x="20434300" y="7041909"/>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505" name="n_1aveValue【一般廃棄物処理施設】&#10;一人当たり有形固定資産（償却資産）額">
          <a:extLst>
            <a:ext uri="{FF2B5EF4-FFF2-40B4-BE49-F238E27FC236}">
              <a16:creationId xmlns:a16="http://schemas.microsoft.com/office/drawing/2014/main" id="{6FA03199-AA24-44EF-B561-BBBB37A8CB16}"/>
            </a:ext>
          </a:extLst>
        </xdr:cNvPr>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506" name="n_2aveValue【一般廃棄物処理施設】&#10;一人当たり有形固定資産（償却資産）額">
          <a:extLst>
            <a:ext uri="{FF2B5EF4-FFF2-40B4-BE49-F238E27FC236}">
              <a16:creationId xmlns:a16="http://schemas.microsoft.com/office/drawing/2014/main" id="{29DC3C62-2D95-4927-AF08-CE8542F6F56B}"/>
            </a:ext>
          </a:extLst>
        </xdr:cNvPr>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54386</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292FC7F4-FBD1-4738-84F0-16EA9640B113}"/>
            </a:ext>
          </a:extLst>
        </xdr:cNvPr>
        <xdr:cNvSpPr txBox="1"/>
      </xdr:nvSpPr>
      <xdr:spPr>
        <a:xfrm>
          <a:off x="21043411" y="70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55232</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06CC5748-2C21-4B94-B842-757923138E60}"/>
            </a:ext>
          </a:extLst>
        </xdr:cNvPr>
        <xdr:cNvSpPr txBox="1"/>
      </xdr:nvSpPr>
      <xdr:spPr>
        <a:xfrm>
          <a:off x="20167111" y="70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207C1C7E-008A-4CE3-AE37-50F981FFEC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D2E40F36-CA86-4118-BDF1-EAF939D11A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68744B2D-0ACA-4F51-91DE-3696D98A1A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CA9E87D3-DAEF-4CDB-8C4D-31BC278D41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9BE62029-EAE5-49D9-B072-D53F7BDE97D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7BF7C4AF-84A8-49AB-933F-C676669A09D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D9EA3C40-5459-4B97-A6E6-2D6C6F2990B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F99F975B-FAF6-40CD-A1BD-9B7FD44D542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FAA91BFE-BB84-41B9-A1CA-FAAF98E344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D04BF4FF-3DBD-46B6-8FAB-AA4AE5F36C5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88B5AAB4-8920-4D3E-90EF-F6922C3CC0C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425A3168-2E61-4600-AF14-89F3677B44C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CFEB5DDF-4BB5-4747-AABC-670019176F5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6BF3C105-2355-470D-9240-7F8ECF3BE3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241EF517-63ED-483B-AAFE-4EF38A58150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0A80C394-4B3F-4415-B194-308664A842E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3E087A76-F58E-4579-9CD3-87CB74207E1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257BAC62-E9EA-4231-A3A9-68061ED9FB6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623558EC-D026-478C-A740-11770088615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DD714775-EE80-4246-9AD7-B931F3BC1D7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047F53E3-C19E-4F6B-877C-7A1EABFF00C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53646F96-14B3-425A-9FA6-4B262CF257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ACB677A4-0FC8-4633-BF43-776A4B6CFC2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E5F1A149-21D6-4E17-A4BE-EE194BE7763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5F9C9DAC-7A2A-4192-BD23-0C0AA89E86F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3252801C-59EC-41E0-8EC4-AE1F895017E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4AC0D9AA-5A06-4558-8458-F6CF92180F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0BF79DD2-B5A1-4A4B-BB4D-DCE5821B546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2093924A-57F2-45A2-8368-30E623128F9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8F4A50F3-4087-4749-9A80-9FD01F3CAA0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6857AC91-7831-48AC-AB2B-75DF5EE131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F6665C3C-D018-4EA3-8982-075B7742BEC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CD7A30C9-9366-4481-B4EE-DFECC8F3850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B3D15F0E-523C-4200-BC4B-84447714027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9FC9FEAA-7A92-4AD0-BF82-E8E00551DC4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BECB60DA-CC5E-4F5B-8D72-077D789586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473E744D-B276-4A0E-B156-3A10B0A02C9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FA0D1DC7-49D6-46EA-B565-8DB1909E81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769B3A43-42E9-4CC1-A6D7-1638663391A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1489B67B-D7BA-4400-9814-7FBE8F92AF1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4CB624F8-0396-46F1-971B-BE3A76C456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80199750-ABFF-42E0-A81F-4DC53700FF5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0D5E9324-9F5D-4610-B576-D8D158C62E4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2" name="テキスト ボックス 551">
          <a:extLst>
            <a:ext uri="{FF2B5EF4-FFF2-40B4-BE49-F238E27FC236}">
              <a16:creationId xmlns:a16="http://schemas.microsoft.com/office/drawing/2014/main" id="{9B1D3B84-179F-4BB7-ABF4-249FE2940C7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BBE44872-2EC0-4C47-99D3-367B812FE54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112BFA68-7271-441F-B076-C72FD477C10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AB0A1E97-A0EF-4FF3-A12B-1BBFA362A28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E9F43333-F892-4254-8B50-6E4AFA240FF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BC1B2E79-EFC4-4D94-B92F-C12738AD4E9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BE045709-D942-49CE-BF6F-012DEB5DCEB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ABCF9663-8D9E-457B-ABAA-EF45719768D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B0D1DF00-EBFE-4E35-86A5-0BF0B9415A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87CF023E-2BE1-4CF1-9A07-514055E6A0E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2" name="テキスト ボックス 561">
          <a:extLst>
            <a:ext uri="{FF2B5EF4-FFF2-40B4-BE49-F238E27FC236}">
              <a16:creationId xmlns:a16="http://schemas.microsoft.com/office/drawing/2014/main" id="{783C8FFC-F7D8-4183-B279-80065FD810E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01233B22-AD24-4D29-8FF4-E1AC2FB3373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4" name="テキスト ボックス 563">
          <a:extLst>
            <a:ext uri="{FF2B5EF4-FFF2-40B4-BE49-F238E27FC236}">
              <a16:creationId xmlns:a16="http://schemas.microsoft.com/office/drawing/2014/main" id="{11801367-AAB9-4748-8572-EAB4421E295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id="{83C16E5E-A3ED-4936-896E-1C9B4EDEDE9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566" name="直線コネクタ 565">
          <a:extLst>
            <a:ext uri="{FF2B5EF4-FFF2-40B4-BE49-F238E27FC236}">
              <a16:creationId xmlns:a16="http://schemas.microsoft.com/office/drawing/2014/main" id="{EF90543D-EE0E-4990-9ED7-7949447E90FA}"/>
            </a:ext>
          </a:extLst>
        </xdr:cNvPr>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567" name="【庁舎】&#10;有形固定資産減価償却率最小値テキスト">
          <a:extLst>
            <a:ext uri="{FF2B5EF4-FFF2-40B4-BE49-F238E27FC236}">
              <a16:creationId xmlns:a16="http://schemas.microsoft.com/office/drawing/2014/main" id="{8830738E-D348-4C4F-B8EF-D6B04F0FBC79}"/>
            </a:ext>
          </a:extLst>
        </xdr:cNvPr>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568" name="直線コネクタ 567">
          <a:extLst>
            <a:ext uri="{FF2B5EF4-FFF2-40B4-BE49-F238E27FC236}">
              <a16:creationId xmlns:a16="http://schemas.microsoft.com/office/drawing/2014/main" id="{BAA7C8CB-C425-4680-A4C1-7DB67176701D}"/>
            </a:ext>
          </a:extLst>
        </xdr:cNvPr>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569" name="【庁舎】&#10;有形固定資産減価償却率最大値テキスト">
          <a:extLst>
            <a:ext uri="{FF2B5EF4-FFF2-40B4-BE49-F238E27FC236}">
              <a16:creationId xmlns:a16="http://schemas.microsoft.com/office/drawing/2014/main" id="{5C9F84F4-D49C-44E7-95F2-C8CB418DFAE2}"/>
            </a:ext>
          </a:extLst>
        </xdr:cNvPr>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70" name="直線コネクタ 569">
          <a:extLst>
            <a:ext uri="{FF2B5EF4-FFF2-40B4-BE49-F238E27FC236}">
              <a16:creationId xmlns:a16="http://schemas.microsoft.com/office/drawing/2014/main" id="{F5DF85F7-E7B5-4BAB-B3B8-9B0E2EE3CA51}"/>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571" name="【庁舎】&#10;有形固定資産減価償却率平均値テキスト">
          <a:extLst>
            <a:ext uri="{FF2B5EF4-FFF2-40B4-BE49-F238E27FC236}">
              <a16:creationId xmlns:a16="http://schemas.microsoft.com/office/drawing/2014/main" id="{4105CC8D-E39E-4AEE-A949-46F5A7B093DD}"/>
            </a:ext>
          </a:extLst>
        </xdr:cNvPr>
        <xdr:cNvSpPr txBox="1"/>
      </xdr:nvSpPr>
      <xdr:spPr>
        <a:xfrm>
          <a:off x="16357600"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572" name="フローチャート: 判断 571">
          <a:extLst>
            <a:ext uri="{FF2B5EF4-FFF2-40B4-BE49-F238E27FC236}">
              <a16:creationId xmlns:a16="http://schemas.microsoft.com/office/drawing/2014/main" id="{F6CD6E28-F5E0-4A80-B4AA-36B89F7AC470}"/>
            </a:ext>
          </a:extLst>
        </xdr:cNvPr>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573" name="フローチャート: 判断 572">
          <a:extLst>
            <a:ext uri="{FF2B5EF4-FFF2-40B4-BE49-F238E27FC236}">
              <a16:creationId xmlns:a16="http://schemas.microsoft.com/office/drawing/2014/main" id="{C78BBCC6-96B0-474E-9426-88418DB6FE18}"/>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574" name="フローチャート: 判断 573">
          <a:extLst>
            <a:ext uri="{FF2B5EF4-FFF2-40B4-BE49-F238E27FC236}">
              <a16:creationId xmlns:a16="http://schemas.microsoft.com/office/drawing/2014/main" id="{B051F200-14FF-4D14-8E20-BC9B5A0849AD}"/>
            </a:ext>
          </a:extLst>
        </xdr:cNvPr>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42D5424C-5684-4333-BA45-40A7F57E21C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2582E68A-69A7-42FD-800C-6A1C74DCE61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11E9C307-FAE1-4531-A277-A81C67D0AE9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2AAC530D-4D5D-4683-A88A-EEA8F5DDF7B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58C82D0D-AEED-4970-9062-2113F1B32B3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100512</xdr:rowOff>
    </xdr:from>
    <xdr:to>
      <xdr:col>85</xdr:col>
      <xdr:colOff>177800</xdr:colOff>
      <xdr:row>105</xdr:row>
      <xdr:rowOff>30662</xdr:rowOff>
    </xdr:to>
    <xdr:sp macro="" textlink="">
      <xdr:nvSpPr>
        <xdr:cNvPr id="580" name="楕円 579">
          <a:extLst>
            <a:ext uri="{FF2B5EF4-FFF2-40B4-BE49-F238E27FC236}">
              <a16:creationId xmlns:a16="http://schemas.microsoft.com/office/drawing/2014/main" id="{D5B8CD70-0DF8-4FD8-8AE4-B64257B227AF}"/>
            </a:ext>
          </a:extLst>
        </xdr:cNvPr>
        <xdr:cNvSpPr/>
      </xdr:nvSpPr>
      <xdr:spPr>
        <a:xfrm>
          <a:off x="16268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78939</xdr:rowOff>
    </xdr:from>
    <xdr:ext cx="405111" cy="259045"/>
    <xdr:sp macro="" textlink="">
      <xdr:nvSpPr>
        <xdr:cNvPr id="581" name="【庁舎】&#10;有形固定資産減価償却率該当値テキスト">
          <a:extLst>
            <a:ext uri="{FF2B5EF4-FFF2-40B4-BE49-F238E27FC236}">
              <a16:creationId xmlns:a16="http://schemas.microsoft.com/office/drawing/2014/main" id="{02B9BAB9-D035-462E-AF97-10D163C3A80A}"/>
            </a:ext>
          </a:extLst>
        </xdr:cNvPr>
        <xdr:cNvSpPr txBox="1"/>
      </xdr:nvSpPr>
      <xdr:spPr>
        <a:xfrm>
          <a:off x="16357600"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133169</xdr:rowOff>
    </xdr:from>
    <xdr:to>
      <xdr:col>81</xdr:col>
      <xdr:colOff>101600</xdr:colOff>
      <xdr:row>105</xdr:row>
      <xdr:rowOff>63319</xdr:rowOff>
    </xdr:to>
    <xdr:sp macro="" textlink="">
      <xdr:nvSpPr>
        <xdr:cNvPr id="582" name="楕円 581">
          <a:extLst>
            <a:ext uri="{FF2B5EF4-FFF2-40B4-BE49-F238E27FC236}">
              <a16:creationId xmlns:a16="http://schemas.microsoft.com/office/drawing/2014/main" id="{6E09ED79-DE68-4D51-8C0D-365C504B9DAD}"/>
            </a:ext>
          </a:extLst>
        </xdr:cNvPr>
        <xdr:cNvSpPr/>
      </xdr:nvSpPr>
      <xdr:spPr>
        <a:xfrm>
          <a:off x="15430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151312</xdr:rowOff>
    </xdr:from>
    <xdr:to>
      <xdr:col>85</xdr:col>
      <xdr:colOff>127000</xdr:colOff>
      <xdr:row>105</xdr:row>
      <xdr:rowOff>12519</xdr:rowOff>
    </xdr:to>
    <xdr:cxnSp macro="">
      <xdr:nvCxnSpPr>
        <xdr:cNvPr id="583" name="直線コネクタ 582">
          <a:extLst>
            <a:ext uri="{FF2B5EF4-FFF2-40B4-BE49-F238E27FC236}">
              <a16:creationId xmlns:a16="http://schemas.microsoft.com/office/drawing/2014/main" id="{105E6791-0360-467A-9A30-021BBADBA5B5}"/>
            </a:ext>
          </a:extLst>
        </xdr:cNvPr>
        <xdr:cNvCxnSpPr/>
      </xdr:nvCxnSpPr>
      <xdr:spPr>
        <a:xfrm flipV="1">
          <a:off x="15481300" y="179821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160927</xdr:rowOff>
    </xdr:from>
    <xdr:to>
      <xdr:col>76</xdr:col>
      <xdr:colOff>165100</xdr:colOff>
      <xdr:row>105</xdr:row>
      <xdr:rowOff>91077</xdr:rowOff>
    </xdr:to>
    <xdr:sp macro="" textlink="">
      <xdr:nvSpPr>
        <xdr:cNvPr id="584" name="楕円 583">
          <a:extLst>
            <a:ext uri="{FF2B5EF4-FFF2-40B4-BE49-F238E27FC236}">
              <a16:creationId xmlns:a16="http://schemas.microsoft.com/office/drawing/2014/main" id="{2F58344B-4905-471D-A4A0-206D930F22BC}"/>
            </a:ext>
          </a:extLst>
        </xdr:cNvPr>
        <xdr:cNvSpPr/>
      </xdr:nvSpPr>
      <xdr:spPr>
        <a:xfrm>
          <a:off x="14541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12519</xdr:rowOff>
    </xdr:from>
    <xdr:to>
      <xdr:col>81</xdr:col>
      <xdr:colOff>50800</xdr:colOff>
      <xdr:row>105</xdr:row>
      <xdr:rowOff>40277</xdr:rowOff>
    </xdr:to>
    <xdr:cxnSp macro="">
      <xdr:nvCxnSpPr>
        <xdr:cNvPr id="585" name="直線コネクタ 584">
          <a:extLst>
            <a:ext uri="{FF2B5EF4-FFF2-40B4-BE49-F238E27FC236}">
              <a16:creationId xmlns:a16="http://schemas.microsoft.com/office/drawing/2014/main" id="{8E2B2876-AD53-4F2B-9CC0-7BFCF9604A1B}"/>
            </a:ext>
          </a:extLst>
        </xdr:cNvPr>
        <xdr:cNvCxnSpPr/>
      </xdr:nvCxnSpPr>
      <xdr:spPr>
        <a:xfrm flipV="1">
          <a:off x="14592300" y="180147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586" name="n_1aveValue【庁舎】&#10;有形固定資産減価償却率">
          <a:extLst>
            <a:ext uri="{FF2B5EF4-FFF2-40B4-BE49-F238E27FC236}">
              <a16:creationId xmlns:a16="http://schemas.microsoft.com/office/drawing/2014/main" id="{9F616739-78C0-4D23-B74A-8D45CF5C000B}"/>
            </a:ext>
          </a:extLst>
        </xdr:cNvPr>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587" name="n_2aveValue【庁舎】&#10;有形固定資産減価償却率">
          <a:extLst>
            <a:ext uri="{FF2B5EF4-FFF2-40B4-BE49-F238E27FC236}">
              <a16:creationId xmlns:a16="http://schemas.microsoft.com/office/drawing/2014/main" id="{E6A80803-D072-4043-A7FF-0661FC5E7B4C}"/>
            </a:ext>
          </a:extLst>
        </xdr:cNvPr>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54446</xdr:rowOff>
    </xdr:from>
    <xdr:ext cx="405111" cy="259045"/>
    <xdr:sp macro="" textlink="">
      <xdr:nvSpPr>
        <xdr:cNvPr id="588" name="n_1mainValue【庁舎】&#10;有形固定資産減価償却率">
          <a:extLst>
            <a:ext uri="{FF2B5EF4-FFF2-40B4-BE49-F238E27FC236}">
              <a16:creationId xmlns:a16="http://schemas.microsoft.com/office/drawing/2014/main" id="{E5C914E7-2DC4-40EF-8379-CD0218AD28C9}"/>
            </a:ext>
          </a:extLst>
        </xdr:cNvPr>
        <xdr:cNvSpPr txBox="1"/>
      </xdr:nvSpPr>
      <xdr:spPr>
        <a:xfrm>
          <a:off x="152660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82204</xdr:rowOff>
    </xdr:from>
    <xdr:ext cx="405111" cy="259045"/>
    <xdr:sp macro="" textlink="">
      <xdr:nvSpPr>
        <xdr:cNvPr id="589" name="n_2mainValue【庁舎】&#10;有形固定資産減価償却率">
          <a:extLst>
            <a:ext uri="{FF2B5EF4-FFF2-40B4-BE49-F238E27FC236}">
              <a16:creationId xmlns:a16="http://schemas.microsoft.com/office/drawing/2014/main" id="{B5982960-EFC0-4D21-B412-5E671DB30301}"/>
            </a:ext>
          </a:extLst>
        </xdr:cNvPr>
        <xdr:cNvSpPr txBox="1"/>
      </xdr:nvSpPr>
      <xdr:spPr>
        <a:xfrm>
          <a:off x="14389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a:extLst>
            <a:ext uri="{FF2B5EF4-FFF2-40B4-BE49-F238E27FC236}">
              <a16:creationId xmlns:a16="http://schemas.microsoft.com/office/drawing/2014/main" id="{4BD86201-9417-46A8-BC89-C1125762C25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a:extLst>
            <a:ext uri="{FF2B5EF4-FFF2-40B4-BE49-F238E27FC236}">
              <a16:creationId xmlns:a16="http://schemas.microsoft.com/office/drawing/2014/main" id="{A8EC55D3-BB1A-4891-9D29-18650C34E3D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a:extLst>
            <a:ext uri="{FF2B5EF4-FFF2-40B4-BE49-F238E27FC236}">
              <a16:creationId xmlns:a16="http://schemas.microsoft.com/office/drawing/2014/main" id="{DE162102-45D4-4BC2-B700-7C4A16E578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a:extLst>
            <a:ext uri="{FF2B5EF4-FFF2-40B4-BE49-F238E27FC236}">
              <a16:creationId xmlns:a16="http://schemas.microsoft.com/office/drawing/2014/main" id="{74D8F99E-3169-40B0-94A0-40440E077B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a:extLst>
            <a:ext uri="{FF2B5EF4-FFF2-40B4-BE49-F238E27FC236}">
              <a16:creationId xmlns:a16="http://schemas.microsoft.com/office/drawing/2014/main" id="{EBE6BC0C-2637-44DA-8746-98EE1AF4B4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a:extLst>
            <a:ext uri="{FF2B5EF4-FFF2-40B4-BE49-F238E27FC236}">
              <a16:creationId xmlns:a16="http://schemas.microsoft.com/office/drawing/2014/main" id="{1A1E9197-284D-4E1F-A8F5-9934758B6C1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a:extLst>
            <a:ext uri="{FF2B5EF4-FFF2-40B4-BE49-F238E27FC236}">
              <a16:creationId xmlns:a16="http://schemas.microsoft.com/office/drawing/2014/main" id="{6CA2F42A-4E6B-4D2F-9A79-4B255258A00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a:extLst>
            <a:ext uri="{FF2B5EF4-FFF2-40B4-BE49-F238E27FC236}">
              <a16:creationId xmlns:a16="http://schemas.microsoft.com/office/drawing/2014/main" id="{3229833F-57F7-48F7-AE35-7CAED59936B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a:extLst>
            <a:ext uri="{FF2B5EF4-FFF2-40B4-BE49-F238E27FC236}">
              <a16:creationId xmlns:a16="http://schemas.microsoft.com/office/drawing/2014/main" id="{CCAB54E9-CD8A-47CC-8A48-DB34608BE6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a:extLst>
            <a:ext uri="{FF2B5EF4-FFF2-40B4-BE49-F238E27FC236}">
              <a16:creationId xmlns:a16="http://schemas.microsoft.com/office/drawing/2014/main" id="{F0E73807-C9D7-487E-AAEE-D3A3FEAAB1E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0" name="テキスト ボックス 599">
          <a:extLst>
            <a:ext uri="{FF2B5EF4-FFF2-40B4-BE49-F238E27FC236}">
              <a16:creationId xmlns:a16="http://schemas.microsoft.com/office/drawing/2014/main" id="{F28AD758-F883-43BD-8308-FC258984BFD6}"/>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a16="http://schemas.microsoft.com/office/drawing/2014/main" id="{528A5552-97BF-40EA-9805-92D72188FA3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71491A42-370E-478D-B041-2336D291C3B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a16="http://schemas.microsoft.com/office/drawing/2014/main" id="{A5391CEA-74EB-48A2-A216-27540884D75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a16="http://schemas.microsoft.com/office/drawing/2014/main" id="{036D0E97-2F5E-4EBA-851E-6C8978258ED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71E54FF2-CEEF-4948-901F-9BEE725B46F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19FF9A49-151A-455F-AEC3-7030464E54C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a16="http://schemas.microsoft.com/office/drawing/2014/main" id="{BF00020A-6BB0-46D0-AD53-45325F125FB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a16="http://schemas.microsoft.com/office/drawing/2014/main" id="{5B740D3B-3263-4733-99B3-137145A7D9F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a16="http://schemas.microsoft.com/office/drawing/2014/main" id="{46C9CC57-7E9B-4172-93C7-862F359B068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2EBE31CF-2A06-45E4-85DD-1613E68E57F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A3F04302-B2F0-47A7-AE98-C2DFBA0EBD6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55C640BB-3CA7-41FE-9C37-E8BE613122C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a:extLst>
            <a:ext uri="{FF2B5EF4-FFF2-40B4-BE49-F238E27FC236}">
              <a16:creationId xmlns:a16="http://schemas.microsoft.com/office/drawing/2014/main" id="{F633298D-AA9B-40DC-9DAA-E064FBAEE70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14" name="直線コネクタ 613">
          <a:extLst>
            <a:ext uri="{FF2B5EF4-FFF2-40B4-BE49-F238E27FC236}">
              <a16:creationId xmlns:a16="http://schemas.microsoft.com/office/drawing/2014/main" id="{6A71407B-26B4-4768-BC3F-9018C7B6C42E}"/>
            </a:ext>
          </a:extLst>
        </xdr:cNvPr>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15" name="【庁舎】&#10;一人当たり面積最小値テキスト">
          <a:extLst>
            <a:ext uri="{FF2B5EF4-FFF2-40B4-BE49-F238E27FC236}">
              <a16:creationId xmlns:a16="http://schemas.microsoft.com/office/drawing/2014/main" id="{A3E1F7D8-3772-4084-A3CC-2D6CE303EADF}"/>
            </a:ext>
          </a:extLst>
        </xdr:cNvPr>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16" name="直線コネクタ 615">
          <a:extLst>
            <a:ext uri="{FF2B5EF4-FFF2-40B4-BE49-F238E27FC236}">
              <a16:creationId xmlns:a16="http://schemas.microsoft.com/office/drawing/2014/main" id="{20574ABE-02C8-476B-93F9-78D136C849C2}"/>
            </a:ext>
          </a:extLst>
        </xdr:cNvPr>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17" name="【庁舎】&#10;一人当たり面積最大値テキスト">
          <a:extLst>
            <a:ext uri="{FF2B5EF4-FFF2-40B4-BE49-F238E27FC236}">
              <a16:creationId xmlns:a16="http://schemas.microsoft.com/office/drawing/2014/main" id="{6459BD1D-197B-4FBE-B41A-C5B97B5E51BA}"/>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18" name="直線コネクタ 617">
          <a:extLst>
            <a:ext uri="{FF2B5EF4-FFF2-40B4-BE49-F238E27FC236}">
              <a16:creationId xmlns:a16="http://schemas.microsoft.com/office/drawing/2014/main" id="{F8C2E120-2F57-4C64-BACA-5FCF361C6DE9}"/>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19" name="【庁舎】&#10;一人当たり面積平均値テキスト">
          <a:extLst>
            <a:ext uri="{FF2B5EF4-FFF2-40B4-BE49-F238E27FC236}">
              <a16:creationId xmlns:a16="http://schemas.microsoft.com/office/drawing/2014/main" id="{616417C4-23A4-4B06-A645-87D20478273B}"/>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20" name="フローチャート: 判断 619">
          <a:extLst>
            <a:ext uri="{FF2B5EF4-FFF2-40B4-BE49-F238E27FC236}">
              <a16:creationId xmlns:a16="http://schemas.microsoft.com/office/drawing/2014/main" id="{24E4D8F1-A78C-4C8D-AD1D-A0CDC3BC57FD}"/>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21" name="フローチャート: 判断 620">
          <a:extLst>
            <a:ext uri="{FF2B5EF4-FFF2-40B4-BE49-F238E27FC236}">
              <a16:creationId xmlns:a16="http://schemas.microsoft.com/office/drawing/2014/main" id="{F45F8E26-6B20-4619-9B14-EF9F5C48FDD7}"/>
            </a:ext>
          </a:extLst>
        </xdr:cNvPr>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22" name="フローチャート: 判断 621">
          <a:extLst>
            <a:ext uri="{FF2B5EF4-FFF2-40B4-BE49-F238E27FC236}">
              <a16:creationId xmlns:a16="http://schemas.microsoft.com/office/drawing/2014/main" id="{E4FB3FE9-FD52-498F-BAAF-890764D1E4B9}"/>
            </a:ext>
          </a:extLst>
        </xdr:cNvPr>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6024970D-9183-4D08-8F13-8396533262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25E947CC-2A45-444C-BD38-FC27DD0940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C568DE69-5D87-462A-A17F-C25FC5B85F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52513129-98FF-4E6C-A592-05812B82829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A3E8A540-92C6-4056-9908-81241DC457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124461</xdr:rowOff>
    </xdr:from>
    <xdr:to>
      <xdr:col>116</xdr:col>
      <xdr:colOff>114300</xdr:colOff>
      <xdr:row>103</xdr:row>
      <xdr:rowOff>54611</xdr:rowOff>
    </xdr:to>
    <xdr:sp macro="" textlink="">
      <xdr:nvSpPr>
        <xdr:cNvPr id="628" name="楕円 627">
          <a:extLst>
            <a:ext uri="{FF2B5EF4-FFF2-40B4-BE49-F238E27FC236}">
              <a16:creationId xmlns:a16="http://schemas.microsoft.com/office/drawing/2014/main" id="{1D9B43FD-5FB1-4ED3-B7CD-F48895DF5D11}"/>
            </a:ext>
          </a:extLst>
        </xdr:cNvPr>
        <xdr:cNvSpPr/>
      </xdr:nvSpPr>
      <xdr:spPr>
        <a:xfrm>
          <a:off x="22110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147338</xdr:rowOff>
    </xdr:from>
    <xdr:ext cx="469744" cy="259045"/>
    <xdr:sp macro="" textlink="">
      <xdr:nvSpPr>
        <xdr:cNvPr id="629" name="【庁舎】&#10;一人当たり面積該当値テキスト">
          <a:extLst>
            <a:ext uri="{FF2B5EF4-FFF2-40B4-BE49-F238E27FC236}">
              <a16:creationId xmlns:a16="http://schemas.microsoft.com/office/drawing/2014/main" id="{05273BE3-B362-4AE3-98DF-0A80C6ADA4B7}"/>
            </a:ext>
          </a:extLst>
        </xdr:cNvPr>
        <xdr:cNvSpPr txBox="1"/>
      </xdr:nvSpPr>
      <xdr:spPr>
        <a:xfrm>
          <a:off x="22199600" y="174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135889</xdr:rowOff>
    </xdr:from>
    <xdr:to>
      <xdr:col>112</xdr:col>
      <xdr:colOff>38100</xdr:colOff>
      <xdr:row>103</xdr:row>
      <xdr:rowOff>66039</xdr:rowOff>
    </xdr:to>
    <xdr:sp macro="" textlink="">
      <xdr:nvSpPr>
        <xdr:cNvPr id="630" name="楕円 629">
          <a:extLst>
            <a:ext uri="{FF2B5EF4-FFF2-40B4-BE49-F238E27FC236}">
              <a16:creationId xmlns:a16="http://schemas.microsoft.com/office/drawing/2014/main" id="{34D42D20-AC77-405E-A8E1-FC590DC724E3}"/>
            </a:ext>
          </a:extLst>
        </xdr:cNvPr>
        <xdr:cNvSpPr/>
      </xdr:nvSpPr>
      <xdr:spPr>
        <a:xfrm>
          <a:off x="21272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3811</xdr:rowOff>
    </xdr:from>
    <xdr:to>
      <xdr:col>116</xdr:col>
      <xdr:colOff>63500</xdr:colOff>
      <xdr:row>103</xdr:row>
      <xdr:rowOff>15239</xdr:rowOff>
    </xdr:to>
    <xdr:cxnSp macro="">
      <xdr:nvCxnSpPr>
        <xdr:cNvPr id="631" name="直線コネクタ 630">
          <a:extLst>
            <a:ext uri="{FF2B5EF4-FFF2-40B4-BE49-F238E27FC236}">
              <a16:creationId xmlns:a16="http://schemas.microsoft.com/office/drawing/2014/main" id="{865411DB-71EA-4BE4-BBC2-D57EBDDE8F7D}"/>
            </a:ext>
          </a:extLst>
        </xdr:cNvPr>
        <xdr:cNvCxnSpPr/>
      </xdr:nvCxnSpPr>
      <xdr:spPr>
        <a:xfrm flipV="1">
          <a:off x="21323300" y="176631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139700</xdr:rowOff>
    </xdr:from>
    <xdr:to>
      <xdr:col>107</xdr:col>
      <xdr:colOff>101600</xdr:colOff>
      <xdr:row>103</xdr:row>
      <xdr:rowOff>69850</xdr:rowOff>
    </xdr:to>
    <xdr:sp macro="" textlink="">
      <xdr:nvSpPr>
        <xdr:cNvPr id="632" name="楕円 631">
          <a:extLst>
            <a:ext uri="{FF2B5EF4-FFF2-40B4-BE49-F238E27FC236}">
              <a16:creationId xmlns:a16="http://schemas.microsoft.com/office/drawing/2014/main" id="{B0BFFC74-E2F4-4ED3-A684-EA255363AAD8}"/>
            </a:ext>
          </a:extLst>
        </xdr:cNvPr>
        <xdr:cNvSpPr/>
      </xdr:nvSpPr>
      <xdr:spPr>
        <a:xfrm>
          <a:off x="20383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15239</xdr:rowOff>
    </xdr:from>
    <xdr:to>
      <xdr:col>111</xdr:col>
      <xdr:colOff>177800</xdr:colOff>
      <xdr:row>103</xdr:row>
      <xdr:rowOff>19050</xdr:rowOff>
    </xdr:to>
    <xdr:cxnSp macro="">
      <xdr:nvCxnSpPr>
        <xdr:cNvPr id="633" name="直線コネクタ 632">
          <a:extLst>
            <a:ext uri="{FF2B5EF4-FFF2-40B4-BE49-F238E27FC236}">
              <a16:creationId xmlns:a16="http://schemas.microsoft.com/office/drawing/2014/main" id="{518F7D17-F919-4EBF-BE2B-22BAF343AEC6}"/>
            </a:ext>
          </a:extLst>
        </xdr:cNvPr>
        <xdr:cNvCxnSpPr/>
      </xdr:nvCxnSpPr>
      <xdr:spPr>
        <a:xfrm flipV="1">
          <a:off x="20434300" y="17674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634" name="n_1aveValue【庁舎】&#10;一人当たり面積">
          <a:extLst>
            <a:ext uri="{FF2B5EF4-FFF2-40B4-BE49-F238E27FC236}">
              <a16:creationId xmlns:a16="http://schemas.microsoft.com/office/drawing/2014/main" id="{047F6084-5A9C-4004-ADA5-56949507955C}"/>
            </a:ext>
          </a:extLst>
        </xdr:cNvPr>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635" name="n_2aveValue【庁舎】&#10;一人当たり面積">
          <a:extLst>
            <a:ext uri="{FF2B5EF4-FFF2-40B4-BE49-F238E27FC236}">
              <a16:creationId xmlns:a16="http://schemas.microsoft.com/office/drawing/2014/main" id="{4C6888C5-AA57-426C-9325-8EE085B3F891}"/>
            </a:ext>
          </a:extLst>
        </xdr:cNvPr>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82566</xdr:rowOff>
    </xdr:from>
    <xdr:ext cx="469744" cy="259045"/>
    <xdr:sp macro="" textlink="">
      <xdr:nvSpPr>
        <xdr:cNvPr id="636" name="n_1mainValue【庁舎】&#10;一人当たり面積">
          <a:extLst>
            <a:ext uri="{FF2B5EF4-FFF2-40B4-BE49-F238E27FC236}">
              <a16:creationId xmlns:a16="http://schemas.microsoft.com/office/drawing/2014/main" id="{BA8C2884-F9A3-4EE9-A6E5-EB49950F6C36}"/>
            </a:ext>
          </a:extLst>
        </xdr:cNvPr>
        <xdr:cNvSpPr txBox="1"/>
      </xdr:nvSpPr>
      <xdr:spPr>
        <a:xfrm>
          <a:off x="21075727"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86377</xdr:rowOff>
    </xdr:from>
    <xdr:ext cx="469744" cy="259045"/>
    <xdr:sp macro="" textlink="">
      <xdr:nvSpPr>
        <xdr:cNvPr id="637" name="n_2mainValue【庁舎】&#10;一人当たり面積">
          <a:extLst>
            <a:ext uri="{FF2B5EF4-FFF2-40B4-BE49-F238E27FC236}">
              <a16:creationId xmlns:a16="http://schemas.microsoft.com/office/drawing/2014/main" id="{F5DCDB3A-7A3D-4CF4-AFA2-9B11B2EA6612}"/>
            </a:ext>
          </a:extLst>
        </xdr:cNvPr>
        <xdr:cNvSpPr txBox="1"/>
      </xdr:nvSpPr>
      <xdr:spPr>
        <a:xfrm>
          <a:off x="20199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a16="http://schemas.microsoft.com/office/drawing/2014/main" id="{0FE5DE72-FEA7-41D4-A62A-38996C7D621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a16="http://schemas.microsoft.com/office/drawing/2014/main" id="{1125E39E-D712-421A-9DBC-0CC5295225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a16="http://schemas.microsoft.com/office/drawing/2014/main" id="{D437F6E2-B3C5-405C-B2CE-EE5EA3074AC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や庁舎は比較的新しく、面積も充実していると読み取ることができる。一方で、福祉施設も類似団体平均と比較して減価償却は進んでおらず、施設の更新が行われているものの、一人当たり面積は平均を下回っている。</a:t>
          </a:r>
        </a:p>
        <a:p>
          <a:r>
            <a:rPr kumimoji="1" lang="ja-JP" altLang="en-US" sz="1300">
              <a:latin typeface="ＭＳ Ｐゴシック" panose="020B0600070205080204" pitchFamily="50" charset="-128"/>
              <a:ea typeface="ＭＳ Ｐゴシック" panose="020B0600070205080204" pitchFamily="50" charset="-128"/>
            </a:rPr>
            <a:t>　体育館・プールや市民会館については、厚田区プール整備により、一度は償却率の下降が見られたが、再び上昇に転じている。総じて、減価償却は一定程度進んでいるものの、一人当たり面積は比較的充実しているといえる。合併前の旧団体において整備した施設を現在も多く使用していることが要因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58,502
58,166
722.42
27,805,583
27,147,114
569,352
16,639,722
33,908,735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固定資産税（償却資産）が増加傾向にはあるが、類似団体は依然として下回っている。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は歳入確保の取組を継続するほか、地方債の発行の抑制に努め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年度策定の石狩市財政運営指針を遵守した安定的な財政運営の維持に努める。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悪化の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93.2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％となった要因として、過去の起債</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の元金償還額の増加等が挙げられる。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扶助費の増加に加え、物件費が増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加傾向で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あることから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、経常収支比率の悪化が懸念されるが、石狩市財政運営指針に則り、自主財源の確保や歳出の見直しに取り組むことで財政構造の質的向上を図り、弾力性のある財政運営に努める。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42969</xdr:rowOff>
    </xdr:from>
    <xdr:to>
      <xdr:col>23</xdr:col>
      <xdr:colOff>133350</xdr:colOff>
      <xdr:row>61</xdr:row>
      <xdr:rowOff>63077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0141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61</xdr:row>
      <xdr:rowOff>42969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46522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129963</xdr:rowOff>
    </xdr:from>
    <xdr:to>
      <xdr:col>15</xdr:col>
      <xdr:colOff>82550</xdr:colOff>
      <xdr:row>61</xdr:row>
      <xdr:rowOff>6773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4169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60</xdr:row>
      <xdr:rowOff>129963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9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12277</xdr:rowOff>
    </xdr:from>
    <xdr:to>
      <xdr:col>23</xdr:col>
      <xdr:colOff>184150</xdr:colOff>
      <xdr:row>61</xdr:row>
      <xdr:rowOff>113877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28804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163619</xdr:rowOff>
    </xdr:from>
    <xdr:to>
      <xdr:col>19</xdr:col>
      <xdr:colOff>184150</xdr:colOff>
      <xdr:row>61</xdr:row>
      <xdr:rowOff>93769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103946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19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127423</xdr:rowOff>
    </xdr:from>
    <xdr:to>
      <xdr:col>15</xdr:col>
      <xdr:colOff>133350</xdr:colOff>
      <xdr:row>61</xdr:row>
      <xdr:rowOff>57573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42350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79163</xdr:rowOff>
    </xdr:from>
    <xdr:to>
      <xdr:col>11</xdr:col>
      <xdr:colOff>82550</xdr:colOff>
      <xdr:row>61</xdr:row>
      <xdr:rowOff>9313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19490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141410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年度は、物件費等が前年度比と増加しており、類似団体平均との差が前年度より大きくなっている。この要因は、大雪による除排雪経費が前年度よりも大きく増加していることがあげられる。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91540</xdr:rowOff>
    </xdr:from>
    <xdr:to>
      <xdr:col>23</xdr:col>
      <xdr:colOff>133350</xdr:colOff>
      <xdr:row>88</xdr:row>
      <xdr:rowOff>9344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007690"/>
          <a:ext cx="838200" cy="8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45478</xdr:rowOff>
    </xdr:from>
    <xdr:to>
      <xdr:col>19</xdr:col>
      <xdr:colOff>133350</xdr:colOff>
      <xdr:row>87</xdr:row>
      <xdr:rowOff>91540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961628"/>
          <a:ext cx="8890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45478</xdr:rowOff>
    </xdr:from>
    <xdr:to>
      <xdr:col>15</xdr:col>
      <xdr:colOff>82550</xdr:colOff>
      <xdr:row>87</xdr:row>
      <xdr:rowOff>86204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961628"/>
          <a:ext cx="889000" cy="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135475</xdr:rowOff>
    </xdr:from>
    <xdr:to>
      <xdr:col>11</xdr:col>
      <xdr:colOff>31750</xdr:colOff>
      <xdr:row>87</xdr:row>
      <xdr:rowOff>86204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880175"/>
          <a:ext cx="889000" cy="12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97111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129994</xdr:rowOff>
    </xdr:from>
    <xdr:to>
      <xdr:col>23</xdr:col>
      <xdr:colOff>184150</xdr:colOff>
      <xdr:row>88</xdr:row>
      <xdr:rowOff>60144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04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102071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1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40740</xdr:rowOff>
    </xdr:from>
    <xdr:to>
      <xdr:col>19</xdr:col>
      <xdr:colOff>184150</xdr:colOff>
      <xdr:row>87</xdr:row>
      <xdr:rowOff>142340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9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127117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043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166128</xdr:rowOff>
    </xdr:from>
    <xdr:to>
      <xdr:col>15</xdr:col>
      <xdr:colOff>133350</xdr:colOff>
      <xdr:row>87</xdr:row>
      <xdr:rowOff>96278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91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81055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99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35404</xdr:rowOff>
    </xdr:from>
    <xdr:to>
      <xdr:col>11</xdr:col>
      <xdr:colOff>82550</xdr:colOff>
      <xdr:row>87</xdr:row>
      <xdr:rowOff>137004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9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121781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03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84675</xdr:rowOff>
    </xdr:from>
    <xdr:to>
      <xdr:col>7</xdr:col>
      <xdr:colOff>31750</xdr:colOff>
      <xdr:row>87</xdr:row>
      <xdr:rowOff>14825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8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171052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9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年度は前年度から変わらず、類似団体平均を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98.0</a:t>
          </a:r>
          <a:r>
            <a:rPr kumimoji="1" lang="ja-JP" altLang="en-US" sz="1300">
              <a:latin typeface="ＭＳ Ｐゴシック" panose="020B0600070205080204" pitchFamily="50" charset="-128"/>
              <a:ea typeface="ＭＳ Ｐゴシック" panose="020B0600070205080204" pitchFamily="50" charset="-128"/>
            </a:rPr>
            <a:t>％となっている。今後も定員適正化計画に基づき適正な管理を行う。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87</xdr:row>
      <xdr:rowOff>33564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773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87</xdr:row>
      <xdr:rowOff>33564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635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119743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635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退職等に伴う欠員を補填するため、近年は職員の新規採用を一定規模行っているところであり、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年度は前年度に引き続き類似団体の平均を上回った。人口の減少が直ちに事務量の減少に結びつかないものではあるが、一層の定員適正化に努め、定員適正化計画を着実に実行していく。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14817</xdr:rowOff>
    </xdr:from>
    <xdr:to>
      <xdr:col>81</xdr:col>
      <xdr:colOff>44450</xdr:colOff>
      <xdr:row>61</xdr:row>
      <xdr:rowOff>22860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732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4763</xdr:rowOff>
    </xdr:from>
    <xdr:to>
      <xdr:col>77</xdr:col>
      <xdr:colOff>44450</xdr:colOff>
      <xdr:row>61</xdr:row>
      <xdr:rowOff>14817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632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4763</xdr:rowOff>
    </xdr:from>
    <xdr:to>
      <xdr:col>72</xdr:col>
      <xdr:colOff>203200</xdr:colOff>
      <xdr:row>61</xdr:row>
      <xdr:rowOff>32914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6321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32914</xdr:rowOff>
    </xdr:from>
    <xdr:to>
      <xdr:col>68</xdr:col>
      <xdr:colOff>152400</xdr:colOff>
      <xdr:row>61</xdr:row>
      <xdr:rowOff>40957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9136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115587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135467</xdr:rowOff>
    </xdr:from>
    <xdr:to>
      <xdr:col>77</xdr:col>
      <xdr:colOff>95250</xdr:colOff>
      <xdr:row>61</xdr:row>
      <xdr:rowOff>65617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50394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125413</xdr:rowOff>
    </xdr:from>
    <xdr:to>
      <xdr:col>73</xdr:col>
      <xdr:colOff>44450</xdr:colOff>
      <xdr:row>61</xdr:row>
      <xdr:rowOff>55563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40340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153564</xdr:rowOff>
    </xdr:from>
    <xdr:to>
      <xdr:col>68</xdr:col>
      <xdr:colOff>203200</xdr:colOff>
      <xdr:row>61</xdr:row>
      <xdr:rowOff>83714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93891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0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161607</xdr:rowOff>
    </xdr:from>
    <xdr:to>
      <xdr:col>64</xdr:col>
      <xdr:colOff>152400</xdr:colOff>
      <xdr:row>61</xdr:row>
      <xdr:rowOff>91757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101934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財政規律ガイドライン（～</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）の着実な実行等により公債費の縮減に努めた結果、近年は改善傾向で推移しているが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年度より前年度に発行した第三セクター等改革推進債の償還が始まったため、前年度比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％悪化の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％となっている。今後は財政運営指針に基づき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、市債発行を適正規模に留め、市債残高の縮減を図る。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318</xdr:rowOff>
    </xdr:from>
    <xdr:to>
      <xdr:col>81</xdr:col>
      <xdr:colOff>44450</xdr:colOff>
      <xdr:row>40</xdr:row>
      <xdr:rowOff>42545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5831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165735</xdr:rowOff>
    </xdr:from>
    <xdr:to>
      <xdr:col>77</xdr:col>
      <xdr:colOff>44450</xdr:colOff>
      <xdr:row>40</xdr:row>
      <xdr:rowOff>318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522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165735</xdr:rowOff>
    </xdr:from>
    <xdr:to>
      <xdr:col>72</xdr:col>
      <xdr:colOff>203200</xdr:colOff>
      <xdr:row>40</xdr:row>
      <xdr:rowOff>36513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5228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36513</xdr:rowOff>
    </xdr:from>
    <xdr:to>
      <xdr:col>68</xdr:col>
      <xdr:colOff>152400</xdr:colOff>
      <xdr:row>40</xdr:row>
      <xdr:rowOff>114935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9451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163195</xdr:rowOff>
    </xdr:from>
    <xdr:to>
      <xdr:col>81</xdr:col>
      <xdr:colOff>95250</xdr:colOff>
      <xdr:row>40</xdr:row>
      <xdr:rowOff>93345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135272</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120968</xdr:rowOff>
    </xdr:from>
    <xdr:to>
      <xdr:col>77</xdr:col>
      <xdr:colOff>95250</xdr:colOff>
      <xdr:row>40</xdr:row>
      <xdr:rowOff>51118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35895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9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114935</xdr:rowOff>
    </xdr:from>
    <xdr:to>
      <xdr:col>73</xdr:col>
      <xdr:colOff>44450</xdr:colOff>
      <xdr:row>40</xdr:row>
      <xdr:rowOff>45085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29862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8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157163</xdr:rowOff>
    </xdr:from>
    <xdr:to>
      <xdr:col>68</xdr:col>
      <xdr:colOff>203200</xdr:colOff>
      <xdr:row>40</xdr:row>
      <xdr:rowOff>87313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97490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64135</xdr:rowOff>
    </xdr:from>
    <xdr:to>
      <xdr:col>64</xdr:col>
      <xdr:colOff>152400</xdr:colOff>
      <xdr:row>40</xdr:row>
      <xdr:rowOff>165735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150512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％悪化の</a:t>
          </a:r>
          <a:r>
            <a:rPr kumimoji="1" lang="en-US" altLang="ja-JP" sz="1300">
              <a:latin typeface="ＭＳ Ｐゴシック" panose="020B0600070205080204" pitchFamily="50" charset="-128"/>
              <a:ea typeface="ＭＳ Ｐゴシック" panose="020B0600070205080204" pitchFamily="50" charset="-128"/>
            </a:rPr>
            <a:t>84.6</a:t>
          </a:r>
          <a:r>
            <a:rPr kumimoji="1" lang="ja-JP" altLang="en-US" sz="1300">
              <a:latin typeface="ＭＳ Ｐゴシック" panose="020B0600070205080204" pitchFamily="50" charset="-128"/>
              <a:ea typeface="ＭＳ Ｐゴシック" panose="020B0600070205080204" pitchFamily="50" charset="-128"/>
            </a:rPr>
            <a:t>％となった要因として、水道高料金対策に係る繰出金増加の影響力が大きい。今後は、財政運営指針に基づき、道内類似団体平均未満になるよう将来負担比率の抑制に努める。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122809</xdr:rowOff>
    </xdr:from>
    <xdr:to>
      <xdr:col>81</xdr:col>
      <xdr:colOff>44450</xdr:colOff>
      <xdr:row>17</xdr:row>
      <xdr:rowOff>136483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3037459"/>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120396</xdr:rowOff>
    </xdr:from>
    <xdr:to>
      <xdr:col>77</xdr:col>
      <xdr:colOff>44450</xdr:colOff>
      <xdr:row>17</xdr:row>
      <xdr:rowOff>122809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03504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120396</xdr:rowOff>
    </xdr:from>
    <xdr:to>
      <xdr:col>72</xdr:col>
      <xdr:colOff>203200</xdr:colOff>
      <xdr:row>18</xdr:row>
      <xdr:rowOff>35010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035046"/>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35010</xdr:rowOff>
    </xdr:from>
    <xdr:to>
      <xdr:col>68</xdr:col>
      <xdr:colOff>152400</xdr:colOff>
      <xdr:row>18</xdr:row>
      <xdr:rowOff>141182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12111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85683</xdr:rowOff>
    </xdr:from>
    <xdr:to>
      <xdr:col>81</xdr:col>
      <xdr:colOff>95250</xdr:colOff>
      <xdr:row>18</xdr:row>
      <xdr:rowOff>15833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0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57760</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97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72009</xdr:rowOff>
    </xdr:from>
    <xdr:to>
      <xdr:col>77</xdr:col>
      <xdr:colOff>95250</xdr:colOff>
      <xdr:row>18</xdr:row>
      <xdr:rowOff>2159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158386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073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69596</xdr:rowOff>
    </xdr:from>
    <xdr:to>
      <xdr:col>73</xdr:col>
      <xdr:colOff>44450</xdr:colOff>
      <xdr:row>17</xdr:row>
      <xdr:rowOff>171196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155973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0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155660</xdr:rowOff>
    </xdr:from>
    <xdr:to>
      <xdr:col>68</xdr:col>
      <xdr:colOff>203200</xdr:colOff>
      <xdr:row>18</xdr:row>
      <xdr:rowOff>85810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0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70587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15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90382</xdr:rowOff>
    </xdr:from>
    <xdr:to>
      <xdr:col>64</xdr:col>
      <xdr:colOff>152400</xdr:colOff>
      <xdr:row>19</xdr:row>
      <xdr:rowOff>20532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1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5309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26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58,502
58,166
722.42
27,805,583
27,147,114
569,352
16,639,722
33,908,735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経常収支比率における人件費分の比率が低くなっている要因として、消防業務を一部事務組合で行っていることが挙げられる。今後も定員適正化計画に基づいて定員の適正化を推進していくことにより、引き続き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5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47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労務単価の上昇等により、施設管理系の委託料が全体的に上昇したため、前年度比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％増加の</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％となっており、類似団体平均より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％高くなっている。今後は、財政運営指針に基づき、事務事業の点検を行い適正な歳出削減に努める。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159004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290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85852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559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67564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55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67564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46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103141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39133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年度は、昨年度と同値の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％となった。しかし、少子高齢化等による社会保障関係費の増加が今後も見込まれることから、地方単独事業の必要性や効果の検証を重ねた上での事業内容の精査を行うなど、適正な執行に努める。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74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54</xdr:row>
      <xdr:rowOff>116115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74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116115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19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国民健康保険事業特別会計繰出金の減少等により、比率は前年度と比較し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％減少しているが、類似団体平均よりも比率が高い状態で推移している。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57</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50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8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58</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65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92710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年度に比べると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％減少しているが、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以前の水準と比較すると依然として比率が高い。要因は、高料金対策を含めた水道事業会計に対する補助金の影響が大きい。また、消防業務を一部事務組合で行っているため類似団体と比べても割合が大きい。今後も外部団体の補助金等の有効性・必要性を検証し、見直し等を含めた検討を行う。</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1270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37</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443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72136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21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財政規律ガイドライン（～</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）等の着実な実行により、経常収支比率における公債費分の比率が悪化しないように努めてきたが、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年度は土地開発公社解散に伴う第三セクター等改革推進債の償還が始まったことから前年度比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％となった。今後も財政運営指針に基づき、公債費の抑制に努める。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53848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3949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78</xdr:row>
      <xdr:rowOff>21844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358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49276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58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49276</xdr:rowOff>
    </xdr:from>
    <xdr:to>
      <xdr:col>11</xdr:col>
      <xdr:colOff>9525</xdr:colOff>
      <xdr:row>78</xdr:row>
      <xdr:rowOff>53848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20845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が年々増加しているが、定員適正化計画に基づく人件費の抑制に努めてきた結果、類似団体平均よりも比率が低い状態を維持している。今後も財政の硬直化を招かないよう義務的経費をはじめとした歳出の適正化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76</xdr:row>
      <xdr:rowOff>50800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073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46989</xdr:rowOff>
    </xdr:from>
    <xdr:to>
      <xdr:col>78</xdr:col>
      <xdr:colOff>69850</xdr:colOff>
      <xdr:row>76</xdr:row>
      <xdr:rowOff>50800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77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119380</xdr:rowOff>
    </xdr:from>
    <xdr:to>
      <xdr:col>73</xdr:col>
      <xdr:colOff>180975</xdr:colOff>
      <xdr:row>76</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781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119380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51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68580</xdr:rowOff>
    </xdr:from>
    <xdr:to>
      <xdr:col>69</xdr:col>
      <xdr:colOff>142875</xdr:colOff>
      <xdr:row>75</xdr:row>
      <xdr:rowOff>170180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85223</xdr:rowOff>
    </xdr:from>
    <xdr:to>
      <xdr:col>29</xdr:col>
      <xdr:colOff>127000</xdr:colOff>
      <xdr:row>15</xdr:row>
      <xdr:rowOff>102578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04598"/>
          <a:ext cx="647700" cy="1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80004</xdr:rowOff>
    </xdr:from>
    <xdr:to>
      <xdr:col>26</xdr:col>
      <xdr:colOff>50800</xdr:colOff>
      <xdr:row>15</xdr:row>
      <xdr:rowOff>102578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699379"/>
          <a:ext cx="698500" cy="22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80004</xdr:rowOff>
    </xdr:from>
    <xdr:to>
      <xdr:col>22</xdr:col>
      <xdr:colOff>114300</xdr:colOff>
      <xdr:row>15</xdr:row>
      <xdr:rowOff>82461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99379"/>
          <a:ext cx="698500" cy="2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82461</xdr:rowOff>
    </xdr:from>
    <xdr:to>
      <xdr:col>18</xdr:col>
      <xdr:colOff>177800</xdr:colOff>
      <xdr:row>15</xdr:row>
      <xdr:rowOff>131458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01836"/>
          <a:ext cx="698500" cy="4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34423</xdr:rowOff>
    </xdr:from>
    <xdr:to>
      <xdr:col>29</xdr:col>
      <xdr:colOff>177800</xdr:colOff>
      <xdr:row>15</xdr:row>
      <xdr:rowOff>136023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5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50950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9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51778</xdr:rowOff>
    </xdr:from>
    <xdr:to>
      <xdr:col>26</xdr:col>
      <xdr:colOff>101600</xdr:colOff>
      <xdr:row>15</xdr:row>
      <xdr:rowOff>153378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163555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0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29204</xdr:rowOff>
    </xdr:from>
    <xdr:to>
      <xdr:col>22</xdr:col>
      <xdr:colOff>165100</xdr:colOff>
      <xdr:row>15</xdr:row>
      <xdr:rowOff>130804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48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140981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1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31661</xdr:rowOff>
    </xdr:from>
    <xdr:to>
      <xdr:col>19</xdr:col>
      <xdr:colOff>38100</xdr:colOff>
      <xdr:row>15</xdr:row>
      <xdr:rowOff>133261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5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143438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1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80658</xdr:rowOff>
    </xdr:from>
    <xdr:to>
      <xdr:col>15</xdr:col>
      <xdr:colOff>101600</xdr:colOff>
      <xdr:row>16</xdr:row>
      <xdr:rowOff>10808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0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20985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302173</xdr:rowOff>
    </xdr:from>
    <xdr:to>
      <xdr:col>29</xdr:col>
      <xdr:colOff>127000</xdr:colOff>
      <xdr:row>34</xdr:row>
      <xdr:rowOff>323172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69623"/>
          <a:ext cx="647700" cy="2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323172</xdr:rowOff>
    </xdr:from>
    <xdr:to>
      <xdr:col>26</xdr:col>
      <xdr:colOff>50800</xdr:colOff>
      <xdr:row>35</xdr:row>
      <xdr:rowOff>21060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90622"/>
          <a:ext cx="698500" cy="4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21060</xdr:rowOff>
    </xdr:from>
    <xdr:to>
      <xdr:col>22</xdr:col>
      <xdr:colOff>114300</xdr:colOff>
      <xdr:row>35</xdr:row>
      <xdr:rowOff>134936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31410"/>
          <a:ext cx="698500" cy="113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23020</xdr:rowOff>
    </xdr:from>
    <xdr:to>
      <xdr:col>18</xdr:col>
      <xdr:colOff>177800</xdr:colOff>
      <xdr:row>35</xdr:row>
      <xdr:rowOff>134936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33370"/>
          <a:ext cx="698500" cy="111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251373</xdr:rowOff>
    </xdr:from>
    <xdr:to>
      <xdr:col>29</xdr:col>
      <xdr:colOff>177800</xdr:colOff>
      <xdr:row>35</xdr:row>
      <xdr:rowOff>10073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1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96450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6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272372</xdr:rowOff>
    </xdr:from>
    <xdr:to>
      <xdr:col>26</xdr:col>
      <xdr:colOff>101600</xdr:colOff>
      <xdr:row>35</xdr:row>
      <xdr:rowOff>31072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39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41248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08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313160</xdr:rowOff>
    </xdr:from>
    <xdr:to>
      <xdr:col>22</xdr:col>
      <xdr:colOff>165100</xdr:colOff>
      <xdr:row>35</xdr:row>
      <xdr:rowOff>71860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8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82037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4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84136</xdr:rowOff>
    </xdr:from>
    <xdr:to>
      <xdr:col>19</xdr:col>
      <xdr:colOff>38100</xdr:colOff>
      <xdr:row>35</xdr:row>
      <xdr:rowOff>185736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94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195913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6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315120</xdr:rowOff>
    </xdr:from>
    <xdr:to>
      <xdr:col>15</xdr:col>
      <xdr:colOff>101600</xdr:colOff>
      <xdr:row>35</xdr:row>
      <xdr:rowOff>73820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8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83997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5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58,502
58,166
722.42
27,805,583
27,147,114
569,352
16,639,722
33,908,735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66453</xdr:rowOff>
    </xdr:from>
    <xdr:to>
      <xdr:col>24</xdr:col>
      <xdr:colOff>63500</xdr:colOff>
      <xdr:row>36</xdr:row>
      <xdr:rowOff>113868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38653"/>
          <a:ext cx="838200" cy="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66453</xdr:rowOff>
    </xdr:from>
    <xdr:to>
      <xdr:col>19</xdr:col>
      <xdr:colOff>177800</xdr:colOff>
      <xdr:row>36</xdr:row>
      <xdr:rowOff>79483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865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63424</xdr:rowOff>
    </xdr:from>
    <xdr:to>
      <xdr:col>15</xdr:col>
      <xdr:colOff>50800</xdr:colOff>
      <xdr:row>36</xdr:row>
      <xdr:rowOff>79483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35624"/>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40449</xdr:rowOff>
    </xdr:from>
    <xdr:to>
      <xdr:col>10</xdr:col>
      <xdr:colOff>114300</xdr:colOff>
      <xdr:row>36</xdr:row>
      <xdr:rowOff>63424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12649"/>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63068</xdr:rowOff>
    </xdr:from>
    <xdr:to>
      <xdr:col>24</xdr:col>
      <xdr:colOff>114300</xdr:colOff>
      <xdr:row>36</xdr:row>
      <xdr:rowOff>164668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85945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15653</xdr:rowOff>
    </xdr:from>
    <xdr:to>
      <xdr:col>20</xdr:col>
      <xdr:colOff>38100</xdr:colOff>
      <xdr:row>36</xdr:row>
      <xdr:rowOff>117253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133780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6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28683</xdr:rowOff>
    </xdr:from>
    <xdr:to>
      <xdr:col>15</xdr:col>
      <xdr:colOff>101600</xdr:colOff>
      <xdr:row>36</xdr:row>
      <xdr:rowOff>130283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146810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7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12624</xdr:rowOff>
    </xdr:from>
    <xdr:to>
      <xdr:col>10</xdr:col>
      <xdr:colOff>165100</xdr:colOff>
      <xdr:row>36</xdr:row>
      <xdr:rowOff>114224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130751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161099</xdr:rowOff>
    </xdr:from>
    <xdr:to>
      <xdr:col>6</xdr:col>
      <xdr:colOff>38100</xdr:colOff>
      <xdr:row>36</xdr:row>
      <xdr:rowOff>91249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107776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3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110994</xdr:rowOff>
    </xdr:from>
    <xdr:to>
      <xdr:col>24</xdr:col>
      <xdr:colOff>63500</xdr:colOff>
      <xdr:row>52</xdr:row>
      <xdr:rowOff>48685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854944"/>
          <a:ext cx="838200" cy="10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48685</xdr:rowOff>
    </xdr:from>
    <xdr:to>
      <xdr:col>19</xdr:col>
      <xdr:colOff>177800</xdr:colOff>
      <xdr:row>52</xdr:row>
      <xdr:rowOff>166153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964085"/>
          <a:ext cx="889000" cy="1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166153</xdr:rowOff>
    </xdr:from>
    <xdr:to>
      <xdr:col>15</xdr:col>
      <xdr:colOff>50800</xdr:colOff>
      <xdr:row>52</xdr:row>
      <xdr:rowOff>171377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081553"/>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171377</xdr:rowOff>
    </xdr:from>
    <xdr:to>
      <xdr:col>10</xdr:col>
      <xdr:colOff>114300</xdr:colOff>
      <xdr:row>53</xdr:row>
      <xdr:rowOff>143521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086777"/>
          <a:ext cx="889000" cy="1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102205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60194</xdr:rowOff>
    </xdr:from>
    <xdr:to>
      <xdr:col>24</xdr:col>
      <xdr:colOff>114300</xdr:colOff>
      <xdr:row>51</xdr:row>
      <xdr:rowOff>161794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80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83071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65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169335</xdr:rowOff>
    </xdr:from>
    <xdr:to>
      <xdr:col>20</xdr:col>
      <xdr:colOff>38100</xdr:colOff>
      <xdr:row>52</xdr:row>
      <xdr:rowOff>99485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9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116012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68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115353</xdr:rowOff>
    </xdr:from>
    <xdr:to>
      <xdr:col>15</xdr:col>
      <xdr:colOff>101600</xdr:colOff>
      <xdr:row>53</xdr:row>
      <xdr:rowOff>45503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0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62030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88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120577</xdr:rowOff>
    </xdr:from>
    <xdr:to>
      <xdr:col>10</xdr:col>
      <xdr:colOff>165100</xdr:colOff>
      <xdr:row>53</xdr:row>
      <xdr:rowOff>50727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0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67254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881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92721</xdr:rowOff>
    </xdr:from>
    <xdr:to>
      <xdr:col>6</xdr:col>
      <xdr:colOff>38100</xdr:colOff>
      <xdr:row>54</xdr:row>
      <xdr:rowOff>22871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1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39398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89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50820</xdr:rowOff>
    </xdr:from>
    <xdr:to>
      <xdr:col>24</xdr:col>
      <xdr:colOff>63500</xdr:colOff>
      <xdr:row>73</xdr:row>
      <xdr:rowOff>22428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395220"/>
          <a:ext cx="838200" cy="1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22428</xdr:rowOff>
    </xdr:from>
    <xdr:to>
      <xdr:col>19</xdr:col>
      <xdr:colOff>177800</xdr:colOff>
      <xdr:row>73</xdr:row>
      <xdr:rowOff>74778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538278"/>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125892</xdr:rowOff>
    </xdr:from>
    <xdr:to>
      <xdr:col>15</xdr:col>
      <xdr:colOff>50800</xdr:colOff>
      <xdr:row>73</xdr:row>
      <xdr:rowOff>74778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470292"/>
          <a:ext cx="889000" cy="12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125892</xdr:rowOff>
    </xdr:from>
    <xdr:to>
      <xdr:col>10</xdr:col>
      <xdr:colOff>114300</xdr:colOff>
      <xdr:row>73</xdr:row>
      <xdr:rowOff>42865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470292"/>
          <a:ext cx="889000" cy="8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144685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20</xdr:rowOff>
    </xdr:from>
    <xdr:to>
      <xdr:col>24</xdr:col>
      <xdr:colOff>114300</xdr:colOff>
      <xdr:row>72</xdr:row>
      <xdr:rowOff>101620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34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124497</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9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143078</xdr:rowOff>
    </xdr:from>
    <xdr:to>
      <xdr:col>20</xdr:col>
      <xdr:colOff>38100</xdr:colOff>
      <xdr:row>73</xdr:row>
      <xdr:rowOff>73228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4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89755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2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23978</xdr:rowOff>
    </xdr:from>
    <xdr:to>
      <xdr:col>15</xdr:col>
      <xdr:colOff>101600</xdr:colOff>
      <xdr:row>73</xdr:row>
      <xdr:rowOff>125578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5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142105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31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75092</xdr:rowOff>
    </xdr:from>
    <xdr:to>
      <xdr:col>10</xdr:col>
      <xdr:colOff>165100</xdr:colOff>
      <xdr:row>73</xdr:row>
      <xdr:rowOff>5242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4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21769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1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163515</xdr:rowOff>
    </xdr:from>
    <xdr:to>
      <xdr:col>6</xdr:col>
      <xdr:colOff>38100</xdr:colOff>
      <xdr:row>73</xdr:row>
      <xdr:rowOff>93665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5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110192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2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104449</xdr:rowOff>
    </xdr:from>
    <xdr:to>
      <xdr:col>24</xdr:col>
      <xdr:colOff>63500</xdr:colOff>
      <xdr:row>94</xdr:row>
      <xdr:rowOff>159877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20749"/>
          <a:ext cx="838200" cy="5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159877</xdr:rowOff>
    </xdr:from>
    <xdr:to>
      <xdr:col>19</xdr:col>
      <xdr:colOff>177800</xdr:colOff>
      <xdr:row>95</xdr:row>
      <xdr:rowOff>127386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76177"/>
          <a:ext cx="889000" cy="13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127386</xdr:rowOff>
    </xdr:from>
    <xdr:to>
      <xdr:col>15</xdr:col>
      <xdr:colOff>50800</xdr:colOff>
      <xdr:row>96</xdr:row>
      <xdr:rowOff>49602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15136"/>
          <a:ext cx="889000" cy="9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49602</xdr:rowOff>
    </xdr:from>
    <xdr:to>
      <xdr:col>10</xdr:col>
      <xdr:colOff>114300</xdr:colOff>
      <xdr:row>96</xdr:row>
      <xdr:rowOff>140950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08802"/>
          <a:ext cx="889000" cy="9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53649</xdr:rowOff>
    </xdr:from>
    <xdr:to>
      <xdr:col>24</xdr:col>
      <xdr:colOff>114300</xdr:colOff>
      <xdr:row>94</xdr:row>
      <xdr:rowOff>155249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6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76526</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2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109077</xdr:rowOff>
    </xdr:from>
    <xdr:to>
      <xdr:col>20</xdr:col>
      <xdr:colOff>38100</xdr:colOff>
      <xdr:row>95</xdr:row>
      <xdr:rowOff>39227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2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55754</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00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76586</xdr:rowOff>
    </xdr:from>
    <xdr:to>
      <xdr:col>15</xdr:col>
      <xdr:colOff>101600</xdr:colOff>
      <xdr:row>96</xdr:row>
      <xdr:rowOff>6736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23263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13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170252</xdr:rowOff>
    </xdr:from>
    <xdr:to>
      <xdr:col>10</xdr:col>
      <xdr:colOff>165100</xdr:colOff>
      <xdr:row>96</xdr:row>
      <xdr:rowOff>100402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116929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90150</xdr:rowOff>
    </xdr:from>
    <xdr:to>
      <xdr:col>6</xdr:col>
      <xdr:colOff>38100</xdr:colOff>
      <xdr:row>97</xdr:row>
      <xdr:rowOff>20300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36827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2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26340</xdr:rowOff>
    </xdr:from>
    <xdr:to>
      <xdr:col>55</xdr:col>
      <xdr:colOff>0</xdr:colOff>
      <xdr:row>35</xdr:row>
      <xdr:rowOff>37744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27090"/>
          <a:ext cx="8382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151143</xdr:rowOff>
    </xdr:from>
    <xdr:to>
      <xdr:col>50</xdr:col>
      <xdr:colOff>114300</xdr:colOff>
      <xdr:row>35</xdr:row>
      <xdr:rowOff>37744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808993"/>
          <a:ext cx="889000" cy="22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151143</xdr:rowOff>
    </xdr:from>
    <xdr:to>
      <xdr:col>45</xdr:col>
      <xdr:colOff>177800</xdr:colOff>
      <xdr:row>35</xdr:row>
      <xdr:rowOff>22403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808993"/>
          <a:ext cx="889000" cy="2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21412</xdr:rowOff>
    </xdr:from>
    <xdr:to>
      <xdr:col>41</xdr:col>
      <xdr:colOff>50800</xdr:colOff>
      <xdr:row>35</xdr:row>
      <xdr:rowOff>22403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5850712"/>
          <a:ext cx="889000" cy="17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146990</xdr:rowOff>
    </xdr:from>
    <xdr:to>
      <xdr:col>55</xdr:col>
      <xdr:colOff>50800</xdr:colOff>
      <xdr:row>35</xdr:row>
      <xdr:rowOff>77140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169867</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2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158394</xdr:rowOff>
    </xdr:from>
    <xdr:to>
      <xdr:col>50</xdr:col>
      <xdr:colOff>165100</xdr:colOff>
      <xdr:row>35</xdr:row>
      <xdr:rowOff>88544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9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105071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7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100343</xdr:rowOff>
    </xdr:from>
    <xdr:to>
      <xdr:col>46</xdr:col>
      <xdr:colOff>38100</xdr:colOff>
      <xdr:row>34</xdr:row>
      <xdr:rowOff>30493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75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47020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53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143053</xdr:rowOff>
    </xdr:from>
    <xdr:to>
      <xdr:col>41</xdr:col>
      <xdr:colOff>101600</xdr:colOff>
      <xdr:row>35</xdr:row>
      <xdr:rowOff>73203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9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89730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74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142062</xdr:rowOff>
    </xdr:from>
    <xdr:to>
      <xdr:col>36</xdr:col>
      <xdr:colOff>165100</xdr:colOff>
      <xdr:row>34</xdr:row>
      <xdr:rowOff>72212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7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88739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5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128979</xdr:rowOff>
    </xdr:from>
    <xdr:to>
      <xdr:col>55</xdr:col>
      <xdr:colOff>0</xdr:colOff>
      <xdr:row>57</xdr:row>
      <xdr:rowOff>161463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30179"/>
          <a:ext cx="838200" cy="20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128979</xdr:rowOff>
    </xdr:from>
    <xdr:to>
      <xdr:col>50</xdr:col>
      <xdr:colOff>114300</xdr:colOff>
      <xdr:row>57</xdr:row>
      <xdr:rowOff>121376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30179"/>
          <a:ext cx="889000" cy="16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121376</xdr:rowOff>
    </xdr:from>
    <xdr:to>
      <xdr:col>45</xdr:col>
      <xdr:colOff>177800</xdr:colOff>
      <xdr:row>58</xdr:row>
      <xdr:rowOff>25381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94026"/>
          <a:ext cx="889000" cy="7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106475</xdr:rowOff>
    </xdr:from>
    <xdr:to>
      <xdr:col>41</xdr:col>
      <xdr:colOff>50800</xdr:colOff>
      <xdr:row>58</xdr:row>
      <xdr:rowOff>25381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79125"/>
          <a:ext cx="889000" cy="9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110663</xdr:rowOff>
    </xdr:from>
    <xdr:to>
      <xdr:col>55</xdr:col>
      <xdr:colOff>50800</xdr:colOff>
      <xdr:row>58</xdr:row>
      <xdr:rowOff>40813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25590</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9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78179</xdr:rowOff>
    </xdr:from>
    <xdr:to>
      <xdr:col>50</xdr:col>
      <xdr:colOff>165100</xdr:colOff>
      <xdr:row>57</xdr:row>
      <xdr:rowOff>8329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7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24856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4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70576</xdr:rowOff>
    </xdr:from>
    <xdr:to>
      <xdr:col>46</xdr:col>
      <xdr:colOff>38100</xdr:colOff>
      <xdr:row>58</xdr:row>
      <xdr:rowOff>726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163303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3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146031</xdr:rowOff>
    </xdr:from>
    <xdr:to>
      <xdr:col>41</xdr:col>
      <xdr:colOff>101600</xdr:colOff>
      <xdr:row>58</xdr:row>
      <xdr:rowOff>76181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67308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55675</xdr:rowOff>
    </xdr:from>
    <xdr:to>
      <xdr:col>36</xdr:col>
      <xdr:colOff>165100</xdr:colOff>
      <xdr:row>57</xdr:row>
      <xdr:rowOff>157275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148402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2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107851</xdr:rowOff>
    </xdr:from>
    <xdr:to>
      <xdr:col>55</xdr:col>
      <xdr:colOff>0</xdr:colOff>
      <xdr:row>77</xdr:row>
      <xdr:rowOff>103398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138051"/>
          <a:ext cx="838200" cy="16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107851</xdr:rowOff>
    </xdr:from>
    <xdr:to>
      <xdr:col>50</xdr:col>
      <xdr:colOff>114300</xdr:colOff>
      <xdr:row>77</xdr:row>
      <xdr:rowOff>123978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138051"/>
          <a:ext cx="889000" cy="18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123978</xdr:rowOff>
    </xdr:from>
    <xdr:to>
      <xdr:col>45</xdr:col>
      <xdr:colOff>177800</xdr:colOff>
      <xdr:row>77</xdr:row>
      <xdr:rowOff>168001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25628"/>
          <a:ext cx="889000" cy="4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52598</xdr:rowOff>
    </xdr:from>
    <xdr:to>
      <xdr:col>55</xdr:col>
      <xdr:colOff>50800</xdr:colOff>
      <xdr:row>77</xdr:row>
      <xdr:rowOff>154198</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2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11975</xdr:rowOff>
    </xdr:from>
    <xdr:ext cx="534377"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04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57051</xdr:rowOff>
    </xdr:from>
    <xdr:to>
      <xdr:col>50</xdr:col>
      <xdr:colOff>165100</xdr:colOff>
      <xdr:row>76</xdr:row>
      <xdr:rowOff>158651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0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3727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86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73178</xdr:rowOff>
    </xdr:from>
    <xdr:to>
      <xdr:col>46</xdr:col>
      <xdr:colOff>38100</xdr:colOff>
      <xdr:row>78</xdr:row>
      <xdr:rowOff>3328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2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165905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117201</xdr:rowOff>
    </xdr:from>
    <xdr:to>
      <xdr:col>41</xdr:col>
      <xdr:colOff>101600</xdr:colOff>
      <xdr:row>78</xdr:row>
      <xdr:rowOff>47351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3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38478</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4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71544</xdr:rowOff>
    </xdr:from>
    <xdr:to>
      <xdr:col>55</xdr:col>
      <xdr:colOff>0</xdr:colOff>
      <xdr:row>98</xdr:row>
      <xdr:rowOff>110130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873644"/>
          <a:ext cx="838200" cy="3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71544</xdr:rowOff>
    </xdr:from>
    <xdr:to>
      <xdr:col>50</xdr:col>
      <xdr:colOff>114300</xdr:colOff>
      <xdr:row>99</xdr:row>
      <xdr:rowOff>48896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873644"/>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160731</xdr:rowOff>
    </xdr:from>
    <xdr:to>
      <xdr:col>45</xdr:col>
      <xdr:colOff>177800</xdr:colOff>
      <xdr:row>99</xdr:row>
      <xdr:rowOff>48896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791381"/>
          <a:ext cx="889000" cy="23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59330</xdr:rowOff>
    </xdr:from>
    <xdr:to>
      <xdr:col>55</xdr:col>
      <xdr:colOff>50800</xdr:colOff>
      <xdr:row>98</xdr:row>
      <xdr:rowOff>160930</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10426700" y="168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145707</xdr:rowOff>
    </xdr:from>
    <xdr:ext cx="469744" cy="259045"/>
    <xdr:sp macro="" textlink="">
      <xdr:nvSpPr>
        <xdr:cNvPr id="468" name="普通建設事業費 （ うち更新整備　）該当値テキスト">
          <a:extLst>
            <a:ext uri="{FF2B5EF4-FFF2-40B4-BE49-F238E27FC236}">
              <a16:creationId xmlns:a16="http://schemas.microsoft.com/office/drawing/2014/main" id="{00000000-0008-0000-0600-0000D4010000}"/>
            </a:ext>
          </a:extLst>
        </xdr:cNvPr>
        <xdr:cNvSpPr txBox="1"/>
      </xdr:nvSpPr>
      <xdr:spPr>
        <a:xfrm>
          <a:off x="10528300" y="167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20744</xdr:rowOff>
    </xdr:from>
    <xdr:to>
      <xdr:col>50</xdr:col>
      <xdr:colOff>165100</xdr:colOff>
      <xdr:row>98</xdr:row>
      <xdr:rowOff>122344</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9588500" y="168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113471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91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169546</xdr:rowOff>
    </xdr:from>
    <xdr:to>
      <xdr:col>46</xdr:col>
      <xdr:colOff>38100</xdr:colOff>
      <xdr:row>99</xdr:row>
      <xdr:rowOff>99696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8699500" y="169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90823</xdr:rowOff>
    </xdr:from>
    <xdr:ext cx="469744"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15428" y="170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109931</xdr:rowOff>
    </xdr:from>
    <xdr:to>
      <xdr:col>41</xdr:col>
      <xdr:colOff>101600</xdr:colOff>
      <xdr:row>98</xdr:row>
      <xdr:rowOff>40081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7810500" y="167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31208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83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34544</xdr:rowOff>
    </xdr:from>
    <xdr:to>
      <xdr:col>85</xdr:col>
      <xdr:colOff>127000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721094"/>
          <a:ext cx="838200" cy="6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6585</xdr:rowOff>
    </xdr:from>
    <xdr:ext cx="378565"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693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97344</xdr:rowOff>
    </xdr:from>
    <xdr:to>
      <xdr:col>81</xdr:col>
      <xdr:colOff>50800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783894"/>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83465</xdr:rowOff>
    </xdr:from>
    <xdr:to>
      <xdr:col>76</xdr:col>
      <xdr:colOff>114300</xdr:colOff>
      <xdr:row>39</xdr:row>
      <xdr:rowOff>97344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770015"/>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74810</xdr:rowOff>
    </xdr:from>
    <xdr:to>
      <xdr:col>71</xdr:col>
      <xdr:colOff>177800</xdr:colOff>
      <xdr:row>39</xdr:row>
      <xdr:rowOff>83465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761360"/>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155194</xdr:rowOff>
    </xdr:from>
    <xdr:to>
      <xdr:col>85</xdr:col>
      <xdr:colOff>177800</xdr:colOff>
      <xdr:row>39</xdr:row>
      <xdr:rowOff>85344</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114571</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4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46544</xdr:rowOff>
    </xdr:from>
    <xdr:to>
      <xdr:col>76</xdr:col>
      <xdr:colOff>165100</xdr:colOff>
      <xdr:row>39</xdr:row>
      <xdr:rowOff>148144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73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139271</xdr:rowOff>
    </xdr:from>
    <xdr:ext cx="313932"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35333" y="6825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32665</xdr:rowOff>
    </xdr:from>
    <xdr:to>
      <xdr:col>72</xdr:col>
      <xdr:colOff>38100</xdr:colOff>
      <xdr:row>39</xdr:row>
      <xdr:rowOff>134265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7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125392</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8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24010</xdr:rowOff>
    </xdr:from>
    <xdr:to>
      <xdr:col>67</xdr:col>
      <xdr:colOff>101600</xdr:colOff>
      <xdr:row>39</xdr:row>
      <xdr:rowOff>125610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7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116737</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803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29870</xdr:rowOff>
    </xdr:from>
    <xdr:to>
      <xdr:col>85</xdr:col>
      <xdr:colOff>127000</xdr:colOff>
      <xdr:row>75</xdr:row>
      <xdr:rowOff>68935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2888620"/>
          <a:ext cx="838200" cy="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68935</xdr:rowOff>
    </xdr:from>
    <xdr:to>
      <xdr:col>81</xdr:col>
      <xdr:colOff>50800</xdr:colOff>
      <xdr:row>75</xdr:row>
      <xdr:rowOff>76771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4592300" y="12927685"/>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54775</xdr:rowOff>
    </xdr:from>
    <xdr:to>
      <xdr:col>76</xdr:col>
      <xdr:colOff>114300</xdr:colOff>
      <xdr:row>75</xdr:row>
      <xdr:rowOff>76771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3703300" y="12913525"/>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54775</xdr:rowOff>
    </xdr:from>
    <xdr:to>
      <xdr:col>71</xdr:col>
      <xdr:colOff>177800</xdr:colOff>
      <xdr:row>75</xdr:row>
      <xdr:rowOff>56400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2814300" y="12913525"/>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150520</xdr:rowOff>
    </xdr:from>
    <xdr:to>
      <xdr:col>85</xdr:col>
      <xdr:colOff>177800</xdr:colOff>
      <xdr:row>75</xdr:row>
      <xdr:rowOff>80670</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6268700" y="128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1947</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26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18135</xdr:rowOff>
    </xdr:from>
    <xdr:to>
      <xdr:col>81</xdr:col>
      <xdr:colOff>101600</xdr:colOff>
      <xdr:row>75</xdr:row>
      <xdr:rowOff>119735</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5430500" y="128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136262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25971</xdr:rowOff>
    </xdr:from>
    <xdr:to>
      <xdr:col>76</xdr:col>
      <xdr:colOff>165100</xdr:colOff>
      <xdr:row>75</xdr:row>
      <xdr:rowOff>127571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4541500" y="128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144098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3975</xdr:rowOff>
    </xdr:from>
    <xdr:to>
      <xdr:col>72</xdr:col>
      <xdr:colOff>38100</xdr:colOff>
      <xdr:row>75</xdr:row>
      <xdr:rowOff>105575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3652500" y="128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122102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5600</xdr:rowOff>
    </xdr:from>
    <xdr:to>
      <xdr:col>67</xdr:col>
      <xdr:colOff>101600</xdr:colOff>
      <xdr:row>75</xdr:row>
      <xdr:rowOff>107200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763500" y="12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123727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51298</xdr:rowOff>
    </xdr:from>
    <xdr:to>
      <xdr:col>85</xdr:col>
      <xdr:colOff>127000</xdr:colOff>
      <xdr:row>99</xdr:row>
      <xdr:rowOff>56032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7024848"/>
          <a:ext cx="8382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56032</xdr:rowOff>
    </xdr:from>
    <xdr:to>
      <xdr:col>81</xdr:col>
      <xdr:colOff>50800</xdr:colOff>
      <xdr:row>99</xdr:row>
      <xdr:rowOff>60179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7029582"/>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60179</xdr:rowOff>
    </xdr:from>
    <xdr:to>
      <xdr:col>76</xdr:col>
      <xdr:colOff>114300</xdr:colOff>
      <xdr:row>99</xdr:row>
      <xdr:rowOff>61356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7033729"/>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61356</xdr:rowOff>
    </xdr:from>
    <xdr:to>
      <xdr:col>71</xdr:col>
      <xdr:colOff>177800</xdr:colOff>
      <xdr:row>99</xdr:row>
      <xdr:rowOff>62531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7034906"/>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498</xdr:rowOff>
    </xdr:from>
    <xdr:to>
      <xdr:col>85</xdr:col>
      <xdr:colOff>177800</xdr:colOff>
      <xdr:row>99</xdr:row>
      <xdr:rowOff>102098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86875</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8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5232</xdr:rowOff>
    </xdr:from>
    <xdr:to>
      <xdr:col>81</xdr:col>
      <xdr:colOff>101600</xdr:colOff>
      <xdr:row>99</xdr:row>
      <xdr:rowOff>106832</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97959</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707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9379</xdr:rowOff>
    </xdr:from>
    <xdr:to>
      <xdr:col>76</xdr:col>
      <xdr:colOff>165100</xdr:colOff>
      <xdr:row>99</xdr:row>
      <xdr:rowOff>110979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8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102106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707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10556</xdr:rowOff>
    </xdr:from>
    <xdr:to>
      <xdr:col>72</xdr:col>
      <xdr:colOff>38100</xdr:colOff>
      <xdr:row>99</xdr:row>
      <xdr:rowOff>112156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103283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70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11731</xdr:rowOff>
    </xdr:from>
    <xdr:to>
      <xdr:col>67</xdr:col>
      <xdr:colOff>101600</xdr:colOff>
      <xdr:row>99</xdr:row>
      <xdr:rowOff>113331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104458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707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109655</xdr:rowOff>
    </xdr:from>
    <xdr:to>
      <xdr:col>116</xdr:col>
      <xdr:colOff>63500</xdr:colOff>
      <xdr:row>37</xdr:row>
      <xdr:rowOff>123807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453305"/>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66113</xdr:rowOff>
    </xdr:from>
    <xdr:to>
      <xdr:col>111</xdr:col>
      <xdr:colOff>177800</xdr:colOff>
      <xdr:row>37</xdr:row>
      <xdr:rowOff>109655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40976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66113</xdr:rowOff>
    </xdr:from>
    <xdr:to>
      <xdr:col>107</xdr:col>
      <xdr:colOff>50800</xdr:colOff>
      <xdr:row>37</xdr:row>
      <xdr:rowOff>111615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545300" y="6409763"/>
          <a:ext cx="8890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48168</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111615</xdr:rowOff>
    </xdr:from>
    <xdr:to>
      <xdr:col>102</xdr:col>
      <xdr:colOff>114300</xdr:colOff>
      <xdr:row>38</xdr:row>
      <xdr:rowOff>41620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455265"/>
          <a:ext cx="889000" cy="10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5278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128831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73007</xdr:rowOff>
    </xdr:from>
    <xdr:to>
      <xdr:col>116</xdr:col>
      <xdr:colOff>114300</xdr:colOff>
      <xdr:row>38</xdr:row>
      <xdr:rowOff>3156</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416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95884</xdr:rowOff>
    </xdr:from>
    <xdr:ext cx="469744"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26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58855</xdr:rowOff>
    </xdr:from>
    <xdr:to>
      <xdr:col>112</xdr:col>
      <xdr:colOff>38100</xdr:colOff>
      <xdr:row>37</xdr:row>
      <xdr:rowOff>160455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5532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1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15313</xdr:rowOff>
    </xdr:from>
    <xdr:to>
      <xdr:col>107</xdr:col>
      <xdr:colOff>101600</xdr:colOff>
      <xdr:row>37</xdr:row>
      <xdr:rowOff>116913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3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133440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13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60815</xdr:rowOff>
    </xdr:from>
    <xdr:to>
      <xdr:col>102</xdr:col>
      <xdr:colOff>165100</xdr:colOff>
      <xdr:row>37</xdr:row>
      <xdr:rowOff>162415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4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7492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17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162270</xdr:rowOff>
    </xdr:from>
    <xdr:to>
      <xdr:col>98</xdr:col>
      <xdr:colOff>38100</xdr:colOff>
      <xdr:row>38</xdr:row>
      <xdr:rowOff>92420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50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108947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8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106476</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9707676"/>
          <a:ext cx="1269" cy="452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54195</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53153</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94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106476</xdr:rowOff>
    </xdr:from>
    <xdr:to>
      <xdr:col>116</xdr:col>
      <xdr:colOff>152400</xdr:colOff>
      <xdr:row>56</xdr:row>
      <xdr:rowOff>106476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707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117545</xdr:rowOff>
    </xdr:from>
    <xdr:to>
      <xdr:col>116</xdr:col>
      <xdr:colOff>63500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9547295"/>
          <a:ext cx="838200" cy="61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143095</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15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120218</xdr:rowOff>
    </xdr:from>
    <xdr:to>
      <xdr:col>116</xdr:col>
      <xdr:colOff>114300</xdr:colOff>
      <xdr:row>59</xdr:row>
      <xdr:rowOff>50368</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6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42221</xdr:rowOff>
    </xdr:from>
    <xdr:to>
      <xdr:col>111</xdr:col>
      <xdr:colOff>177800</xdr:colOff>
      <xdr:row>55</xdr:row>
      <xdr:rowOff>117545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9300521"/>
          <a:ext cx="889000" cy="2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109874</xdr:rowOff>
    </xdr:from>
    <xdr:to>
      <xdr:col>112</xdr:col>
      <xdr:colOff>38100</xdr:colOff>
      <xdr:row>59</xdr:row>
      <xdr:rowOff>40024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5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31151</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1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6445</xdr:rowOff>
    </xdr:from>
    <xdr:to>
      <xdr:col>107</xdr:col>
      <xdr:colOff>50800</xdr:colOff>
      <xdr:row>54</xdr:row>
      <xdr:rowOff>42221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264745"/>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115760</xdr:rowOff>
    </xdr:from>
    <xdr:to>
      <xdr:col>107</xdr:col>
      <xdr:colOff>101600</xdr:colOff>
      <xdr:row>59</xdr:row>
      <xdr:rowOff>45910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100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37037</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1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102724</xdr:rowOff>
    </xdr:from>
    <xdr:to>
      <xdr:col>102</xdr:col>
      <xdr:colOff>114300</xdr:colOff>
      <xdr:row>54</xdr:row>
      <xdr:rowOff>6445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8846674"/>
          <a:ext cx="889000" cy="4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77870</xdr:rowOff>
    </xdr:from>
    <xdr:to>
      <xdr:col>102</xdr:col>
      <xdr:colOff>165100</xdr:colOff>
      <xdr:row>59</xdr:row>
      <xdr:rowOff>8020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170597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1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42513</xdr:rowOff>
    </xdr:from>
    <xdr:to>
      <xdr:col>98</xdr:col>
      <xdr:colOff>38100</xdr:colOff>
      <xdr:row>58</xdr:row>
      <xdr:rowOff>144113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8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135240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0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98645</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42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66745</xdr:rowOff>
    </xdr:from>
    <xdr:to>
      <xdr:col>112</xdr:col>
      <xdr:colOff>38100</xdr:colOff>
      <xdr:row>55</xdr:row>
      <xdr:rowOff>168345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49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13422</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27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162871</xdr:rowOff>
    </xdr:from>
    <xdr:to>
      <xdr:col>107</xdr:col>
      <xdr:colOff>101600</xdr:colOff>
      <xdr:row>54</xdr:row>
      <xdr:rowOff>93021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2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109548</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127095</xdr:rowOff>
    </xdr:from>
    <xdr:to>
      <xdr:col>102</xdr:col>
      <xdr:colOff>165100</xdr:colOff>
      <xdr:row>54</xdr:row>
      <xdr:rowOff>57245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2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73772</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898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51924</xdr:rowOff>
    </xdr:from>
    <xdr:to>
      <xdr:col>98</xdr:col>
      <xdr:colOff>38100</xdr:colOff>
      <xdr:row>51</xdr:row>
      <xdr:rowOff>153524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87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170051</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85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55644</xdr:rowOff>
    </xdr:from>
    <xdr:to>
      <xdr:col>116</xdr:col>
      <xdr:colOff>63500</xdr:colOff>
      <xdr:row>75</xdr:row>
      <xdr:rowOff>59392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914394"/>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42088</xdr:rowOff>
    </xdr:from>
    <xdr:to>
      <xdr:col>111</xdr:col>
      <xdr:colOff>177800</xdr:colOff>
      <xdr:row>75</xdr:row>
      <xdr:rowOff>59392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900838"/>
          <a:ext cx="8890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42088</xdr:rowOff>
    </xdr:from>
    <xdr:to>
      <xdr:col>107</xdr:col>
      <xdr:colOff>50800</xdr:colOff>
      <xdr:row>75</xdr:row>
      <xdr:rowOff>97295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900838"/>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97295</xdr:rowOff>
    </xdr:from>
    <xdr:to>
      <xdr:col>102</xdr:col>
      <xdr:colOff>114300</xdr:colOff>
      <xdr:row>76</xdr:row>
      <xdr:rowOff>40694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956045"/>
          <a:ext cx="889000" cy="11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4844</xdr:rowOff>
    </xdr:from>
    <xdr:to>
      <xdr:col>116</xdr:col>
      <xdr:colOff>114300</xdr:colOff>
      <xdr:row>75</xdr:row>
      <xdr:rowOff>106444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8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27721</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7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8592</xdr:rowOff>
    </xdr:from>
    <xdr:to>
      <xdr:col>112</xdr:col>
      <xdr:colOff>38100</xdr:colOff>
      <xdr:row>75</xdr:row>
      <xdr:rowOff>110192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8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126719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162738</xdr:rowOff>
    </xdr:from>
    <xdr:to>
      <xdr:col>107</xdr:col>
      <xdr:colOff>101600</xdr:colOff>
      <xdr:row>75</xdr:row>
      <xdr:rowOff>92888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8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109415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46495</xdr:rowOff>
    </xdr:from>
    <xdr:to>
      <xdr:col>102</xdr:col>
      <xdr:colOff>165100</xdr:colOff>
      <xdr:row>75</xdr:row>
      <xdr:rowOff>148095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9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164622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161344</xdr:rowOff>
    </xdr:from>
    <xdr:to>
      <xdr:col>98</xdr:col>
      <xdr:colOff>38100</xdr:colOff>
      <xdr:row>76</xdr:row>
      <xdr:rowOff>91494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0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82621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1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歳出決算総額は、住民１人当たり</a:t>
          </a:r>
          <a:r>
            <a:rPr kumimoji="1" lang="en-US" altLang="ja-JP" sz="1300">
              <a:latin typeface="ＭＳ Ｐゴシック" panose="020B0600070205080204" pitchFamily="50" charset="-128"/>
              <a:ea typeface="ＭＳ Ｐゴシック" panose="020B0600070205080204" pitchFamily="50" charset="-128"/>
            </a:rPr>
            <a:t>464,037</a:t>
          </a:r>
          <a:r>
            <a:rPr kumimoji="1" lang="ja-JP" altLang="en-US" sz="1300">
              <a:latin typeface="ＭＳ Ｐゴシック" panose="020B0600070205080204" pitchFamily="50" charset="-128"/>
              <a:ea typeface="ＭＳ Ｐゴシック" panose="020B0600070205080204" pitchFamily="50" charset="-128"/>
            </a:rPr>
            <a:t>円であり、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526,919</a:t>
          </a:r>
          <a:r>
            <a:rPr kumimoji="1" lang="ja-JP" altLang="en-US" sz="1300">
              <a:latin typeface="ＭＳ Ｐゴシック" panose="020B0600070205080204" pitchFamily="50" charset="-128"/>
              <a:ea typeface="ＭＳ Ｐゴシック" panose="020B0600070205080204" pitchFamily="50" charset="-128"/>
            </a:rPr>
            <a:t>円と比べて大幅に減少している。この要因としては、土地開発公社の解散に伴い皆減となった、貸付金の影響が大きい。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維持補修費については、類似団体の中で最もコストが高くなっているため、公共施設の配置を見直し、コストの削減に努める。</a:t>
          </a:r>
        </a:p>
        <a:p>
          <a:r>
            <a:rPr kumimoji="1" lang="ja-JP" altLang="en-US" sz="1300">
              <a:latin typeface="ＭＳ Ｐゴシック" panose="020B0600070205080204" pitchFamily="50" charset="-128"/>
              <a:ea typeface="ＭＳ Ｐゴシック" panose="020B0600070205080204" pitchFamily="50" charset="-128"/>
            </a:rPr>
            <a:t>　その他の経費についても、事業成果の検証に基づく事業の根本的見直し等の実施により歳出の縮減に努め、　自治体規模に応じた適正な財政運営を図っていく。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58,502
58,166
722.42
27,805,583
27,147,114
569,352
16,639,722
33,908,735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71120</xdr:rowOff>
    </xdr:from>
    <xdr:to>
      <xdr:col>24</xdr:col>
      <xdr:colOff>63500</xdr:colOff>
      <xdr:row>34</xdr:row>
      <xdr:rowOff>104496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00420"/>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125069</xdr:rowOff>
    </xdr:from>
    <xdr:to>
      <xdr:col>19</xdr:col>
      <xdr:colOff>177800</xdr:colOff>
      <xdr:row>34</xdr:row>
      <xdr:rowOff>71120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82919"/>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125069</xdr:rowOff>
    </xdr:from>
    <xdr:to>
      <xdr:col>15</xdr:col>
      <xdr:colOff>50800</xdr:colOff>
      <xdr:row>33</xdr:row>
      <xdr:rowOff>159817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82919"/>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159817</xdr:rowOff>
    </xdr:from>
    <xdr:to>
      <xdr:col>10</xdr:col>
      <xdr:colOff>114300</xdr:colOff>
      <xdr:row>34</xdr:row>
      <xdr:rowOff>63348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17667"/>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53696</xdr:rowOff>
    </xdr:from>
    <xdr:to>
      <xdr:col>24</xdr:col>
      <xdr:colOff>114300</xdr:colOff>
      <xdr:row>34</xdr:row>
      <xdr:rowOff>155296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76573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20320</xdr:rowOff>
    </xdr:from>
    <xdr:to>
      <xdr:col>20</xdr:col>
      <xdr:colOff>38100</xdr:colOff>
      <xdr:row>34</xdr:row>
      <xdr:rowOff>121920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138447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74269</xdr:rowOff>
    </xdr:from>
    <xdr:to>
      <xdr:col>15</xdr:col>
      <xdr:colOff>101600</xdr:colOff>
      <xdr:row>34</xdr:row>
      <xdr:rowOff>4419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20946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109017</xdr:rowOff>
    </xdr:from>
    <xdr:to>
      <xdr:col>10</xdr:col>
      <xdr:colOff>165100</xdr:colOff>
      <xdr:row>34</xdr:row>
      <xdr:rowOff>39167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55694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4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12548</xdr:rowOff>
    </xdr:from>
    <xdr:to>
      <xdr:col>6</xdr:col>
      <xdr:colOff>38100</xdr:colOff>
      <xdr:row>34</xdr:row>
      <xdr:rowOff>114148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130675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5855</xdr:rowOff>
    </xdr:from>
    <xdr:to>
      <xdr:col>24</xdr:col>
      <xdr:colOff>63500</xdr:colOff>
      <xdr:row>57</xdr:row>
      <xdr:rowOff>66484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78505"/>
          <a:ext cx="838200" cy="6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140665</xdr:rowOff>
    </xdr:from>
    <xdr:to>
      <xdr:col>19</xdr:col>
      <xdr:colOff>177800</xdr:colOff>
      <xdr:row>57</xdr:row>
      <xdr:rowOff>5855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41865"/>
          <a:ext cx="8890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140665</xdr:rowOff>
    </xdr:from>
    <xdr:to>
      <xdr:col>15</xdr:col>
      <xdr:colOff>50800</xdr:colOff>
      <xdr:row>57</xdr:row>
      <xdr:rowOff>161861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41865"/>
          <a:ext cx="889000" cy="19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159500</xdr:rowOff>
    </xdr:from>
    <xdr:to>
      <xdr:col>10</xdr:col>
      <xdr:colOff>114300</xdr:colOff>
      <xdr:row>57</xdr:row>
      <xdr:rowOff>161861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32150"/>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15684</xdr:rowOff>
    </xdr:from>
    <xdr:to>
      <xdr:col>24</xdr:col>
      <xdr:colOff>114300</xdr:colOff>
      <xdr:row>57</xdr:row>
      <xdr:rowOff>117284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38561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126505</xdr:rowOff>
    </xdr:from>
    <xdr:to>
      <xdr:col>20</xdr:col>
      <xdr:colOff>38100</xdr:colOff>
      <xdr:row>57</xdr:row>
      <xdr:rowOff>56655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73182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50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89865</xdr:rowOff>
    </xdr:from>
    <xdr:to>
      <xdr:col>15</xdr:col>
      <xdr:colOff>101600</xdr:colOff>
      <xdr:row>57</xdr:row>
      <xdr:rowOff>20015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36542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46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111061</xdr:rowOff>
    </xdr:from>
    <xdr:to>
      <xdr:col>10</xdr:col>
      <xdr:colOff>165100</xdr:colOff>
      <xdr:row>58</xdr:row>
      <xdr:rowOff>41211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32338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7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108700</xdr:rowOff>
    </xdr:from>
    <xdr:to>
      <xdr:col>6</xdr:col>
      <xdr:colOff>38100</xdr:colOff>
      <xdr:row>58</xdr:row>
      <xdr:rowOff>38850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29977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7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51181</xdr:rowOff>
    </xdr:from>
    <xdr:to>
      <xdr:col>24</xdr:col>
      <xdr:colOff>63500</xdr:colOff>
      <xdr:row>73</xdr:row>
      <xdr:rowOff>67856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567031"/>
          <a:ext cx="8382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51181</xdr:rowOff>
    </xdr:from>
    <xdr:to>
      <xdr:col>19</xdr:col>
      <xdr:colOff>177800</xdr:colOff>
      <xdr:row>74</xdr:row>
      <xdr:rowOff>70079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567031"/>
          <a:ext cx="889000" cy="19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70079</xdr:rowOff>
    </xdr:from>
    <xdr:to>
      <xdr:col>15</xdr:col>
      <xdr:colOff>50800</xdr:colOff>
      <xdr:row>74</xdr:row>
      <xdr:rowOff>144120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757379"/>
          <a:ext cx="8890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144120</xdr:rowOff>
    </xdr:from>
    <xdr:to>
      <xdr:col>10</xdr:col>
      <xdr:colOff>114300</xdr:colOff>
      <xdr:row>75</xdr:row>
      <xdr:rowOff>83465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831420"/>
          <a:ext cx="889000" cy="1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17056</xdr:rowOff>
    </xdr:from>
    <xdr:to>
      <xdr:col>24</xdr:col>
      <xdr:colOff>114300</xdr:colOff>
      <xdr:row>73</xdr:row>
      <xdr:rowOff>118656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5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39933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38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381</xdr:rowOff>
    </xdr:from>
    <xdr:to>
      <xdr:col>20</xdr:col>
      <xdr:colOff>38100</xdr:colOff>
      <xdr:row>73</xdr:row>
      <xdr:rowOff>101981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5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118508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29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19279</xdr:rowOff>
    </xdr:from>
    <xdr:to>
      <xdr:col>15</xdr:col>
      <xdr:colOff>101600</xdr:colOff>
      <xdr:row>74</xdr:row>
      <xdr:rowOff>120879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70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137406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48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93320</xdr:rowOff>
    </xdr:from>
    <xdr:to>
      <xdr:col>10</xdr:col>
      <xdr:colOff>165100</xdr:colOff>
      <xdr:row>75</xdr:row>
      <xdr:rowOff>23470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7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39997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55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32665</xdr:rowOff>
    </xdr:from>
    <xdr:to>
      <xdr:col>6</xdr:col>
      <xdr:colOff>38100</xdr:colOff>
      <xdr:row>75</xdr:row>
      <xdr:rowOff>134265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150792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6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151625</xdr:rowOff>
    </xdr:from>
    <xdr:to>
      <xdr:col>24</xdr:col>
      <xdr:colOff>63500</xdr:colOff>
      <xdr:row>97</xdr:row>
      <xdr:rowOff>4463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10825"/>
          <a:ext cx="838200" cy="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4463</xdr:rowOff>
    </xdr:from>
    <xdr:to>
      <xdr:col>19</xdr:col>
      <xdr:colOff>177800</xdr:colOff>
      <xdr:row>97</xdr:row>
      <xdr:rowOff>25591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35113"/>
          <a:ext cx="889000" cy="2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25591</xdr:rowOff>
    </xdr:from>
    <xdr:to>
      <xdr:col>15</xdr:col>
      <xdr:colOff>50800</xdr:colOff>
      <xdr:row>97</xdr:row>
      <xdr:rowOff>70662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56241"/>
          <a:ext cx="889000" cy="4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70662</xdr:rowOff>
    </xdr:from>
    <xdr:to>
      <xdr:col>10</xdr:col>
      <xdr:colOff>114300</xdr:colOff>
      <xdr:row>97</xdr:row>
      <xdr:rowOff>102515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01312"/>
          <a:ext cx="8890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100825</xdr:rowOff>
    </xdr:from>
    <xdr:to>
      <xdr:col>24</xdr:col>
      <xdr:colOff>114300</xdr:colOff>
      <xdr:row>97</xdr:row>
      <xdr:rowOff>30975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123702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1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125113</xdr:rowOff>
    </xdr:from>
    <xdr:to>
      <xdr:col>20</xdr:col>
      <xdr:colOff>38100</xdr:colOff>
      <xdr:row>97</xdr:row>
      <xdr:rowOff>55263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8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71790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5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146241</xdr:rowOff>
    </xdr:from>
    <xdr:to>
      <xdr:col>15</xdr:col>
      <xdr:colOff>101600</xdr:colOff>
      <xdr:row>97</xdr:row>
      <xdr:rowOff>76391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92918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19862</xdr:rowOff>
    </xdr:from>
    <xdr:to>
      <xdr:col>10</xdr:col>
      <xdr:colOff>165100</xdr:colOff>
      <xdr:row>97</xdr:row>
      <xdr:rowOff>121462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112589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51715</xdr:rowOff>
    </xdr:from>
    <xdr:to>
      <xdr:col>6</xdr:col>
      <xdr:colOff>38100</xdr:colOff>
      <xdr:row>97</xdr:row>
      <xdr:rowOff>153315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8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144442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7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62547</xdr:rowOff>
    </xdr:from>
    <xdr:to>
      <xdr:col>55</xdr:col>
      <xdr:colOff>0</xdr:colOff>
      <xdr:row>38</xdr:row>
      <xdr:rowOff>128460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77647"/>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23114</xdr:rowOff>
    </xdr:from>
    <xdr:to>
      <xdr:col>50</xdr:col>
      <xdr:colOff>114300</xdr:colOff>
      <xdr:row>38</xdr:row>
      <xdr:rowOff>62547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38214"/>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1778</xdr:rowOff>
    </xdr:from>
    <xdr:to>
      <xdr:col>45</xdr:col>
      <xdr:colOff>177800</xdr:colOff>
      <xdr:row>38</xdr:row>
      <xdr:rowOff>23114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1687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98171</xdr:rowOff>
    </xdr:from>
    <xdr:to>
      <xdr:col>41</xdr:col>
      <xdr:colOff>50800</xdr:colOff>
      <xdr:row>38</xdr:row>
      <xdr:rowOff>1778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41821"/>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77660</xdr:rowOff>
    </xdr:from>
    <xdr:to>
      <xdr:col>55</xdr:col>
      <xdr:colOff>50800</xdr:colOff>
      <xdr:row>39</xdr:row>
      <xdr:rowOff>7810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4652</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9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11747</xdr:rowOff>
    </xdr:from>
    <xdr:to>
      <xdr:col>50</xdr:col>
      <xdr:colOff>165100</xdr:colOff>
      <xdr:row>38</xdr:row>
      <xdr:rowOff>113347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129874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302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143764</xdr:rowOff>
    </xdr:from>
    <xdr:to>
      <xdr:col>46</xdr:col>
      <xdr:colOff>38100</xdr:colOff>
      <xdr:row>38</xdr:row>
      <xdr:rowOff>73914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90441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122428</xdr:rowOff>
    </xdr:from>
    <xdr:to>
      <xdr:col>41</xdr:col>
      <xdr:colOff>101600</xdr:colOff>
      <xdr:row>38</xdr:row>
      <xdr:rowOff>52578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43705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47371</xdr:rowOff>
    </xdr:from>
    <xdr:to>
      <xdr:col>36</xdr:col>
      <xdr:colOff>165100</xdr:colOff>
      <xdr:row>37</xdr:row>
      <xdr:rowOff>148971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140098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55278</xdr:rowOff>
    </xdr:from>
    <xdr:to>
      <xdr:col>55</xdr:col>
      <xdr:colOff>0</xdr:colOff>
      <xdr:row>57</xdr:row>
      <xdr:rowOff>95694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27928"/>
          <a:ext cx="8382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55278</xdr:rowOff>
    </xdr:from>
    <xdr:to>
      <xdr:col>50</xdr:col>
      <xdr:colOff>114300</xdr:colOff>
      <xdr:row>57</xdr:row>
      <xdr:rowOff>91808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27928"/>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91808</xdr:rowOff>
    </xdr:from>
    <xdr:to>
      <xdr:col>45</xdr:col>
      <xdr:colOff>177800</xdr:colOff>
      <xdr:row>57</xdr:row>
      <xdr:rowOff>101890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64458"/>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40169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101890</xdr:rowOff>
    </xdr:from>
    <xdr:to>
      <xdr:col>41</xdr:col>
      <xdr:colOff>50800</xdr:colOff>
      <xdr:row>57</xdr:row>
      <xdr:rowOff>108016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7454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44894</xdr:rowOff>
    </xdr:from>
    <xdr:to>
      <xdr:col>55</xdr:col>
      <xdr:colOff>50800</xdr:colOff>
      <xdr:row>57</xdr:row>
      <xdr:rowOff>146494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67771</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4478</xdr:rowOff>
    </xdr:from>
    <xdr:to>
      <xdr:col>50</xdr:col>
      <xdr:colOff>165100</xdr:colOff>
      <xdr:row>57</xdr:row>
      <xdr:rowOff>106078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122605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5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41008</xdr:rowOff>
    </xdr:from>
    <xdr:to>
      <xdr:col>46</xdr:col>
      <xdr:colOff>38100</xdr:colOff>
      <xdr:row>57</xdr:row>
      <xdr:rowOff>142608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159135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5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51090</xdr:rowOff>
    </xdr:from>
    <xdr:to>
      <xdr:col>41</xdr:col>
      <xdr:colOff>101600</xdr:colOff>
      <xdr:row>57</xdr:row>
      <xdr:rowOff>152690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143817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91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57216</xdr:rowOff>
    </xdr:from>
    <xdr:to>
      <xdr:col>36</xdr:col>
      <xdr:colOff>165100</xdr:colOff>
      <xdr:row>57</xdr:row>
      <xdr:rowOff>158816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2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149943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92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160579</xdr:rowOff>
    </xdr:from>
    <xdr:to>
      <xdr:col>55</xdr:col>
      <xdr:colOff>0</xdr:colOff>
      <xdr:row>78</xdr:row>
      <xdr:rowOff>10427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62229"/>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91884</xdr:rowOff>
    </xdr:from>
    <xdr:to>
      <xdr:col>50</xdr:col>
      <xdr:colOff>114300</xdr:colOff>
      <xdr:row>78</xdr:row>
      <xdr:rowOff>10427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93534"/>
          <a:ext cx="889000" cy="8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91884</xdr:rowOff>
    </xdr:from>
    <xdr:to>
      <xdr:col>45</xdr:col>
      <xdr:colOff>177800</xdr:colOff>
      <xdr:row>78</xdr:row>
      <xdr:rowOff>7150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93534"/>
          <a:ext cx="889000" cy="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7150</xdr:rowOff>
    </xdr:from>
    <xdr:to>
      <xdr:col>41</xdr:col>
      <xdr:colOff>50800</xdr:colOff>
      <xdr:row>78</xdr:row>
      <xdr:rowOff>59767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80250"/>
          <a:ext cx="889000" cy="5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109779</xdr:rowOff>
    </xdr:from>
    <xdr:to>
      <xdr:col>55</xdr:col>
      <xdr:colOff>50800</xdr:colOff>
      <xdr:row>78</xdr:row>
      <xdr:rowOff>39929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88206</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8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131077</xdr:rowOff>
    </xdr:from>
    <xdr:to>
      <xdr:col>50</xdr:col>
      <xdr:colOff>165100</xdr:colOff>
      <xdr:row>78</xdr:row>
      <xdr:rowOff>61227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52354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2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41084</xdr:rowOff>
    </xdr:from>
    <xdr:to>
      <xdr:col>46</xdr:col>
      <xdr:colOff>38100</xdr:colOff>
      <xdr:row>77</xdr:row>
      <xdr:rowOff>142684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4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159211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01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127800</xdr:rowOff>
    </xdr:from>
    <xdr:to>
      <xdr:col>41</xdr:col>
      <xdr:colOff>101600</xdr:colOff>
      <xdr:row>78</xdr:row>
      <xdr:rowOff>57950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49077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2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8967</xdr:rowOff>
    </xdr:from>
    <xdr:to>
      <xdr:col>36</xdr:col>
      <xdr:colOff>165100</xdr:colOff>
      <xdr:row>78</xdr:row>
      <xdr:rowOff>110567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101694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116387</xdr:rowOff>
    </xdr:from>
    <xdr:to>
      <xdr:col>55</xdr:col>
      <xdr:colOff>0</xdr:colOff>
      <xdr:row>97</xdr:row>
      <xdr:rowOff>82691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575587"/>
          <a:ext cx="8382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55087</xdr:rowOff>
    </xdr:from>
    <xdr:to>
      <xdr:col>50</xdr:col>
      <xdr:colOff>114300</xdr:colOff>
      <xdr:row>96</xdr:row>
      <xdr:rowOff>116387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514287"/>
          <a:ext cx="889000" cy="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39788</xdr:rowOff>
    </xdr:from>
    <xdr:to>
      <xdr:col>45</xdr:col>
      <xdr:colOff>177800</xdr:colOff>
      <xdr:row>96</xdr:row>
      <xdr:rowOff>55087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498988"/>
          <a:ext cx="889000" cy="1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100011</xdr:rowOff>
    </xdr:from>
    <xdr:to>
      <xdr:col>41</xdr:col>
      <xdr:colOff>50800</xdr:colOff>
      <xdr:row>96</xdr:row>
      <xdr:rowOff>39788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387761"/>
          <a:ext cx="889000" cy="1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31891</xdr:rowOff>
    </xdr:from>
    <xdr:to>
      <xdr:col>55</xdr:col>
      <xdr:colOff>50800</xdr:colOff>
      <xdr:row>97</xdr:row>
      <xdr:rowOff>133491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54768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65587</xdr:rowOff>
    </xdr:from>
    <xdr:to>
      <xdr:col>50</xdr:col>
      <xdr:colOff>165100</xdr:colOff>
      <xdr:row>96</xdr:row>
      <xdr:rowOff>167187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12264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30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4287</xdr:rowOff>
    </xdr:from>
    <xdr:to>
      <xdr:col>46</xdr:col>
      <xdr:colOff>38100</xdr:colOff>
      <xdr:row>96</xdr:row>
      <xdr:rowOff>105887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6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122414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2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160438</xdr:rowOff>
    </xdr:from>
    <xdr:to>
      <xdr:col>41</xdr:col>
      <xdr:colOff>101600</xdr:colOff>
      <xdr:row>96</xdr:row>
      <xdr:rowOff>90588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4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107115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2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49211</xdr:rowOff>
    </xdr:from>
    <xdr:to>
      <xdr:col>36</xdr:col>
      <xdr:colOff>165100</xdr:colOff>
      <xdr:row>95</xdr:row>
      <xdr:rowOff>150811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3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167338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11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143978</xdr:rowOff>
    </xdr:from>
    <xdr:to>
      <xdr:col>85</xdr:col>
      <xdr:colOff>126364</xdr:colOff>
      <xdr:row>39</xdr:row>
      <xdr:rowOff>161286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973278"/>
          <a:ext cx="1269" cy="8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165113</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5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161286</xdr:rowOff>
    </xdr:from>
    <xdr:to>
      <xdr:col>86</xdr:col>
      <xdr:colOff>25400</xdr:colOff>
      <xdr:row>39</xdr:row>
      <xdr:rowOff>161286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90655</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74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143978</xdr:rowOff>
    </xdr:from>
    <xdr:to>
      <xdr:col>86</xdr:col>
      <xdr:colOff>25400</xdr:colOff>
      <xdr:row>34</xdr:row>
      <xdr:rowOff>143978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97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81309</xdr:rowOff>
    </xdr:from>
    <xdr:to>
      <xdr:col>85</xdr:col>
      <xdr:colOff>127000</xdr:colOff>
      <xdr:row>37</xdr:row>
      <xdr:rowOff>87089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24959"/>
          <a:ext cx="8382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43095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55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64668</xdr:rowOff>
    </xdr:from>
    <xdr:to>
      <xdr:col>85</xdr:col>
      <xdr:colOff>177800</xdr:colOff>
      <xdr:row>38</xdr:row>
      <xdr:rowOff>166268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67985</xdr:rowOff>
    </xdr:from>
    <xdr:to>
      <xdr:col>81</xdr:col>
      <xdr:colOff>50800</xdr:colOff>
      <xdr:row>37</xdr:row>
      <xdr:rowOff>81309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11635"/>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73224</xdr:rowOff>
    </xdr:from>
    <xdr:to>
      <xdr:col>81</xdr:col>
      <xdr:colOff>101600</xdr:colOff>
      <xdr:row>39</xdr:row>
      <xdr:rowOff>3374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58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165951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68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121706</xdr:rowOff>
    </xdr:from>
    <xdr:to>
      <xdr:col>76</xdr:col>
      <xdr:colOff>114300</xdr:colOff>
      <xdr:row>37</xdr:row>
      <xdr:rowOff>67985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293906"/>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91056</xdr:rowOff>
    </xdr:from>
    <xdr:to>
      <xdr:col>76</xdr:col>
      <xdr:colOff>165100</xdr:colOff>
      <xdr:row>39</xdr:row>
      <xdr:rowOff>21206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60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12333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69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4042</xdr:rowOff>
    </xdr:from>
    <xdr:to>
      <xdr:col>71</xdr:col>
      <xdr:colOff>177800</xdr:colOff>
      <xdr:row>36</xdr:row>
      <xdr:rowOff>121706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318992"/>
          <a:ext cx="889000" cy="97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153953</xdr:rowOff>
    </xdr:from>
    <xdr:to>
      <xdr:col>72</xdr:col>
      <xdr:colOff>38100</xdr:colOff>
      <xdr:row>38</xdr:row>
      <xdr:rowOff>84103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9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75230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9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2783</xdr:rowOff>
    </xdr:from>
    <xdr:to>
      <xdr:col>67</xdr:col>
      <xdr:colOff>101600</xdr:colOff>
      <xdr:row>38</xdr:row>
      <xdr:rowOff>104383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51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95510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6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36289</xdr:rowOff>
    </xdr:from>
    <xdr:to>
      <xdr:col>85</xdr:col>
      <xdr:colOff>177800</xdr:colOff>
      <xdr:row>37</xdr:row>
      <xdr:rowOff>137889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59166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3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30509</xdr:rowOff>
    </xdr:from>
    <xdr:to>
      <xdr:col>81</xdr:col>
      <xdr:colOff>101600</xdr:colOff>
      <xdr:row>37</xdr:row>
      <xdr:rowOff>132109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148636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4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17185</xdr:rowOff>
    </xdr:from>
    <xdr:to>
      <xdr:col>76</xdr:col>
      <xdr:colOff>165100</xdr:colOff>
      <xdr:row>37</xdr:row>
      <xdr:rowOff>118785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135312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3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70906</xdr:rowOff>
    </xdr:from>
    <xdr:to>
      <xdr:col>72</xdr:col>
      <xdr:colOff>38100</xdr:colOff>
      <xdr:row>37</xdr:row>
      <xdr:rowOff>1056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17583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1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124692</xdr:rowOff>
    </xdr:from>
    <xdr:to>
      <xdr:col>67</xdr:col>
      <xdr:colOff>101600</xdr:colOff>
      <xdr:row>31</xdr:row>
      <xdr:rowOff>54842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2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71369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0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92586</xdr:rowOff>
    </xdr:from>
    <xdr:to>
      <xdr:col>85</xdr:col>
      <xdr:colOff>127000</xdr:colOff>
      <xdr:row>54</xdr:row>
      <xdr:rowOff>119560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8665086"/>
          <a:ext cx="838200" cy="7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92586</xdr:rowOff>
    </xdr:from>
    <xdr:to>
      <xdr:col>81</xdr:col>
      <xdr:colOff>50800</xdr:colOff>
      <xdr:row>53</xdr:row>
      <xdr:rowOff>41997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8665086"/>
          <a:ext cx="889000" cy="46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41997</xdr:rowOff>
    </xdr:from>
    <xdr:to>
      <xdr:col>76</xdr:col>
      <xdr:colOff>114300</xdr:colOff>
      <xdr:row>55</xdr:row>
      <xdr:rowOff>113526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128847"/>
          <a:ext cx="889000" cy="4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113526</xdr:rowOff>
    </xdr:from>
    <xdr:to>
      <xdr:col>71</xdr:col>
      <xdr:colOff>177800</xdr:colOff>
      <xdr:row>56</xdr:row>
      <xdr:rowOff>42956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543276"/>
          <a:ext cx="889000" cy="10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68760</xdr:rowOff>
    </xdr:from>
    <xdr:to>
      <xdr:col>85</xdr:col>
      <xdr:colOff>177800</xdr:colOff>
      <xdr:row>54</xdr:row>
      <xdr:rowOff>170360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32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91637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17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41786</xdr:rowOff>
    </xdr:from>
    <xdr:to>
      <xdr:col>81</xdr:col>
      <xdr:colOff>101600</xdr:colOff>
      <xdr:row>50</xdr:row>
      <xdr:rowOff>143386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86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159913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838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162647</xdr:rowOff>
    </xdr:from>
    <xdr:to>
      <xdr:col>76</xdr:col>
      <xdr:colOff>165100</xdr:colOff>
      <xdr:row>53</xdr:row>
      <xdr:rowOff>92797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0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109324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885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62726</xdr:rowOff>
    </xdr:from>
    <xdr:to>
      <xdr:col>72</xdr:col>
      <xdr:colOff>38100</xdr:colOff>
      <xdr:row>55</xdr:row>
      <xdr:rowOff>164326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4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155453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163606</xdr:rowOff>
    </xdr:from>
    <xdr:to>
      <xdr:col>67</xdr:col>
      <xdr:colOff>101600</xdr:colOff>
      <xdr:row>56</xdr:row>
      <xdr:rowOff>93756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84883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68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34544</xdr:rowOff>
    </xdr:from>
    <xdr:to>
      <xdr:col>85</xdr:col>
      <xdr:colOff>127000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79094"/>
          <a:ext cx="8382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6585</xdr:rowOff>
    </xdr:from>
    <xdr:ext cx="378565"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55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97344</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41894"/>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83465</xdr:rowOff>
    </xdr:from>
    <xdr:to>
      <xdr:col>76</xdr:col>
      <xdr:colOff>114300</xdr:colOff>
      <xdr:row>79</xdr:row>
      <xdr:rowOff>97344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28015"/>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74811</xdr:rowOff>
    </xdr:from>
    <xdr:to>
      <xdr:col>71</xdr:col>
      <xdr:colOff>177800</xdr:colOff>
      <xdr:row>79</xdr:row>
      <xdr:rowOff>83465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19361"/>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155194</xdr:rowOff>
    </xdr:from>
    <xdr:to>
      <xdr:col>85</xdr:col>
      <xdr:colOff>177800</xdr:colOff>
      <xdr:row>79</xdr:row>
      <xdr:rowOff>85344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114571</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46544</xdr:rowOff>
    </xdr:from>
    <xdr:to>
      <xdr:col>76</xdr:col>
      <xdr:colOff>165100</xdr:colOff>
      <xdr:row>79</xdr:row>
      <xdr:rowOff>148144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139271</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35333" y="13683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32665</xdr:rowOff>
    </xdr:from>
    <xdr:to>
      <xdr:col>72</xdr:col>
      <xdr:colOff>38100</xdr:colOff>
      <xdr:row>79</xdr:row>
      <xdr:rowOff>134265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125392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69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24011</xdr:rowOff>
    </xdr:from>
    <xdr:to>
      <xdr:col>67</xdr:col>
      <xdr:colOff>101600</xdr:colOff>
      <xdr:row>79</xdr:row>
      <xdr:rowOff>125611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116738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61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29871</xdr:rowOff>
    </xdr:from>
    <xdr:to>
      <xdr:col>85</xdr:col>
      <xdr:colOff>127000</xdr:colOff>
      <xdr:row>95</xdr:row>
      <xdr:rowOff>68923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317621"/>
          <a:ext cx="8382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68923</xdr:rowOff>
    </xdr:from>
    <xdr:to>
      <xdr:col>81</xdr:col>
      <xdr:colOff>50800</xdr:colOff>
      <xdr:row>95</xdr:row>
      <xdr:rowOff>76772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356673"/>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54763</xdr:rowOff>
    </xdr:from>
    <xdr:to>
      <xdr:col>76</xdr:col>
      <xdr:colOff>114300</xdr:colOff>
      <xdr:row>95</xdr:row>
      <xdr:rowOff>76772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342513"/>
          <a:ext cx="889000" cy="2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54763</xdr:rowOff>
    </xdr:from>
    <xdr:to>
      <xdr:col>71</xdr:col>
      <xdr:colOff>177800</xdr:colOff>
      <xdr:row>95</xdr:row>
      <xdr:rowOff>56387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342513"/>
          <a:ext cx="889000" cy="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150521</xdr:rowOff>
    </xdr:from>
    <xdr:to>
      <xdr:col>85</xdr:col>
      <xdr:colOff>177800</xdr:colOff>
      <xdr:row>95</xdr:row>
      <xdr:rowOff>80671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6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1948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1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18123</xdr:rowOff>
    </xdr:from>
    <xdr:to>
      <xdr:col>81</xdr:col>
      <xdr:colOff>101600</xdr:colOff>
      <xdr:row>95</xdr:row>
      <xdr:rowOff>119723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3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136250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25972</xdr:rowOff>
    </xdr:from>
    <xdr:to>
      <xdr:col>76</xdr:col>
      <xdr:colOff>165100</xdr:colOff>
      <xdr:row>95</xdr:row>
      <xdr:rowOff>127572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144099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8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3963</xdr:rowOff>
    </xdr:from>
    <xdr:to>
      <xdr:col>72</xdr:col>
      <xdr:colOff>38100</xdr:colOff>
      <xdr:row>95</xdr:row>
      <xdr:rowOff>105563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122090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5587</xdr:rowOff>
    </xdr:from>
    <xdr:to>
      <xdr:col>67</xdr:col>
      <xdr:colOff>101600</xdr:colOff>
      <xdr:row>95</xdr:row>
      <xdr:rowOff>107187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123714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6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土木費は土地開発公社への貸付金の皆減により前年度に比べ</a:t>
          </a:r>
          <a:r>
            <a:rPr kumimoji="1" lang="en-US" altLang="ja-JP" sz="1300">
              <a:latin typeface="ＭＳ Ｐゴシック" panose="020B0600070205080204" pitchFamily="50" charset="-128"/>
              <a:ea typeface="ＭＳ Ｐゴシック" panose="020B0600070205080204" pitchFamily="50" charset="-128"/>
            </a:rPr>
            <a:t>32.8</a:t>
          </a:r>
          <a:r>
            <a:rPr kumimoji="1" lang="ja-JP" altLang="en-US" sz="1300">
              <a:latin typeface="ＭＳ Ｐゴシック" panose="020B0600070205080204" pitchFamily="50" charset="-128"/>
              <a:ea typeface="ＭＳ Ｐゴシック" panose="020B0600070205080204" pitchFamily="50" charset="-128"/>
            </a:rPr>
            <a:t>％減と大きく減少している。また、教育費は給食センターがＨ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年度に完了したことにより、前年度に比べ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一方、公債費は土地開発公社の解散に伴う第三セクター等改革推進債の発行により、類似団体平均を上回る額となっている。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財政基盤の再構築への取組の継続により、毎年度一定規模の繰越金を確保することができている。</a:t>
          </a:r>
        </a:p>
        <a:p>
          <a:r>
            <a:rPr kumimoji="1" lang="ja-JP" altLang="en-US" sz="1400">
              <a:latin typeface="ＭＳ ゴシック" pitchFamily="49" charset="-128"/>
              <a:ea typeface="ＭＳ ゴシック" pitchFamily="49" charset="-128"/>
            </a:rPr>
            <a:t>　今後将来に持続可能な安定した財政基盤を構築するためにも、石狩市財政運営指針を遵守した財政基盤の強化に努める。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ベースでは黒字となっているものの、国民健康保険事業の累積赤字の早期解消が課題となっている。今後も安定的で持続可能な医療制度として維持していくため、医療費適正化の推進など各種取り組み強化による国保財政の「単年度収支の均衡」と累積赤字の解消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27805583</v>
      </c>
      <c r="BO4" s="441"/>
      <c r="BP4" s="441"/>
      <c r="BQ4" s="441"/>
      <c r="BR4" s="441"/>
      <c r="BS4" s="441"/>
      <c r="BT4" s="441"/>
      <c r="BU4" s="442"/>
      <c r="BV4" s="440">
        <v>31606203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3.4</v>
      </c>
      <c r="CU4" s="622"/>
      <c r="CV4" s="622"/>
      <c r="CW4" s="622"/>
      <c r="CX4" s="622"/>
      <c r="CY4" s="622"/>
      <c r="CZ4" s="622"/>
      <c r="DA4" s="623"/>
      <c r="DB4" s="621">
        <v>2.5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27147114</v>
      </c>
      <c r="BO5" s="446"/>
      <c r="BP5" s="446"/>
      <c r="BQ5" s="446"/>
      <c r="BR5" s="446"/>
      <c r="BS5" s="446"/>
      <c r="BT5" s="446"/>
      <c r="BU5" s="447"/>
      <c r="BV5" s="445">
        <v>31061876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93.2</v>
      </c>
      <c r="CU5" s="416"/>
      <c r="CV5" s="416"/>
      <c r="CW5" s="416"/>
      <c r="CX5" s="416"/>
      <c r="CY5" s="416"/>
      <c r="CZ5" s="416"/>
      <c r="DA5" s="417"/>
      <c r="DB5" s="415">
        <v>92.7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658469</v>
      </c>
      <c r="BO6" s="446"/>
      <c r="BP6" s="446"/>
      <c r="BQ6" s="446"/>
      <c r="BR6" s="446"/>
      <c r="BS6" s="446"/>
      <c r="BT6" s="446"/>
      <c r="BU6" s="447"/>
      <c r="BV6" s="445">
        <v>544327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98.8</v>
      </c>
      <c r="CU6" s="596"/>
      <c r="CV6" s="596"/>
      <c r="CW6" s="596"/>
      <c r="CX6" s="596"/>
      <c r="CY6" s="596"/>
      <c r="CZ6" s="596"/>
      <c r="DA6" s="597"/>
      <c r="DB6" s="595">
        <v>98.2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89117</v>
      </c>
      <c r="BO7" s="446"/>
      <c r="BP7" s="446"/>
      <c r="BQ7" s="446"/>
      <c r="BR7" s="446"/>
      <c r="BS7" s="446"/>
      <c r="BT7" s="446"/>
      <c r="BU7" s="447"/>
      <c r="BV7" s="445">
        <v>129000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16639722</v>
      </c>
      <c r="CU7" s="446"/>
      <c r="CV7" s="446"/>
      <c r="CW7" s="446"/>
      <c r="CX7" s="446"/>
      <c r="CY7" s="446"/>
      <c r="CZ7" s="446"/>
      <c r="DA7" s="447"/>
      <c r="DB7" s="445">
        <v>16601475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569352</v>
      </c>
      <c r="BO8" s="446"/>
      <c r="BP8" s="446"/>
      <c r="BQ8" s="446"/>
      <c r="BR8" s="446"/>
      <c r="BS8" s="446"/>
      <c r="BT8" s="446"/>
      <c r="BU8" s="447"/>
      <c r="BV8" s="445">
        <v>415327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0.51</v>
      </c>
      <c r="CU8" s="559"/>
      <c r="CV8" s="559"/>
      <c r="CW8" s="559"/>
      <c r="CX8" s="559"/>
      <c r="CY8" s="559"/>
      <c r="CZ8" s="559"/>
      <c r="DA8" s="560"/>
      <c r="DB8" s="558">
        <v>0.51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57436</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154025</v>
      </c>
      <c r="BO9" s="446"/>
      <c r="BP9" s="446"/>
      <c r="BQ9" s="446"/>
      <c r="BR9" s="446"/>
      <c r="BS9" s="446"/>
      <c r="BT9" s="446"/>
      <c r="BU9" s="447"/>
      <c r="BV9" s="445">
        <v>-170883</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16.600000000000001</v>
      </c>
      <c r="CU9" s="416"/>
      <c r="CV9" s="416"/>
      <c r="CW9" s="416"/>
      <c r="CX9" s="416"/>
      <c r="CY9" s="416"/>
      <c r="CZ9" s="416"/>
      <c r="DA9" s="417"/>
      <c r="DB9" s="415">
        <v>15.8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59449</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48</v>
      </c>
      <c r="BO10" s="446"/>
      <c r="BP10" s="446"/>
      <c r="BQ10" s="446"/>
      <c r="BR10" s="446"/>
      <c r="BS10" s="446"/>
      <c r="BT10" s="446"/>
      <c r="BU10" s="447"/>
      <c r="BV10" s="445">
        <v>100044</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58502</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135</v>
      </c>
      <c r="N13" s="546"/>
      <c r="O13" s="546"/>
      <c r="P13" s="546"/>
      <c r="Q13" s="547"/>
      <c r="R13" s="548">
        <v>58166</v>
      </c>
      <c r="S13" s="549"/>
      <c r="T13" s="549"/>
      <c r="U13" s="549"/>
      <c r="V13" s="550"/>
      <c r="W13" s="536" t="s">
        <v>136</v>
      </c>
      <c r="X13" s="458"/>
      <c r="Y13" s="458"/>
      <c r="Z13" s="458"/>
      <c r="AA13" s="458"/>
      <c r="AB13" s="459"/>
      <c r="AC13" s="421">
        <v>1258</v>
      </c>
      <c r="AD13" s="422"/>
      <c r="AE13" s="422"/>
      <c r="AF13" s="422"/>
      <c r="AG13" s="423"/>
      <c r="AH13" s="421">
        <v>1400</v>
      </c>
      <c r="AI13" s="422"/>
      <c r="AJ13" s="422"/>
      <c r="AK13" s="422"/>
      <c r="AL13" s="424"/>
      <c r="AM13" s="514" t="s">
        <v>137</v>
      </c>
      <c r="AN13" s="419"/>
      <c r="AO13" s="419"/>
      <c r="AP13" s="419"/>
      <c r="AQ13" s="419"/>
      <c r="AR13" s="419"/>
      <c r="AS13" s="419"/>
      <c r="AT13" s="420"/>
      <c r="AU13" s="502" t="s">
        <v>121</v>
      </c>
      <c r="AV13" s="503"/>
      <c r="AW13" s="503"/>
      <c r="AX13" s="503"/>
      <c r="AY13" s="425" t="s">
        <v>138</v>
      </c>
      <c r="AZ13" s="426"/>
      <c r="BA13" s="426"/>
      <c r="BB13" s="426"/>
      <c r="BC13" s="426"/>
      <c r="BD13" s="426"/>
      <c r="BE13" s="426"/>
      <c r="BF13" s="426"/>
      <c r="BG13" s="426"/>
      <c r="BH13" s="426"/>
      <c r="BI13" s="426"/>
      <c r="BJ13" s="426"/>
      <c r="BK13" s="426"/>
      <c r="BL13" s="426"/>
      <c r="BM13" s="427"/>
      <c r="BN13" s="445">
        <v>154073</v>
      </c>
      <c r="BO13" s="446"/>
      <c r="BP13" s="446"/>
      <c r="BQ13" s="446"/>
      <c r="BR13" s="446"/>
      <c r="BS13" s="446"/>
      <c r="BT13" s="446"/>
      <c r="BU13" s="447"/>
      <c r="BV13" s="445">
        <v>-70839</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8.6</v>
      </c>
      <c r="CU13" s="416"/>
      <c r="CV13" s="416"/>
      <c r="CW13" s="416"/>
      <c r="CX13" s="416"/>
      <c r="CY13" s="416"/>
      <c r="CZ13" s="416"/>
      <c r="DA13" s="417"/>
      <c r="DB13" s="415">
        <v>7.9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58950</v>
      </c>
      <c r="S14" s="549"/>
      <c r="T14" s="549"/>
      <c r="U14" s="549"/>
      <c r="V14" s="550"/>
      <c r="W14" s="551"/>
      <c r="X14" s="461"/>
      <c r="Y14" s="461"/>
      <c r="Z14" s="461"/>
      <c r="AA14" s="461"/>
      <c r="AB14" s="462"/>
      <c r="AC14" s="541">
        <v>5.0999999999999996</v>
      </c>
      <c r="AD14" s="542"/>
      <c r="AE14" s="542"/>
      <c r="AF14" s="542"/>
      <c r="AG14" s="543"/>
      <c r="AH14" s="541">
        <v>5.4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84.6</v>
      </c>
      <c r="CU14" s="553"/>
      <c r="CV14" s="553"/>
      <c r="CW14" s="553"/>
      <c r="CX14" s="553"/>
      <c r="CY14" s="553"/>
      <c r="CZ14" s="553"/>
      <c r="DA14" s="554"/>
      <c r="DB14" s="552">
        <v>82.9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142</v>
      </c>
      <c r="N15" s="546"/>
      <c r="O15" s="546"/>
      <c r="P15" s="546"/>
      <c r="Q15" s="547"/>
      <c r="R15" s="548">
        <v>58634</v>
      </c>
      <c r="S15" s="549"/>
      <c r="T15" s="549"/>
      <c r="U15" s="549"/>
      <c r="V15" s="550"/>
      <c r="W15" s="536" t="s">
        <v>143</v>
      </c>
      <c r="X15" s="458"/>
      <c r="Y15" s="458"/>
      <c r="Z15" s="458"/>
      <c r="AA15" s="458"/>
      <c r="AB15" s="459"/>
      <c r="AC15" s="421">
        <v>5889</v>
      </c>
      <c r="AD15" s="422"/>
      <c r="AE15" s="422"/>
      <c r="AF15" s="422"/>
      <c r="AG15" s="423"/>
      <c r="AH15" s="421">
        <v>6315</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6984003</v>
      </c>
      <c r="BO15" s="441"/>
      <c r="BP15" s="441"/>
      <c r="BQ15" s="441"/>
      <c r="BR15" s="441"/>
      <c r="BS15" s="441"/>
      <c r="BT15" s="441"/>
      <c r="BU15" s="442"/>
      <c r="BV15" s="440">
        <v>6817372</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23.7</v>
      </c>
      <c r="AD16" s="542"/>
      <c r="AE16" s="542"/>
      <c r="AF16" s="542"/>
      <c r="AG16" s="543"/>
      <c r="AH16" s="541">
        <v>24.5</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13556713</v>
      </c>
      <c r="BO16" s="446"/>
      <c r="BP16" s="446"/>
      <c r="BQ16" s="446"/>
      <c r="BR16" s="446"/>
      <c r="BS16" s="446"/>
      <c r="BT16" s="446"/>
      <c r="BU16" s="447"/>
      <c r="BV16" s="445">
        <v>13409342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17653</v>
      </c>
      <c r="AD17" s="422"/>
      <c r="AE17" s="422"/>
      <c r="AF17" s="422"/>
      <c r="AG17" s="423"/>
      <c r="AH17" s="421">
        <v>18044</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8886408</v>
      </c>
      <c r="BO17" s="446"/>
      <c r="BP17" s="446"/>
      <c r="BQ17" s="446"/>
      <c r="BR17" s="446"/>
      <c r="BS17" s="446"/>
      <c r="BT17" s="446"/>
      <c r="BU17" s="447"/>
      <c r="BV17" s="445">
        <v>8648457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722.42</v>
      </c>
      <c r="M18" s="510"/>
      <c r="N18" s="510"/>
      <c r="O18" s="510"/>
      <c r="P18" s="510"/>
      <c r="Q18" s="510"/>
      <c r="R18" s="511"/>
      <c r="S18" s="511"/>
      <c r="T18" s="511"/>
      <c r="U18" s="511"/>
      <c r="V18" s="512"/>
      <c r="W18" s="526"/>
      <c r="X18" s="527"/>
      <c r="Y18" s="527"/>
      <c r="Z18" s="527"/>
      <c r="AA18" s="527"/>
      <c r="AB18" s="537"/>
      <c r="AC18" s="409">
        <v>71.2</v>
      </c>
      <c r="AD18" s="410"/>
      <c r="AE18" s="410"/>
      <c r="AF18" s="410"/>
      <c r="AG18" s="513"/>
      <c r="AH18" s="409">
        <v>70</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15776140</v>
      </c>
      <c r="BO18" s="446"/>
      <c r="BP18" s="446"/>
      <c r="BQ18" s="446"/>
      <c r="BR18" s="446"/>
      <c r="BS18" s="446"/>
      <c r="BT18" s="446"/>
      <c r="BU18" s="447"/>
      <c r="BV18" s="445">
        <v>15555175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80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18783842</v>
      </c>
      <c r="BO19" s="446"/>
      <c r="BP19" s="446"/>
      <c r="BQ19" s="446"/>
      <c r="BR19" s="446"/>
      <c r="BS19" s="446"/>
      <c r="BT19" s="446"/>
      <c r="BU19" s="447"/>
      <c r="BV19" s="445">
        <v>18857873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22632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33908735</v>
      </c>
      <c r="BO23" s="446"/>
      <c r="BP23" s="446"/>
      <c r="BQ23" s="446"/>
      <c r="BR23" s="446"/>
      <c r="BS23" s="446"/>
      <c r="BT23" s="446"/>
      <c r="BU23" s="447"/>
      <c r="BV23" s="445">
        <v>34856182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9200</v>
      </c>
      <c r="R24" s="422"/>
      <c r="S24" s="422"/>
      <c r="T24" s="422"/>
      <c r="U24" s="422"/>
      <c r="V24" s="423"/>
      <c r="W24" s="487"/>
      <c r="X24" s="478"/>
      <c r="Y24" s="479"/>
      <c r="Z24" s="418" t="s">
        <v>167</v>
      </c>
      <c r="AA24" s="419"/>
      <c r="AB24" s="419"/>
      <c r="AC24" s="419"/>
      <c r="AD24" s="419"/>
      <c r="AE24" s="419"/>
      <c r="AF24" s="419"/>
      <c r="AG24" s="420"/>
      <c r="AH24" s="421">
        <v>370</v>
      </c>
      <c r="AI24" s="422"/>
      <c r="AJ24" s="422"/>
      <c r="AK24" s="422"/>
      <c r="AL24" s="423"/>
      <c r="AM24" s="421">
        <v>1214710</v>
      </c>
      <c r="AN24" s="422"/>
      <c r="AO24" s="422"/>
      <c r="AP24" s="422"/>
      <c r="AQ24" s="422"/>
      <c r="AR24" s="423"/>
      <c r="AS24" s="421">
        <v>3283</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9300127</v>
      </c>
      <c r="BO24" s="446"/>
      <c r="BP24" s="446"/>
      <c r="BQ24" s="446"/>
      <c r="BR24" s="446"/>
      <c r="BS24" s="446"/>
      <c r="BT24" s="446"/>
      <c r="BU24" s="447"/>
      <c r="BV24" s="445">
        <v>8505518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1</v>
      </c>
      <c r="M25" s="422"/>
      <c r="N25" s="422"/>
      <c r="O25" s="422"/>
      <c r="P25" s="423"/>
      <c r="Q25" s="421">
        <v>7350</v>
      </c>
      <c r="R25" s="422"/>
      <c r="S25" s="422"/>
      <c r="T25" s="422"/>
      <c r="U25" s="422"/>
      <c r="V25" s="423"/>
      <c r="W25" s="487"/>
      <c r="X25" s="478"/>
      <c r="Y25" s="479"/>
      <c r="Z25" s="418" t="s">
        <v>170</v>
      </c>
      <c r="AA25" s="419"/>
      <c r="AB25" s="419"/>
      <c r="AC25" s="419"/>
      <c r="AD25" s="419"/>
      <c r="AE25" s="419"/>
      <c r="AF25" s="419"/>
      <c r="AG25" s="420"/>
      <c r="AH25" s="421" t="s">
        <v>171</v>
      </c>
      <c r="AI25" s="422"/>
      <c r="AJ25" s="422"/>
      <c r="AK25" s="422"/>
      <c r="AL25" s="423"/>
      <c r="AM25" s="421" t="s">
        <v>171</v>
      </c>
      <c r="AN25" s="422"/>
      <c r="AO25" s="422"/>
      <c r="AP25" s="422"/>
      <c r="AQ25" s="422"/>
      <c r="AR25" s="423"/>
      <c r="AS25" s="421" t="s">
        <v>171</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4783597</v>
      </c>
      <c r="BO25" s="441"/>
      <c r="BP25" s="441"/>
      <c r="BQ25" s="441"/>
      <c r="BR25" s="441"/>
      <c r="BS25" s="441"/>
      <c r="BT25" s="441"/>
      <c r="BU25" s="442"/>
      <c r="BV25" s="440">
        <v>5240495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6440</v>
      </c>
      <c r="R26" s="422"/>
      <c r="S26" s="422"/>
      <c r="T26" s="422"/>
      <c r="U26" s="422"/>
      <c r="V26" s="423"/>
      <c r="W26" s="487"/>
      <c r="X26" s="478"/>
      <c r="Y26" s="479"/>
      <c r="Z26" s="418" t="s">
        <v>174</v>
      </c>
      <c r="AA26" s="500"/>
      <c r="AB26" s="500"/>
      <c r="AC26" s="500"/>
      <c r="AD26" s="500"/>
      <c r="AE26" s="500"/>
      <c r="AF26" s="500"/>
      <c r="AG26" s="501"/>
      <c r="AH26" s="421">
        <v>2</v>
      </c>
      <c r="AI26" s="422"/>
      <c r="AJ26" s="422"/>
      <c r="AK26" s="422"/>
      <c r="AL26" s="423"/>
      <c r="AM26" s="421" t="s">
        <v>175</v>
      </c>
      <c r="AN26" s="422"/>
      <c r="AO26" s="422"/>
      <c r="AP26" s="422"/>
      <c r="AQ26" s="422"/>
      <c r="AR26" s="423"/>
      <c r="AS26" s="421" t="s">
        <v>176</v>
      </c>
      <c r="AT26" s="422"/>
      <c r="AU26" s="422"/>
      <c r="AV26" s="422"/>
      <c r="AW26" s="422"/>
      <c r="AX26" s="424"/>
      <c r="AY26" s="454" t="s">
        <v>177</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179</v>
      </c>
      <c r="F27" s="419"/>
      <c r="G27" s="419"/>
      <c r="H27" s="419"/>
      <c r="I27" s="419"/>
      <c r="J27" s="419"/>
      <c r="K27" s="420"/>
      <c r="L27" s="421">
        <v>1</v>
      </c>
      <c r="M27" s="422"/>
      <c r="N27" s="422"/>
      <c r="O27" s="422"/>
      <c r="P27" s="423"/>
      <c r="Q27" s="421">
        <v>4390</v>
      </c>
      <c r="R27" s="422"/>
      <c r="S27" s="422"/>
      <c r="T27" s="422"/>
      <c r="U27" s="422"/>
      <c r="V27" s="423"/>
      <c r="W27" s="487"/>
      <c r="X27" s="478"/>
      <c r="Y27" s="479"/>
      <c r="Z27" s="418" t="s">
        <v>180</v>
      </c>
      <c r="AA27" s="419"/>
      <c r="AB27" s="419"/>
      <c r="AC27" s="419"/>
      <c r="AD27" s="419"/>
      <c r="AE27" s="419"/>
      <c r="AF27" s="419"/>
      <c r="AG27" s="420"/>
      <c r="AH27" s="421">
        <v>7</v>
      </c>
      <c r="AI27" s="422"/>
      <c r="AJ27" s="422"/>
      <c r="AK27" s="422"/>
      <c r="AL27" s="423"/>
      <c r="AM27" s="421">
        <v>27601</v>
      </c>
      <c r="AN27" s="422"/>
      <c r="AO27" s="422"/>
      <c r="AP27" s="422"/>
      <c r="AQ27" s="422"/>
      <c r="AR27" s="423"/>
      <c r="AS27" s="421">
        <v>3943</v>
      </c>
      <c r="AT27" s="422"/>
      <c r="AU27" s="422"/>
      <c r="AV27" s="422"/>
      <c r="AW27" s="422"/>
      <c r="AX27" s="424"/>
      <c r="AY27" s="451" t="s">
        <v>181</v>
      </c>
      <c r="AZ27" s="452"/>
      <c r="BA27" s="452"/>
      <c r="BB27" s="452"/>
      <c r="BC27" s="452"/>
      <c r="BD27" s="452"/>
      <c r="BE27" s="452"/>
      <c r="BF27" s="452"/>
      <c r="BG27" s="452"/>
      <c r="BH27" s="452"/>
      <c r="BI27" s="452"/>
      <c r="BJ27" s="452"/>
      <c r="BK27" s="452"/>
      <c r="BL27" s="452"/>
      <c r="BM27" s="453"/>
      <c r="BN27" s="448" t="s">
        <v>171</v>
      </c>
      <c r="BO27" s="449"/>
      <c r="BP27" s="449"/>
      <c r="BQ27" s="449"/>
      <c r="BR27" s="449"/>
      <c r="BS27" s="449"/>
      <c r="BT27" s="449"/>
      <c r="BU27" s="450"/>
      <c r="BV27" s="448" t="s">
        <v>171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182</v>
      </c>
      <c r="F28" s="419"/>
      <c r="G28" s="419"/>
      <c r="H28" s="419"/>
      <c r="I28" s="419"/>
      <c r="J28" s="419"/>
      <c r="K28" s="420"/>
      <c r="L28" s="421">
        <v>1</v>
      </c>
      <c r="M28" s="422"/>
      <c r="N28" s="422"/>
      <c r="O28" s="422"/>
      <c r="P28" s="423"/>
      <c r="Q28" s="421">
        <v>3830</v>
      </c>
      <c r="R28" s="422"/>
      <c r="S28" s="422"/>
      <c r="T28" s="422"/>
      <c r="U28" s="422"/>
      <c r="V28" s="423"/>
      <c r="W28" s="487"/>
      <c r="X28" s="478"/>
      <c r="Y28" s="479"/>
      <c r="Z28" s="418" t="s">
        <v>183</v>
      </c>
      <c r="AA28" s="419"/>
      <c r="AB28" s="419"/>
      <c r="AC28" s="419"/>
      <c r="AD28" s="419"/>
      <c r="AE28" s="419"/>
      <c r="AF28" s="419"/>
      <c r="AG28" s="420"/>
      <c r="AH28" s="421" t="s">
        <v>178</v>
      </c>
      <c r="AI28" s="422"/>
      <c r="AJ28" s="422"/>
      <c r="AK28" s="422"/>
      <c r="AL28" s="423"/>
      <c r="AM28" s="421" t="s">
        <v>133</v>
      </c>
      <c r="AN28" s="422"/>
      <c r="AO28" s="422"/>
      <c r="AP28" s="422"/>
      <c r="AQ28" s="422"/>
      <c r="AR28" s="423"/>
      <c r="AS28" s="421" t="s">
        <v>171</v>
      </c>
      <c r="AT28" s="422"/>
      <c r="AU28" s="422"/>
      <c r="AV28" s="422"/>
      <c r="AW28" s="422"/>
      <c r="AX28" s="424"/>
      <c r="AY28" s="428" t="s">
        <v>184</v>
      </c>
      <c r="AZ28" s="429"/>
      <c r="BA28" s="429"/>
      <c r="BB28" s="430"/>
      <c r="BC28" s="437" t="s">
        <v>42</v>
      </c>
      <c r="BD28" s="438"/>
      <c r="BE28" s="438"/>
      <c r="BF28" s="438"/>
      <c r="BG28" s="438"/>
      <c r="BH28" s="438"/>
      <c r="BI28" s="438"/>
      <c r="BJ28" s="438"/>
      <c r="BK28" s="438"/>
      <c r="BL28" s="438"/>
      <c r="BM28" s="439"/>
      <c r="BN28" s="440">
        <v>480366</v>
      </c>
      <c r="BO28" s="441"/>
      <c r="BP28" s="441"/>
      <c r="BQ28" s="441"/>
      <c r="BR28" s="441"/>
      <c r="BS28" s="441"/>
      <c r="BT28" s="441"/>
      <c r="BU28" s="442"/>
      <c r="BV28" s="440">
        <v>480318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185</v>
      </c>
      <c r="F29" s="419"/>
      <c r="G29" s="419"/>
      <c r="H29" s="419"/>
      <c r="I29" s="419"/>
      <c r="J29" s="419"/>
      <c r="K29" s="420"/>
      <c r="L29" s="421">
        <v>22</v>
      </c>
      <c r="M29" s="422"/>
      <c r="N29" s="422"/>
      <c r="O29" s="422"/>
      <c r="P29" s="423"/>
      <c r="Q29" s="421">
        <v>3360</v>
      </c>
      <c r="R29" s="422"/>
      <c r="S29" s="422"/>
      <c r="T29" s="422"/>
      <c r="U29" s="422"/>
      <c r="V29" s="423"/>
      <c r="W29" s="488"/>
      <c r="X29" s="489"/>
      <c r="Y29" s="490"/>
      <c r="Z29" s="418" t="s">
        <v>186</v>
      </c>
      <c r="AA29" s="419"/>
      <c r="AB29" s="419"/>
      <c r="AC29" s="419"/>
      <c r="AD29" s="419"/>
      <c r="AE29" s="419"/>
      <c r="AF29" s="419"/>
      <c r="AG29" s="420"/>
      <c r="AH29" s="421">
        <v>377</v>
      </c>
      <c r="AI29" s="422"/>
      <c r="AJ29" s="422"/>
      <c r="AK29" s="422"/>
      <c r="AL29" s="423"/>
      <c r="AM29" s="421">
        <v>1242311</v>
      </c>
      <c r="AN29" s="422"/>
      <c r="AO29" s="422"/>
      <c r="AP29" s="422"/>
      <c r="AQ29" s="422"/>
      <c r="AR29" s="423"/>
      <c r="AS29" s="421">
        <v>3295</v>
      </c>
      <c r="AT29" s="422"/>
      <c r="AU29" s="422"/>
      <c r="AV29" s="422"/>
      <c r="AW29" s="422"/>
      <c r="AX29" s="424"/>
      <c r="AY29" s="431"/>
      <c r="AZ29" s="432"/>
      <c r="BA29" s="432"/>
      <c r="BB29" s="433"/>
      <c r="BC29" s="425" t="s">
        <v>187</v>
      </c>
      <c r="BD29" s="426"/>
      <c r="BE29" s="426"/>
      <c r="BF29" s="426"/>
      <c r="BG29" s="426"/>
      <c r="BH29" s="426"/>
      <c r="BI29" s="426"/>
      <c r="BJ29" s="426"/>
      <c r="BK29" s="426"/>
      <c r="BL29" s="426"/>
      <c r="BM29" s="427"/>
      <c r="BN29" s="445">
        <v>150074</v>
      </c>
      <c r="BO29" s="446"/>
      <c r="BP29" s="446"/>
      <c r="BQ29" s="446"/>
      <c r="BR29" s="446"/>
      <c r="BS29" s="446"/>
      <c r="BT29" s="446"/>
      <c r="BU29" s="447"/>
      <c r="BV29" s="445">
        <v>150060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188</v>
      </c>
      <c r="X30" s="498"/>
      <c r="Y30" s="498"/>
      <c r="Z30" s="498"/>
      <c r="AA30" s="498"/>
      <c r="AB30" s="498"/>
      <c r="AC30" s="498"/>
      <c r="AD30" s="498"/>
      <c r="AE30" s="498"/>
      <c r="AF30" s="498"/>
      <c r="AG30" s="499"/>
      <c r="AH30" s="409">
        <v>98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2509047</v>
      </c>
      <c r="BO30" s="449"/>
      <c r="BP30" s="449"/>
      <c r="BQ30" s="449"/>
      <c r="BR30" s="449"/>
      <c r="BS30" s="449"/>
      <c r="BT30" s="449"/>
      <c r="BU30" s="450"/>
      <c r="BV30" s="448">
        <v>2682021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195</v>
      </c>
      <c r="D33" s="408"/>
      <c r="E33" s="407" t="s">
        <v>196</v>
      </c>
      <c r="F33" s="407"/>
      <c r="G33" s="407"/>
      <c r="H33" s="407"/>
      <c r="I33" s="407"/>
      <c r="J33" s="407"/>
      <c r="K33" s="407"/>
      <c r="L33" s="407"/>
      <c r="M33" s="407"/>
      <c r="N33" s="407"/>
      <c r="O33" s="407"/>
      <c r="P33" s="407"/>
      <c r="Q33" s="407"/>
      <c r="R33" s="407"/>
      <c r="S33" s="407"/>
      <c r="T33" s="195"/>
      <c r="U33" s="408" t="s">
        <v>197</v>
      </c>
      <c r="V33" s="408"/>
      <c r="W33" s="407" t="s">
        <v>198</v>
      </c>
      <c r="X33" s="407"/>
      <c r="Y33" s="407"/>
      <c r="Z33" s="407"/>
      <c r="AA33" s="407"/>
      <c r="AB33" s="407"/>
      <c r="AC33" s="407"/>
      <c r="AD33" s="407"/>
      <c r="AE33" s="407"/>
      <c r="AF33" s="407"/>
      <c r="AG33" s="407"/>
      <c r="AH33" s="407"/>
      <c r="AI33" s="407"/>
      <c r="AJ33" s="407"/>
      <c r="AK33" s="407"/>
      <c r="AL33" s="195"/>
      <c r="AM33" s="408" t="s">
        <v>199</v>
      </c>
      <c r="AN33" s="408"/>
      <c r="AO33" s="407" t="s">
        <v>200</v>
      </c>
      <c r="AP33" s="407"/>
      <c r="AQ33" s="407"/>
      <c r="AR33" s="407"/>
      <c r="AS33" s="407"/>
      <c r="AT33" s="407"/>
      <c r="AU33" s="407"/>
      <c r="AV33" s="407"/>
      <c r="AW33" s="407"/>
      <c r="AX33" s="407"/>
      <c r="AY33" s="407"/>
      <c r="AZ33" s="407"/>
      <c r="BA33" s="407"/>
      <c r="BB33" s="407"/>
      <c r="BC33" s="407"/>
      <c r="BD33" s="196"/>
      <c r="BE33" s="407" t="s">
        <v>201</v>
      </c>
      <c r="BF33" s="407"/>
      <c r="BG33" s="407" t="s">
        <v>202</v>
      </c>
      <c r="BH33" s="407"/>
      <c r="BI33" s="407"/>
      <c r="BJ33" s="407"/>
      <c r="BK33" s="407"/>
      <c r="BL33" s="407"/>
      <c r="BM33" s="407"/>
      <c r="BN33" s="407"/>
      <c r="BO33" s="407"/>
      <c r="BP33" s="407"/>
      <c r="BQ33" s="407"/>
      <c r="BR33" s="407"/>
      <c r="BS33" s="407"/>
      <c r="BT33" s="407"/>
      <c r="BU33" s="407"/>
      <c r="BV33" s="196"/>
      <c r="BW33" s="408" t="s">
        <v>201</v>
      </c>
      <c r="BX33" s="408"/>
      <c r="BY33" s="407" t="s">
        <v>203</v>
      </c>
      <c r="BZ33" s="407"/>
      <c r="CA33" s="407"/>
      <c r="CB33" s="407"/>
      <c r="CC33" s="407"/>
      <c r="CD33" s="407"/>
      <c r="CE33" s="407"/>
      <c r="CF33" s="407"/>
      <c r="CG33" s="407"/>
      <c r="CH33" s="407"/>
      <c r="CI33" s="407"/>
      <c r="CJ33" s="407"/>
      <c r="CK33" s="407"/>
      <c r="CL33" s="407"/>
      <c r="CM33" s="407"/>
      <c r="CN33" s="195"/>
      <c r="CO33" s="408" t="s">
        <v>199</v>
      </c>
      <c r="CP33" s="408"/>
      <c r="CQ33" s="407" t="s">
        <v>204</v>
      </c>
      <c r="CR33" s="407"/>
      <c r="CS33" s="407"/>
      <c r="CT33" s="407"/>
      <c r="CU33" s="407"/>
      <c r="CV33" s="407"/>
      <c r="CW33" s="407"/>
      <c r="CX33" s="407"/>
      <c r="CY33" s="407"/>
      <c r="CZ33" s="407"/>
      <c r="DA33" s="407"/>
      <c r="DB33" s="407"/>
      <c r="DC33" s="407"/>
      <c r="DD33" s="407"/>
      <c r="DE33" s="407"/>
      <c r="DF33" s="195"/>
      <c r="DG33" s="406" t="s">
        <v>205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IF('各会計、関係団体の財政状況及び健全化判断比率'!B35="","",'各会計、関係団体の財政状況及び健全化判断比率'!B35)</f>
        <v>特定環境保全公共下水道事業特別会計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石狩湾新港管理組合（一般会計）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石狩市公務サービス</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国民健康保険診療所会計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IF('各会計、関係団体の財政状況及び健全化判断比率'!B34="","",'各会計、関係団体の財政状況及び健全化判断比率'!B34)</f>
        <v>公共下水道事業会計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IF('各会計、関係団体の財政状況及び健全化判断比率'!B36="","",'各会計、関係団体の財政状況及び健全化判断比率'!B36)</f>
        <v>個別排水処理施設整備事業特別会計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石狩湾新港管理組合（港湾整備事業特別会計）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石狩市体育協会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石狩北部地区消防事務組合</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あい風</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介護保険事業会計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石狩西部広域水道企業団</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介護サービス事業会計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石狩教育研修センター組合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札幌広域圏組合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206</v>
      </c>
      <c r="C46" s="165"/>
      <c r="D46" s="165"/>
      <c r="E46" s="165" t="s">
        <v>207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210</v>
      </c>
    </row>
    <row r="50" spans="5:5" x14ac:dyDescent="0.15">
      <c r="E50" s="167" t="s">
        <v>211</v>
      </c>
    </row>
    <row r="51" spans="5:5" x14ac:dyDescent="0.15">
      <c r="E51" s="167" t="s">
        <v>212</v>
      </c>
    </row>
    <row r="52" spans="5:5" x14ac:dyDescent="0.15">
      <c r="E52" s="167" t="s">
        <v>213</v>
      </c>
    </row>
    <row r="53" spans="5:5" x14ac:dyDescent="0.15">
      <c r="E53" s="167" t="s">
        <v>214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NAiN2c81jzBUJIU+1WRC3/kTIP5JN575yXzn+CONSITXCoAhueAYJe2o3E2uHdNFIXpy4wRTGDFO6WKf3zEMA==" saltValue="Qtf0+QcHBru+HJZEbJhG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25" t="s">
        <v>567</v>
      </c>
      <c r="D34" s="1225"/>
      <c r="E34" s="1226"/>
      <c r="F34" s="32" t="s">
        <v>568</v>
      </c>
      <c r="G34" s="33" t="s">
        <v>569</v>
      </c>
      <c r="H34" s="33" t="s">
        <v>570</v>
      </c>
      <c r="I34" s="33" t="s">
        <v>571</v>
      </c>
      <c r="J34" s="34" t="s">
        <v>572</v>
      </c>
      <c r="K34" s="22"/>
      <c r="L34" s="22"/>
      <c r="M34" s="22"/>
      <c r="N34" s="22"/>
      <c r="O34" s="22"/>
      <c r="P34" s="22"/>
    </row>
    <row r="35" spans="1:16" ht="39" customHeight="1" x14ac:dyDescent="0.15">
      <c r="A35" s="22"/>
      <c r="B35" s="35"/>
      <c r="C35" s="1219" t="s">
        <v>573</v>
      </c>
      <c r="D35" s="1220"/>
      <c r="E35" s="1221"/>
      <c r="F35" s="36">
        <v>5.84</v>
      </c>
      <c r="G35" s="37">
        <v>5.45</v>
      </c>
      <c r="H35" s="37">
        <v>6.05</v>
      </c>
      <c r="I35" s="37">
        <v>6.74</v>
      </c>
      <c r="J35" s="38">
        <v>7.6</v>
      </c>
      <c r="K35" s="22"/>
      <c r="L35" s="22"/>
      <c r="M35" s="22"/>
      <c r="N35" s="22"/>
      <c r="O35" s="22"/>
      <c r="P35" s="22"/>
    </row>
    <row r="36" spans="1:16" ht="39" customHeight="1" x14ac:dyDescent="0.15">
      <c r="A36" s="22"/>
      <c r="B36" s="35"/>
      <c r="C36" s="1219" t="s">
        <v>574</v>
      </c>
      <c r="D36" s="1220"/>
      <c r="E36" s="1221"/>
      <c r="F36" s="36">
        <v>2.48</v>
      </c>
      <c r="G36" s="37">
        <v>3.02</v>
      </c>
      <c r="H36" s="37">
        <v>3.47</v>
      </c>
      <c r="I36" s="37">
        <v>2.5</v>
      </c>
      <c r="J36" s="38">
        <v>3.42</v>
      </c>
      <c r="K36" s="22"/>
      <c r="L36" s="22"/>
      <c r="M36" s="22"/>
      <c r="N36" s="22"/>
      <c r="O36" s="22"/>
      <c r="P36" s="22"/>
    </row>
    <row r="37" spans="1:16" ht="39" customHeight="1" x14ac:dyDescent="0.15">
      <c r="A37" s="22"/>
      <c r="B37" s="35"/>
      <c r="C37" s="1219" t="s">
        <v>575</v>
      </c>
      <c r="D37" s="1220"/>
      <c r="E37" s="1221"/>
      <c r="F37" s="36">
        <v>1.22</v>
      </c>
      <c r="G37" s="37">
        <v>1.5</v>
      </c>
      <c r="H37" s="37">
        <v>1.43</v>
      </c>
      <c r="I37" s="37">
        <v>1.36</v>
      </c>
      <c r="J37" s="38">
        <v>1.33</v>
      </c>
      <c r="K37" s="22"/>
      <c r="L37" s="22"/>
      <c r="M37" s="22"/>
      <c r="N37" s="22"/>
      <c r="O37" s="22"/>
      <c r="P37" s="22"/>
    </row>
    <row r="38" spans="1:16" ht="39" customHeight="1" x14ac:dyDescent="0.15">
      <c r="A38" s="22"/>
      <c r="B38" s="35"/>
      <c r="C38" s="1219" t="s">
        <v>576</v>
      </c>
      <c r="D38" s="1220"/>
      <c r="E38" s="1221"/>
      <c r="F38" s="36">
        <v>0.36</v>
      </c>
      <c r="G38" s="37">
        <v>0.22</v>
      </c>
      <c r="H38" s="37">
        <v>0.67</v>
      </c>
      <c r="I38" s="37">
        <v>0.72</v>
      </c>
      <c r="J38" s="38">
        <v>1</v>
      </c>
      <c r="K38" s="22"/>
      <c r="L38" s="22"/>
      <c r="M38" s="22"/>
      <c r="N38" s="22"/>
      <c r="O38" s="22"/>
      <c r="P38" s="22"/>
    </row>
    <row r="39" spans="1:16" ht="39" customHeight="1" x14ac:dyDescent="0.15">
      <c r="A39" s="22"/>
      <c r="B39" s="35"/>
      <c r="C39" s="1219" t="s">
        <v>577</v>
      </c>
      <c r="D39" s="1220"/>
      <c r="E39" s="1221"/>
      <c r="F39" s="36">
        <v>0.08</v>
      </c>
      <c r="G39" s="37">
        <v>0.02</v>
      </c>
      <c r="H39" s="37">
        <v>0.11</v>
      </c>
      <c r="I39" s="37">
        <v>0.04</v>
      </c>
      <c r="J39" s="38">
        <v>0.1</v>
      </c>
      <c r="K39" s="22"/>
      <c r="L39" s="22"/>
      <c r="M39" s="22"/>
      <c r="N39" s="22"/>
      <c r="O39" s="22"/>
      <c r="P39" s="22"/>
    </row>
    <row r="40" spans="1:16" ht="39" customHeight="1" x14ac:dyDescent="0.15">
      <c r="A40" s="22"/>
      <c r="B40" s="35"/>
      <c r="C40" s="1219" t="s">
        <v>578</v>
      </c>
      <c r="D40" s="1220"/>
      <c r="E40" s="1221"/>
      <c r="F40" s="36">
        <v>0.03</v>
      </c>
      <c r="G40" s="37">
        <v>0.05</v>
      </c>
      <c r="H40" s="37">
        <v>0.06</v>
      </c>
      <c r="I40" s="37">
        <v>0.03</v>
      </c>
      <c r="J40" s="38">
        <v>0.08</v>
      </c>
      <c r="K40" s="22"/>
      <c r="L40" s="22"/>
      <c r="M40" s="22"/>
      <c r="N40" s="22"/>
      <c r="O40" s="22"/>
      <c r="P40" s="22"/>
    </row>
    <row r="41" spans="1:16" ht="39" customHeight="1" x14ac:dyDescent="0.15">
      <c r="A41" s="22"/>
      <c r="B41" s="35"/>
      <c r="C41" s="1219" t="s">
        <v>579</v>
      </c>
      <c r="D41" s="1220"/>
      <c r="E41" s="1221"/>
      <c r="F41" s="36">
        <v>0.08</v>
      </c>
      <c r="G41" s="37">
        <v>0.08</v>
      </c>
      <c r="H41" s="37">
        <v>0.06</v>
      </c>
      <c r="I41" s="37">
        <v>0.03</v>
      </c>
      <c r="J41" s="38">
        <v>0.03</v>
      </c>
      <c r="K41" s="22"/>
      <c r="L41" s="22"/>
      <c r="M41" s="22"/>
      <c r="N41" s="22"/>
      <c r="O41" s="22"/>
      <c r="P41" s="22"/>
    </row>
    <row r="42" spans="1:16" ht="39" customHeight="1" x14ac:dyDescent="0.15">
      <c r="A42" s="22"/>
      <c r="B42" s="39"/>
      <c r="C42" s="1219" t="s">
        <v>580</v>
      </c>
      <c r="D42" s="1220"/>
      <c r="E42" s="1221"/>
      <c r="F42" s="36" t="s">
        <v>519</v>
      </c>
      <c r="G42" s="37" t="s">
        <v>519</v>
      </c>
      <c r="H42" s="37" t="s">
        <v>519</v>
      </c>
      <c r="I42" s="37" t="s">
        <v>519</v>
      </c>
      <c r="J42" s="38" t="s">
        <v>519</v>
      </c>
      <c r="K42" s="22"/>
      <c r="L42" s="22"/>
      <c r="M42" s="22"/>
      <c r="N42" s="22"/>
      <c r="O42" s="22"/>
      <c r="P42" s="22"/>
    </row>
    <row r="43" spans="1:16" ht="39" customHeight="1" thickBot="1" x14ac:dyDescent="0.2">
      <c r="A43" s="22"/>
      <c r="B43" s="40"/>
      <c r="C43" s="1222" t="s">
        <v>581</v>
      </c>
      <c r="D43" s="1223"/>
      <c r="E43" s="122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V1y277kLuCF6MrhXnHRcS561e+LR24fxJ7bRr4owZdcART2TNctGDR0klocqyTOm4axFSVZTE22zXXMWh1ZSg==" saltValue="mQqTaG0S9XeTV7IiBfnN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3180</v>
      </c>
      <c r="L45" s="60">
        <v>3156</v>
      </c>
      <c r="M45" s="60">
        <v>3046</v>
      </c>
      <c r="N45" s="60">
        <v>3069</v>
      </c>
      <c r="O45" s="61">
        <v>3226</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519</v>
      </c>
      <c r="L46" s="64" t="s">
        <v>519</v>
      </c>
      <c r="M46" s="64" t="s">
        <v>519</v>
      </c>
      <c r="N46" s="64" t="s">
        <v>519</v>
      </c>
      <c r="O46" s="65" t="s">
        <v>519</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519</v>
      </c>
      <c r="L47" s="64" t="s">
        <v>519</v>
      </c>
      <c r="M47" s="64" t="s">
        <v>519</v>
      </c>
      <c r="N47" s="64" t="s">
        <v>519</v>
      </c>
      <c r="O47" s="65" t="s">
        <v>519</v>
      </c>
      <c r="P47" s="48"/>
      <c r="Q47" s="48"/>
      <c r="R47" s="48"/>
      <c r="S47" s="48"/>
      <c r="T47" s="48"/>
      <c r="U47" s="48"/>
    </row>
    <row r="48" spans="1:21" ht="30.75" customHeight="1" x14ac:dyDescent="0.15">
      <c r="A48" s="48"/>
      <c r="B48" s="1237"/>
      <c r="C48" s="1238"/>
      <c r="D48" s="62"/>
      <c r="E48" s="1229" t="s">
        <v>15</v>
      </c>
      <c r="F48" s="1229"/>
      <c r="G48" s="1229"/>
      <c r="H48" s="1229"/>
      <c r="I48" s="1229"/>
      <c r="J48" s="1230"/>
      <c r="K48" s="63">
        <v>927</v>
      </c>
      <c r="L48" s="64">
        <v>705</v>
      </c>
      <c r="M48" s="64">
        <v>878</v>
      </c>
      <c r="N48" s="64">
        <v>876</v>
      </c>
      <c r="O48" s="65">
        <v>868</v>
      </c>
      <c r="P48" s="48"/>
      <c r="Q48" s="48"/>
      <c r="R48" s="48"/>
      <c r="S48" s="48"/>
      <c r="T48" s="48"/>
      <c r="U48" s="48"/>
    </row>
    <row r="49" spans="1:21" ht="30.75" customHeight="1" x14ac:dyDescent="0.15">
      <c r="A49" s="48"/>
      <c r="B49" s="1237"/>
      <c r="C49" s="1238"/>
      <c r="D49" s="62"/>
      <c r="E49" s="1229" t="s">
        <v>16</v>
      </c>
      <c r="F49" s="1229"/>
      <c r="G49" s="1229"/>
      <c r="H49" s="1229"/>
      <c r="I49" s="1229"/>
      <c r="J49" s="1230"/>
      <c r="K49" s="63">
        <v>142</v>
      </c>
      <c r="L49" s="64">
        <v>85</v>
      </c>
      <c r="M49" s="64">
        <v>161</v>
      </c>
      <c r="N49" s="64">
        <v>135</v>
      </c>
      <c r="O49" s="65">
        <v>122</v>
      </c>
      <c r="P49" s="48"/>
      <c r="Q49" s="48"/>
      <c r="R49" s="48"/>
      <c r="S49" s="48"/>
      <c r="T49" s="48"/>
      <c r="U49" s="48"/>
    </row>
    <row r="50" spans="1:21" ht="30.75" customHeight="1" x14ac:dyDescent="0.15">
      <c r="A50" s="48"/>
      <c r="B50" s="1237"/>
      <c r="C50" s="1238"/>
      <c r="D50" s="62"/>
      <c r="E50" s="1229" t="s">
        <v>17</v>
      </c>
      <c r="F50" s="1229"/>
      <c r="G50" s="1229"/>
      <c r="H50" s="1229"/>
      <c r="I50" s="1229"/>
      <c r="J50" s="1230"/>
      <c r="K50" s="63">
        <v>130</v>
      </c>
      <c r="L50" s="64">
        <v>129</v>
      </c>
      <c r="M50" s="64">
        <v>113</v>
      </c>
      <c r="N50" s="64">
        <v>111</v>
      </c>
      <c r="O50" s="65">
        <v>36</v>
      </c>
      <c r="P50" s="48"/>
      <c r="Q50" s="48"/>
      <c r="R50" s="48"/>
      <c r="S50" s="48"/>
      <c r="T50" s="48"/>
      <c r="U50" s="48"/>
    </row>
    <row r="51" spans="1:21" ht="30.75" customHeight="1" x14ac:dyDescent="0.15">
      <c r="A51" s="48"/>
      <c r="B51" s="1239"/>
      <c r="C51" s="1240"/>
      <c r="D51" s="66"/>
      <c r="E51" s="1229" t="s">
        <v>18</v>
      </c>
      <c r="F51" s="1229"/>
      <c r="G51" s="1229"/>
      <c r="H51" s="1229"/>
      <c r="I51" s="1229"/>
      <c r="J51" s="1230"/>
      <c r="K51" s="63">
        <v>3</v>
      </c>
      <c r="L51" s="64">
        <v>1</v>
      </c>
      <c r="M51" s="64">
        <v>1</v>
      </c>
      <c r="N51" s="64">
        <v>0</v>
      </c>
      <c r="O51" s="65">
        <v>0</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3185</v>
      </c>
      <c r="L52" s="64">
        <v>3096</v>
      </c>
      <c r="M52" s="64">
        <v>3013</v>
      </c>
      <c r="N52" s="64">
        <v>2940</v>
      </c>
      <c r="O52" s="65">
        <v>2971</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1197</v>
      </c>
      <c r="L53" s="69">
        <v>980</v>
      </c>
      <c r="M53" s="69">
        <v>1186</v>
      </c>
      <c r="N53" s="69">
        <v>1251</v>
      </c>
      <c r="O53" s="70">
        <v>1281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eux+R83wijFWyrg8zL5+5s3GdcFYcV+4kil0+yNMoPEbI0q5daCHyZ4uRuebAtujV3Xsh4IrcmO9n4qjY6kg==" saltValue="bwmSbwyraVGdJAv7Q+ra4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J37"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561</v>
      </c>
      <c r="J40" s="79" t="s">
        <v>562</v>
      </c>
      <c r="K40" s="79" t="s">
        <v>563</v>
      </c>
      <c r="L40" s="79" t="s">
        <v>564</v>
      </c>
      <c r="M40" s="80" t="s">
        <v>565</v>
      </c>
    </row>
    <row r="41" spans="2:13" ht="27.75" customHeight="1" x14ac:dyDescent="0.15">
      <c r="B41" s="1255" t="s">
        <v>24</v>
      </c>
      <c r="C41" s="1256"/>
      <c r="D41" s="81"/>
      <c r="E41" s="1257" t="s">
        <v>25</v>
      </c>
      <c r="F41" s="1257"/>
      <c r="G41" s="1257"/>
      <c r="H41" s="1258"/>
      <c r="I41" s="82">
        <v>33781</v>
      </c>
      <c r="J41" s="83">
        <v>32837</v>
      </c>
      <c r="K41" s="83">
        <v>32411</v>
      </c>
      <c r="L41" s="83">
        <v>34856</v>
      </c>
      <c r="M41" s="84">
        <v>33909</v>
      </c>
    </row>
    <row r="42" spans="2:13" ht="27.75" customHeight="1" x14ac:dyDescent="0.15">
      <c r="B42" s="1245"/>
      <c r="C42" s="1246"/>
      <c r="D42" s="85"/>
      <c r="E42" s="1249" t="s">
        <v>26</v>
      </c>
      <c r="F42" s="1249"/>
      <c r="G42" s="1249"/>
      <c r="H42" s="1250"/>
      <c r="I42" s="86">
        <v>532</v>
      </c>
      <c r="J42" s="87">
        <v>350</v>
      </c>
      <c r="K42" s="87">
        <v>238</v>
      </c>
      <c r="L42" s="87">
        <v>131</v>
      </c>
      <c r="M42" s="88">
        <v>103</v>
      </c>
    </row>
    <row r="43" spans="2:13" ht="27.75" customHeight="1" x14ac:dyDescent="0.15">
      <c r="B43" s="1245"/>
      <c r="C43" s="1246"/>
      <c r="D43" s="85"/>
      <c r="E43" s="1249" t="s">
        <v>27</v>
      </c>
      <c r="F43" s="1249"/>
      <c r="G43" s="1249"/>
      <c r="H43" s="1250"/>
      <c r="I43" s="86">
        <v>10020</v>
      </c>
      <c r="J43" s="87">
        <v>9303</v>
      </c>
      <c r="K43" s="87">
        <v>9263</v>
      </c>
      <c r="L43" s="87">
        <v>9149</v>
      </c>
      <c r="M43" s="88">
        <v>9661</v>
      </c>
    </row>
    <row r="44" spans="2:13" ht="27.75" customHeight="1" x14ac:dyDescent="0.15">
      <c r="B44" s="1245"/>
      <c r="C44" s="1246"/>
      <c r="D44" s="85"/>
      <c r="E44" s="1249" t="s">
        <v>28</v>
      </c>
      <c r="F44" s="1249"/>
      <c r="G44" s="1249"/>
      <c r="H44" s="1250"/>
      <c r="I44" s="86">
        <v>1224</v>
      </c>
      <c r="J44" s="87">
        <v>899</v>
      </c>
      <c r="K44" s="87">
        <v>840</v>
      </c>
      <c r="L44" s="87">
        <v>834</v>
      </c>
      <c r="M44" s="88">
        <v>915</v>
      </c>
    </row>
    <row r="45" spans="2:13" ht="27.75" customHeight="1" x14ac:dyDescent="0.15">
      <c r="B45" s="1245"/>
      <c r="C45" s="1246"/>
      <c r="D45" s="85"/>
      <c r="E45" s="1249" t="s">
        <v>29</v>
      </c>
      <c r="F45" s="1249"/>
      <c r="G45" s="1249"/>
      <c r="H45" s="1250"/>
      <c r="I45" s="86">
        <v>2825</v>
      </c>
      <c r="J45" s="87">
        <v>2635</v>
      </c>
      <c r="K45" s="87">
        <v>2310</v>
      </c>
      <c r="L45" s="87">
        <v>2138</v>
      </c>
      <c r="M45" s="88">
        <v>2089</v>
      </c>
    </row>
    <row r="46" spans="2:13" ht="27.75" customHeight="1" x14ac:dyDescent="0.15">
      <c r="B46" s="1245"/>
      <c r="C46" s="1246"/>
      <c r="D46" s="89"/>
      <c r="E46" s="1249" t="s">
        <v>30</v>
      </c>
      <c r="F46" s="1249"/>
      <c r="G46" s="1249"/>
      <c r="H46" s="1250"/>
      <c r="I46" s="86">
        <v>2550</v>
      </c>
      <c r="J46" s="87">
        <v>2500</v>
      </c>
      <c r="K46" s="87">
        <v>1805</v>
      </c>
      <c r="L46" s="87" t="s">
        <v>519</v>
      </c>
      <c r="M46" s="88" t="s">
        <v>519</v>
      </c>
    </row>
    <row r="47" spans="2:13" ht="27.75" customHeight="1" x14ac:dyDescent="0.15">
      <c r="B47" s="1245"/>
      <c r="C47" s="1246"/>
      <c r="D47" s="90"/>
      <c r="E47" s="1259" t="s">
        <v>31</v>
      </c>
      <c r="F47" s="1260"/>
      <c r="G47" s="1260"/>
      <c r="H47" s="1261"/>
      <c r="I47" s="86" t="s">
        <v>519</v>
      </c>
      <c r="J47" s="87" t="s">
        <v>519</v>
      </c>
      <c r="K47" s="87" t="s">
        <v>519</v>
      </c>
      <c r="L47" s="87" t="s">
        <v>519</v>
      </c>
      <c r="M47" s="88" t="s">
        <v>519</v>
      </c>
    </row>
    <row r="48" spans="2:13" ht="27.75" customHeight="1" x14ac:dyDescent="0.15">
      <c r="B48" s="1245"/>
      <c r="C48" s="1246"/>
      <c r="D48" s="85"/>
      <c r="E48" s="1249" t="s">
        <v>32</v>
      </c>
      <c r="F48" s="1249"/>
      <c r="G48" s="1249"/>
      <c r="H48" s="1250"/>
      <c r="I48" s="86" t="s">
        <v>519</v>
      </c>
      <c r="J48" s="87" t="s">
        <v>519</v>
      </c>
      <c r="K48" s="87" t="s">
        <v>519</v>
      </c>
      <c r="L48" s="87" t="s">
        <v>519</v>
      </c>
      <c r="M48" s="88" t="s">
        <v>519</v>
      </c>
    </row>
    <row r="49" spans="2:13" ht="27.75" customHeight="1" x14ac:dyDescent="0.15">
      <c r="B49" s="1247"/>
      <c r="C49" s="1248"/>
      <c r="D49" s="85"/>
      <c r="E49" s="1249" t="s">
        <v>33</v>
      </c>
      <c r="F49" s="1249"/>
      <c r="G49" s="1249"/>
      <c r="H49" s="1250"/>
      <c r="I49" s="86" t="s">
        <v>519</v>
      </c>
      <c r="J49" s="87" t="s">
        <v>519</v>
      </c>
      <c r="K49" s="87" t="s">
        <v>519</v>
      </c>
      <c r="L49" s="87" t="s">
        <v>519</v>
      </c>
      <c r="M49" s="88" t="s">
        <v>519</v>
      </c>
    </row>
    <row r="50" spans="2:13" ht="27.75" customHeight="1" x14ac:dyDescent="0.15">
      <c r="B50" s="1243" t="s">
        <v>34</v>
      </c>
      <c r="C50" s="1244"/>
      <c r="D50" s="91"/>
      <c r="E50" s="1249" t="s">
        <v>35</v>
      </c>
      <c r="F50" s="1249"/>
      <c r="G50" s="1249"/>
      <c r="H50" s="1250"/>
      <c r="I50" s="86">
        <v>1203</v>
      </c>
      <c r="J50" s="87">
        <v>1320</v>
      </c>
      <c r="K50" s="87">
        <v>1566</v>
      </c>
      <c r="L50" s="87">
        <v>1547</v>
      </c>
      <c r="M50" s="88">
        <v>1462</v>
      </c>
    </row>
    <row r="51" spans="2:13" ht="27.75" customHeight="1" x14ac:dyDescent="0.15">
      <c r="B51" s="1245"/>
      <c r="C51" s="1246"/>
      <c r="D51" s="85"/>
      <c r="E51" s="1249" t="s">
        <v>36</v>
      </c>
      <c r="F51" s="1249"/>
      <c r="G51" s="1249"/>
      <c r="H51" s="1250"/>
      <c r="I51" s="86">
        <v>5597</v>
      </c>
      <c r="J51" s="87">
        <v>5454</v>
      </c>
      <c r="K51" s="87">
        <v>5217</v>
      </c>
      <c r="L51" s="87">
        <v>4822</v>
      </c>
      <c r="M51" s="88">
        <v>4652</v>
      </c>
    </row>
    <row r="52" spans="2:13" ht="27.75" customHeight="1" x14ac:dyDescent="0.15">
      <c r="B52" s="1247"/>
      <c r="C52" s="1248"/>
      <c r="D52" s="85"/>
      <c r="E52" s="1249" t="s">
        <v>37</v>
      </c>
      <c r="F52" s="1249"/>
      <c r="G52" s="1249"/>
      <c r="H52" s="1250"/>
      <c r="I52" s="86">
        <v>28976</v>
      </c>
      <c r="J52" s="87">
        <v>28496</v>
      </c>
      <c r="K52" s="87">
        <v>28165</v>
      </c>
      <c r="L52" s="87">
        <v>28927</v>
      </c>
      <c r="M52" s="88">
        <v>28476</v>
      </c>
    </row>
    <row r="53" spans="2:13" ht="27.75" customHeight="1" thickBot="1" x14ac:dyDescent="0.2">
      <c r="B53" s="1251" t="s">
        <v>38</v>
      </c>
      <c r="C53" s="1252"/>
      <c r="D53" s="92"/>
      <c r="E53" s="1253" t="s">
        <v>39</v>
      </c>
      <c r="F53" s="1253"/>
      <c r="G53" s="1253"/>
      <c r="H53" s="1254"/>
      <c r="I53" s="93">
        <v>15156</v>
      </c>
      <c r="J53" s="94">
        <v>13254</v>
      </c>
      <c r="K53" s="94">
        <v>11919</v>
      </c>
      <c r="L53" s="94">
        <v>11813</v>
      </c>
      <c r="M53" s="95">
        <v>12086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QGDVSBaEsh4zqAv0l3j/3Kcw6joDa/fzibBsEsA+9Y2G1oyxMAUz68eq9dzwsDclxjDeXNs7tXDYpfalAuXyA==" saltValue="nk5dwXpbZJLJXZ9X3cy5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C7"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70" t="s">
        <v>42</v>
      </c>
      <c r="D55" s="1270"/>
      <c r="E55" s="1271"/>
      <c r="F55" s="107">
        <v>380</v>
      </c>
      <c r="G55" s="107">
        <v>480</v>
      </c>
      <c r="H55" s="108">
        <v>480</v>
      </c>
    </row>
    <row r="56" spans="2:8" ht="52.5" customHeight="1" x14ac:dyDescent="0.15">
      <c r="B56" s="109"/>
      <c r="C56" s="1272" t="s">
        <v>43</v>
      </c>
      <c r="D56" s="1272"/>
      <c r="E56" s="1273"/>
      <c r="F56" s="110">
        <v>120</v>
      </c>
      <c r="G56" s="110">
        <v>150</v>
      </c>
      <c r="H56" s="111">
        <v>150</v>
      </c>
    </row>
    <row r="57" spans="2:8" ht="53.25" customHeight="1" x14ac:dyDescent="0.15">
      <c r="B57" s="109"/>
      <c r="C57" s="1274" t="s">
        <v>44</v>
      </c>
      <c r="D57" s="1274"/>
      <c r="E57" s="1275"/>
      <c r="F57" s="112">
        <v>2789</v>
      </c>
      <c r="G57" s="112">
        <v>2682</v>
      </c>
      <c r="H57" s="113">
        <v>2509</v>
      </c>
    </row>
    <row r="58" spans="2:8" ht="45.75" customHeight="1" x14ac:dyDescent="0.15">
      <c r="B58" s="114"/>
      <c r="C58" s="1262" t="s">
        <v>592</v>
      </c>
      <c r="D58" s="1263"/>
      <c r="E58" s="1264"/>
      <c r="F58" s="115">
        <v>1697</v>
      </c>
      <c r="G58" s="115">
        <v>1698</v>
      </c>
      <c r="H58" s="116">
        <v>1698</v>
      </c>
    </row>
    <row r="59" spans="2:8" ht="45.75" customHeight="1" x14ac:dyDescent="0.15">
      <c r="B59" s="114"/>
      <c r="C59" s="1262" t="s">
        <v>593</v>
      </c>
      <c r="D59" s="1263"/>
      <c r="E59" s="1264"/>
      <c r="F59" s="115">
        <v>348</v>
      </c>
      <c r="G59" s="115">
        <v>348</v>
      </c>
      <c r="H59" s="116">
        <v>348</v>
      </c>
    </row>
    <row r="60" spans="2:8" ht="45.75" customHeight="1" x14ac:dyDescent="0.15">
      <c r="B60" s="114"/>
      <c r="C60" s="1262" t="s">
        <v>594</v>
      </c>
      <c r="D60" s="1263"/>
      <c r="E60" s="1264"/>
      <c r="F60" s="115">
        <v>238</v>
      </c>
      <c r="G60" s="115">
        <v>118</v>
      </c>
      <c r="H60" s="116">
        <v>218</v>
      </c>
    </row>
    <row r="61" spans="2:8" ht="45.75" customHeight="1" x14ac:dyDescent="0.15">
      <c r="B61" s="114"/>
      <c r="C61" s="1262" t="s">
        <v>595</v>
      </c>
      <c r="D61" s="1263"/>
      <c r="E61" s="1264"/>
      <c r="F61" s="115">
        <v>86</v>
      </c>
      <c r="G61" s="115">
        <v>85</v>
      </c>
      <c r="H61" s="116">
        <v>85</v>
      </c>
    </row>
    <row r="62" spans="2:8" ht="45.75" customHeight="1" thickBot="1" x14ac:dyDescent="0.2">
      <c r="B62" s="117"/>
      <c r="C62" s="1265" t="s">
        <v>596</v>
      </c>
      <c r="D62" s="1266"/>
      <c r="E62" s="1267"/>
      <c r="F62" s="118">
        <v>51</v>
      </c>
      <c r="G62" s="118">
        <v>48</v>
      </c>
      <c r="H62" s="119">
        <v>45</v>
      </c>
    </row>
    <row r="63" spans="2:8" ht="52.5" customHeight="1" thickBot="1" x14ac:dyDescent="0.2">
      <c r="B63" s="120"/>
      <c r="C63" s="1268" t="s">
        <v>45</v>
      </c>
      <c r="D63" s="1268"/>
      <c r="E63" s="1269"/>
      <c r="F63" s="121">
        <v>3289</v>
      </c>
      <c r="G63" s="121">
        <v>3312</v>
      </c>
      <c r="H63" s="122">
        <v>3139</v>
      </c>
    </row>
    <row r="64" spans="2:8" ht="15" customHeight="1" x14ac:dyDescent="0.15"/>
    <row r="65" ht="0" hidden="1" customHeight="1" x14ac:dyDescent="0.15"/>
    <row r="66" ht="0" hidden="1" customHeight="1" x14ac:dyDescent="0.15"/>
  </sheetData>
  <sheetProtection algorithmName="SHA-512" hashValue="/vigCL6cQebtbP/RdYcxxkKWUTSH6qT1Lv9cP9o9od/sXAD9RL51gwj0QlriXqYgWi2qnh05EEOAv7hmTscJcg==" saltValue="DCKLjq5JUxuEh8WIMu2c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DE50C-F83F-48C0-89DF-50A9F5589FBB}">
  <sheetPr>
    <pageSetUpPr fitToPage="1"/>
  </sheetPr>
  <dimension ref="A1:WZM191"/>
  <sheetViews>
    <sheetView showGridLines="0" topLeftCell="A57" zoomScale="85" zoomScaleNormal="85" zoomScaleSheetLayoutView="55" workbookViewId="0">
      <selection activeCell="BB57" sqref="BB57:BO59"/>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606</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606</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602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7" t="s">
        <v>607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x14ac:dyDescent="0.15">
      <c r="B44" s="36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x14ac:dyDescent="0.15">
      <c r="B45" s="36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x14ac:dyDescent="0.15">
      <c r="B46" s="36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x14ac:dyDescent="0.15">
      <c r="B47" s="36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601</v>
      </c>
    </row>
    <row r="50" spans="1:109" ht="13.5" x14ac:dyDescent="0.1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561</v>
      </c>
      <c r="BQ50" s="1290"/>
      <c r="BR50" s="1290"/>
      <c r="BS50" s="1290"/>
      <c r="BT50" s="1290"/>
      <c r="BU50" s="1290"/>
      <c r="BV50" s="1290"/>
      <c r="BW50" s="1290"/>
      <c r="BX50" s="1290" t="s">
        <v>562</v>
      </c>
      <c r="BY50" s="1290"/>
      <c r="BZ50" s="1290"/>
      <c r="CA50" s="1290"/>
      <c r="CB50" s="1290"/>
      <c r="CC50" s="1290"/>
      <c r="CD50" s="1290"/>
      <c r="CE50" s="1290"/>
      <c r="CF50" s="1290" t="s">
        <v>563</v>
      </c>
      <c r="CG50" s="1290"/>
      <c r="CH50" s="1290"/>
      <c r="CI50" s="1290"/>
      <c r="CJ50" s="1290"/>
      <c r="CK50" s="1290"/>
      <c r="CL50" s="1290"/>
      <c r="CM50" s="1290"/>
      <c r="CN50" s="1290" t="s">
        <v>564</v>
      </c>
      <c r="CO50" s="1290"/>
      <c r="CP50" s="1290"/>
      <c r="CQ50" s="1290"/>
      <c r="CR50" s="1290"/>
      <c r="CS50" s="1290"/>
      <c r="CT50" s="1290"/>
      <c r="CU50" s="1290"/>
      <c r="CV50" s="1290" t="s">
        <v>565</v>
      </c>
      <c r="CW50" s="1290"/>
      <c r="CX50" s="1290"/>
      <c r="CY50" s="1290"/>
      <c r="CZ50" s="1290"/>
      <c r="DA50" s="1290"/>
      <c r="DB50" s="1290"/>
      <c r="DC50" s="1290"/>
    </row>
    <row r="51" spans="1:109" ht="13.5" customHeight="1" x14ac:dyDescent="0.15">
      <c r="B51" s="366"/>
      <c r="G51" s="1296"/>
      <c r="H51" s="1296"/>
      <c r="I51" s="1294"/>
      <c r="J51" s="1294"/>
      <c r="K51" s="1293"/>
      <c r="L51" s="1293"/>
      <c r="M51" s="1293"/>
      <c r="N51" s="1293"/>
      <c r="AM51" s="373"/>
      <c r="AN51" s="1292" t="s">
        <v>600</v>
      </c>
      <c r="AO51" s="1292"/>
      <c r="AP51" s="1292"/>
      <c r="AQ51" s="1292"/>
      <c r="AR51" s="1292"/>
      <c r="AS51" s="1292"/>
      <c r="AT51" s="1292"/>
      <c r="AU51" s="1292"/>
      <c r="AV51" s="1292"/>
      <c r="AW51" s="1292"/>
      <c r="AX51" s="1292"/>
      <c r="AY51" s="1292"/>
      <c r="AZ51" s="1292"/>
      <c r="BA51" s="1292"/>
      <c r="BB51" s="1292" t="s">
        <v>598</v>
      </c>
      <c r="BC51" s="1292"/>
      <c r="BD51" s="1292"/>
      <c r="BE51" s="1292"/>
      <c r="BF51" s="1292"/>
      <c r="BG51" s="1292"/>
      <c r="BH51" s="1292"/>
      <c r="BI51" s="1292"/>
      <c r="BJ51" s="1292"/>
      <c r="BK51" s="1292"/>
      <c r="BL51" s="1292"/>
      <c r="BM51" s="1292"/>
      <c r="BN51" s="1292"/>
      <c r="BO51" s="1292"/>
      <c r="BP51" s="1291"/>
      <c r="BQ51" s="1276"/>
      <c r="BR51" s="1276"/>
      <c r="BS51" s="1276"/>
      <c r="BT51" s="1276"/>
      <c r="BU51" s="1276"/>
      <c r="BV51" s="1276"/>
      <c r="BW51" s="1276"/>
      <c r="BX51" s="1291"/>
      <c r="BY51" s="1276"/>
      <c r="BZ51" s="1276"/>
      <c r="CA51" s="1276"/>
      <c r="CB51" s="1276"/>
      <c r="CC51" s="1276"/>
      <c r="CD51" s="1276"/>
      <c r="CE51" s="1276"/>
      <c r="CF51" s="1276">
        <v>82.6</v>
      </c>
      <c r="CG51" s="1276"/>
      <c r="CH51" s="1276"/>
      <c r="CI51" s="1276"/>
      <c r="CJ51" s="1276"/>
      <c r="CK51" s="1276"/>
      <c r="CL51" s="1276"/>
      <c r="CM51" s="1276"/>
      <c r="CN51" s="1276">
        <v>82.9</v>
      </c>
      <c r="CO51" s="1276"/>
      <c r="CP51" s="1276"/>
      <c r="CQ51" s="1276"/>
      <c r="CR51" s="1276"/>
      <c r="CS51" s="1276"/>
      <c r="CT51" s="1276"/>
      <c r="CU51" s="1276"/>
      <c r="CV51" s="1276">
        <v>84.6</v>
      </c>
      <c r="CW51" s="1276"/>
      <c r="CX51" s="1276"/>
      <c r="CY51" s="1276"/>
      <c r="CZ51" s="1276"/>
      <c r="DA51" s="1276"/>
      <c r="DB51" s="1276"/>
      <c r="DC51" s="1276"/>
    </row>
    <row r="52" spans="1:109" ht="13.5" x14ac:dyDescent="0.15">
      <c r="B52" s="366"/>
      <c r="G52" s="1296"/>
      <c r="H52" s="1296"/>
      <c r="I52" s="1294"/>
      <c r="J52" s="1294"/>
      <c r="K52" s="1293"/>
      <c r="L52" s="1293"/>
      <c r="M52" s="1293"/>
      <c r="N52" s="1293"/>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1"/>
      <c r="B53" s="366"/>
      <c r="G53" s="1296"/>
      <c r="H53" s="1296"/>
      <c r="I53" s="1286"/>
      <c r="J53" s="1286"/>
      <c r="K53" s="1293"/>
      <c r="L53" s="1293"/>
      <c r="M53" s="1293"/>
      <c r="N53" s="1293"/>
      <c r="AM53" s="373"/>
      <c r="AN53" s="1292"/>
      <c r="AO53" s="1292"/>
      <c r="AP53" s="1292"/>
      <c r="AQ53" s="1292"/>
      <c r="AR53" s="1292"/>
      <c r="AS53" s="1292"/>
      <c r="AT53" s="1292"/>
      <c r="AU53" s="1292"/>
      <c r="AV53" s="1292"/>
      <c r="AW53" s="1292"/>
      <c r="AX53" s="1292"/>
      <c r="AY53" s="1292"/>
      <c r="AZ53" s="1292"/>
      <c r="BA53" s="1292"/>
      <c r="BB53" s="1292" t="s">
        <v>604</v>
      </c>
      <c r="BC53" s="1292"/>
      <c r="BD53" s="1292"/>
      <c r="BE53" s="1292"/>
      <c r="BF53" s="1292"/>
      <c r="BG53" s="1292"/>
      <c r="BH53" s="1292"/>
      <c r="BI53" s="1292"/>
      <c r="BJ53" s="1292"/>
      <c r="BK53" s="1292"/>
      <c r="BL53" s="1292"/>
      <c r="BM53" s="1292"/>
      <c r="BN53" s="1292"/>
      <c r="BO53" s="1292"/>
      <c r="BP53" s="1291"/>
      <c r="BQ53" s="1276"/>
      <c r="BR53" s="1276"/>
      <c r="BS53" s="1276"/>
      <c r="BT53" s="1276"/>
      <c r="BU53" s="1276"/>
      <c r="BV53" s="1276"/>
      <c r="BW53" s="1276"/>
      <c r="BX53" s="1291"/>
      <c r="BY53" s="1276"/>
      <c r="BZ53" s="1276"/>
      <c r="CA53" s="1276"/>
      <c r="CB53" s="1276"/>
      <c r="CC53" s="1276"/>
      <c r="CD53" s="1276"/>
      <c r="CE53" s="1276"/>
      <c r="CF53" s="1276">
        <v>58.8</v>
      </c>
      <c r="CG53" s="1276"/>
      <c r="CH53" s="1276"/>
      <c r="CI53" s="1276"/>
      <c r="CJ53" s="1276"/>
      <c r="CK53" s="1276"/>
      <c r="CL53" s="1276"/>
      <c r="CM53" s="1276"/>
      <c r="CN53" s="1276">
        <v>59.5</v>
      </c>
      <c r="CO53" s="1276"/>
      <c r="CP53" s="1276"/>
      <c r="CQ53" s="1276"/>
      <c r="CR53" s="1276"/>
      <c r="CS53" s="1276"/>
      <c r="CT53" s="1276"/>
      <c r="CU53" s="1276"/>
      <c r="CV53" s="1276">
        <v>60.6</v>
      </c>
      <c r="CW53" s="1276"/>
      <c r="CX53" s="1276"/>
      <c r="CY53" s="1276"/>
      <c r="CZ53" s="1276"/>
      <c r="DA53" s="1276"/>
      <c r="DB53" s="1276"/>
      <c r="DC53" s="1276"/>
    </row>
    <row r="54" spans="1:109" ht="13.5" x14ac:dyDescent="0.15">
      <c r="A54" s="381"/>
      <c r="B54" s="366"/>
      <c r="G54" s="1296"/>
      <c r="H54" s="1296"/>
      <c r="I54" s="1286"/>
      <c r="J54" s="1286"/>
      <c r="K54" s="1293"/>
      <c r="L54" s="1293"/>
      <c r="M54" s="1293"/>
      <c r="N54" s="1293"/>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1"/>
      <c r="B55" s="366"/>
      <c r="G55" s="1286"/>
      <c r="H55" s="1286"/>
      <c r="I55" s="1286"/>
      <c r="J55" s="1286"/>
      <c r="K55" s="1293"/>
      <c r="L55" s="1293"/>
      <c r="M55" s="1293"/>
      <c r="N55" s="1293"/>
      <c r="AN55" s="1290" t="s">
        <v>599</v>
      </c>
      <c r="AO55" s="1290"/>
      <c r="AP55" s="1290"/>
      <c r="AQ55" s="1290"/>
      <c r="AR55" s="1290"/>
      <c r="AS55" s="1290"/>
      <c r="AT55" s="1290"/>
      <c r="AU55" s="1290"/>
      <c r="AV55" s="1290"/>
      <c r="AW55" s="1290"/>
      <c r="AX55" s="1290"/>
      <c r="AY55" s="1290"/>
      <c r="AZ55" s="1290"/>
      <c r="BA55" s="1290"/>
      <c r="BB55" s="1292" t="s">
        <v>598</v>
      </c>
      <c r="BC55" s="1292"/>
      <c r="BD55" s="1292"/>
      <c r="BE55" s="1292"/>
      <c r="BF55" s="1292"/>
      <c r="BG55" s="1292"/>
      <c r="BH55" s="1292"/>
      <c r="BI55" s="1292"/>
      <c r="BJ55" s="1292"/>
      <c r="BK55" s="1292"/>
      <c r="BL55" s="1292"/>
      <c r="BM55" s="1292"/>
      <c r="BN55" s="1292"/>
      <c r="BO55" s="1292"/>
      <c r="BP55" s="1291"/>
      <c r="BQ55" s="1276"/>
      <c r="BR55" s="1276"/>
      <c r="BS55" s="1276"/>
      <c r="BT55" s="1276"/>
      <c r="BU55" s="1276"/>
      <c r="BV55" s="1276"/>
      <c r="BW55" s="1276"/>
      <c r="BX55" s="1291"/>
      <c r="BY55" s="1276"/>
      <c r="BZ55" s="1276"/>
      <c r="CA55" s="1276"/>
      <c r="CB55" s="1276"/>
      <c r="CC55" s="1276"/>
      <c r="CD55" s="1276"/>
      <c r="CE55" s="1276"/>
      <c r="CF55" s="1276">
        <v>33.6</v>
      </c>
      <c r="CG55" s="1276"/>
      <c r="CH55" s="1276"/>
      <c r="CI55" s="1276"/>
      <c r="CJ55" s="1276"/>
      <c r="CK55" s="1276"/>
      <c r="CL55" s="1276"/>
      <c r="CM55" s="1276"/>
      <c r="CN55" s="1276">
        <v>35.299999999999997</v>
      </c>
      <c r="CO55" s="1276"/>
      <c r="CP55" s="1276"/>
      <c r="CQ55" s="1276"/>
      <c r="CR55" s="1276"/>
      <c r="CS55" s="1276"/>
      <c r="CT55" s="1276"/>
      <c r="CU55" s="1276"/>
      <c r="CV55" s="1276">
        <v>31.9</v>
      </c>
      <c r="CW55" s="1276"/>
      <c r="CX55" s="1276"/>
      <c r="CY55" s="1276"/>
      <c r="CZ55" s="1276"/>
      <c r="DA55" s="1276"/>
      <c r="DB55" s="1276"/>
      <c r="DC55" s="1276"/>
    </row>
    <row r="56" spans="1:109" ht="13.5" x14ac:dyDescent="0.15">
      <c r="A56" s="381"/>
      <c r="B56" s="366"/>
      <c r="G56" s="1286"/>
      <c r="H56" s="1286"/>
      <c r="I56" s="1286"/>
      <c r="J56" s="1286"/>
      <c r="K56" s="1293"/>
      <c r="L56" s="1293"/>
      <c r="M56" s="1293"/>
      <c r="N56" s="1293"/>
      <c r="AN56" s="1290"/>
      <c r="AO56" s="1290"/>
      <c r="AP56" s="1290"/>
      <c r="AQ56" s="1290"/>
      <c r="AR56" s="1290"/>
      <c r="AS56" s="1290"/>
      <c r="AT56" s="1290"/>
      <c r="AU56" s="1290"/>
      <c r="AV56" s="1290"/>
      <c r="AW56" s="1290"/>
      <c r="AX56" s="1290"/>
      <c r="AY56" s="1290"/>
      <c r="AZ56" s="1290"/>
      <c r="BA56" s="1290"/>
      <c r="BB56" s="1292"/>
      <c r="BC56" s="1292"/>
      <c r="BD56" s="1292"/>
      <c r="BE56" s="1292"/>
      <c r="BF56" s="1292"/>
      <c r="BG56" s="1292"/>
      <c r="BH56" s="1292"/>
      <c r="BI56" s="1292"/>
      <c r="BJ56" s="1292"/>
      <c r="BK56" s="1292"/>
      <c r="BL56" s="1292"/>
      <c r="BM56" s="1292"/>
      <c r="BN56" s="1292"/>
      <c r="BO56" s="1292"/>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5" x14ac:dyDescent="0.15">
      <c r="B57" s="387"/>
      <c r="G57" s="1286"/>
      <c r="H57" s="1286"/>
      <c r="I57" s="1295"/>
      <c r="J57" s="1295"/>
      <c r="K57" s="1293"/>
      <c r="L57" s="1293"/>
      <c r="M57" s="1293"/>
      <c r="N57" s="1293"/>
      <c r="AM57" s="365"/>
      <c r="AN57" s="1290"/>
      <c r="AO57" s="1290"/>
      <c r="AP57" s="1290"/>
      <c r="AQ57" s="1290"/>
      <c r="AR57" s="1290"/>
      <c r="AS57" s="1290"/>
      <c r="AT57" s="1290"/>
      <c r="AU57" s="1290"/>
      <c r="AV57" s="1290"/>
      <c r="AW57" s="1290"/>
      <c r="AX57" s="1290"/>
      <c r="AY57" s="1290"/>
      <c r="AZ57" s="1290"/>
      <c r="BA57" s="1290"/>
      <c r="BB57" s="1292" t="s">
        <v>604</v>
      </c>
      <c r="BC57" s="1292"/>
      <c r="BD57" s="1292"/>
      <c r="BE57" s="1292"/>
      <c r="BF57" s="1292"/>
      <c r="BG57" s="1292"/>
      <c r="BH57" s="1292"/>
      <c r="BI57" s="1292"/>
      <c r="BJ57" s="1292"/>
      <c r="BK57" s="1292"/>
      <c r="BL57" s="1292"/>
      <c r="BM57" s="1292"/>
      <c r="BN57" s="1292"/>
      <c r="BO57" s="1292"/>
      <c r="BP57" s="1291"/>
      <c r="BQ57" s="1276"/>
      <c r="BR57" s="1276"/>
      <c r="BS57" s="1276"/>
      <c r="BT57" s="1276"/>
      <c r="BU57" s="1276"/>
      <c r="BV57" s="1276"/>
      <c r="BW57" s="1276"/>
      <c r="BX57" s="1291"/>
      <c r="BY57" s="1276"/>
      <c r="BZ57" s="1276"/>
      <c r="CA57" s="1276"/>
      <c r="CB57" s="1276"/>
      <c r="CC57" s="1276"/>
      <c r="CD57" s="1276"/>
      <c r="CE57" s="1276"/>
      <c r="CF57" s="1276">
        <v>56.8</v>
      </c>
      <c r="CG57" s="1276"/>
      <c r="CH57" s="1276"/>
      <c r="CI57" s="1276"/>
      <c r="CJ57" s="1276"/>
      <c r="CK57" s="1276"/>
      <c r="CL57" s="1276"/>
      <c r="CM57" s="1276"/>
      <c r="CN57" s="1276">
        <v>60.4</v>
      </c>
      <c r="CO57" s="1276"/>
      <c r="CP57" s="1276"/>
      <c r="CQ57" s="1276"/>
      <c r="CR57" s="1276"/>
      <c r="CS57" s="1276"/>
      <c r="CT57" s="1276"/>
      <c r="CU57" s="1276"/>
      <c r="CV57" s="1276">
        <v>60.8</v>
      </c>
      <c r="CW57" s="1276"/>
      <c r="CX57" s="1276"/>
      <c r="CY57" s="1276"/>
      <c r="CZ57" s="1276"/>
      <c r="DA57" s="1276"/>
      <c r="DB57" s="1276"/>
      <c r="DC57" s="1276"/>
      <c r="DD57" s="392"/>
      <c r="DE57" s="387"/>
    </row>
    <row r="58" spans="1:109" s="381" customFormat="1" ht="13.5" x14ac:dyDescent="0.15">
      <c r="A58" s="365"/>
      <c r="B58" s="387"/>
      <c r="G58" s="1286"/>
      <c r="H58" s="1286"/>
      <c r="I58" s="1295"/>
      <c r="J58" s="1295"/>
      <c r="K58" s="1293"/>
      <c r="L58" s="1293"/>
      <c r="M58" s="1293"/>
      <c r="N58" s="1293"/>
      <c r="AM58" s="365"/>
      <c r="AN58" s="1290"/>
      <c r="AO58" s="1290"/>
      <c r="AP58" s="1290"/>
      <c r="AQ58" s="1290"/>
      <c r="AR58" s="1290"/>
      <c r="AS58" s="1290"/>
      <c r="AT58" s="1290"/>
      <c r="AU58" s="1290"/>
      <c r="AV58" s="1290"/>
      <c r="AW58" s="1290"/>
      <c r="AX58" s="1290"/>
      <c r="AY58" s="1290"/>
      <c r="AZ58" s="1290"/>
      <c r="BA58" s="1290"/>
      <c r="BB58" s="1292"/>
      <c r="BC58" s="1292"/>
      <c r="BD58" s="1292"/>
      <c r="BE58" s="1292"/>
      <c r="BF58" s="1292"/>
      <c r="BG58" s="1292"/>
      <c r="BH58" s="1292"/>
      <c r="BI58" s="1292"/>
      <c r="BJ58" s="1292"/>
      <c r="BK58" s="1292"/>
      <c r="BL58" s="1292"/>
      <c r="BM58" s="1292"/>
      <c r="BN58" s="1292"/>
      <c r="BO58" s="1292"/>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603</v>
      </c>
    </row>
    <row r="64" spans="1:109" ht="13.5" x14ac:dyDescent="0.15">
      <c r="B64" s="366"/>
      <c r="G64" s="382"/>
      <c r="I64" s="384"/>
      <c r="J64" s="384"/>
      <c r="K64" s="384"/>
      <c r="L64" s="384"/>
      <c r="M64" s="384"/>
      <c r="N64" s="383"/>
      <c r="AM64" s="382"/>
      <c r="AN64" s="382" t="s">
        <v>602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7" t="s">
        <v>608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x14ac:dyDescent="0.15">
      <c r="B66" s="36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x14ac:dyDescent="0.15">
      <c r="B67" s="36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x14ac:dyDescent="0.15">
      <c r="B68" s="36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x14ac:dyDescent="0.15">
      <c r="B69" s="36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601</v>
      </c>
    </row>
    <row r="72" spans="2:107" ht="13.5" x14ac:dyDescent="0.1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561</v>
      </c>
      <c r="BQ72" s="1290"/>
      <c r="BR72" s="1290"/>
      <c r="BS72" s="1290"/>
      <c r="BT72" s="1290"/>
      <c r="BU72" s="1290"/>
      <c r="BV72" s="1290"/>
      <c r="BW72" s="1290"/>
      <c r="BX72" s="1290" t="s">
        <v>562</v>
      </c>
      <c r="BY72" s="1290"/>
      <c r="BZ72" s="1290"/>
      <c r="CA72" s="1290"/>
      <c r="CB72" s="1290"/>
      <c r="CC72" s="1290"/>
      <c r="CD72" s="1290"/>
      <c r="CE72" s="1290"/>
      <c r="CF72" s="1290" t="s">
        <v>563</v>
      </c>
      <c r="CG72" s="1290"/>
      <c r="CH72" s="1290"/>
      <c r="CI72" s="1290"/>
      <c r="CJ72" s="1290"/>
      <c r="CK72" s="1290"/>
      <c r="CL72" s="1290"/>
      <c r="CM72" s="1290"/>
      <c r="CN72" s="1290" t="s">
        <v>564</v>
      </c>
      <c r="CO72" s="1290"/>
      <c r="CP72" s="1290"/>
      <c r="CQ72" s="1290"/>
      <c r="CR72" s="1290"/>
      <c r="CS72" s="1290"/>
      <c r="CT72" s="1290"/>
      <c r="CU72" s="1290"/>
      <c r="CV72" s="1290" t="s">
        <v>565</v>
      </c>
      <c r="CW72" s="1290"/>
      <c r="CX72" s="1290"/>
      <c r="CY72" s="1290"/>
      <c r="CZ72" s="1290"/>
      <c r="DA72" s="1290"/>
      <c r="DB72" s="1290"/>
      <c r="DC72" s="1290"/>
    </row>
    <row r="73" spans="2:107" ht="13.5" x14ac:dyDescent="0.15">
      <c r="B73" s="366"/>
      <c r="G73" s="1296"/>
      <c r="H73" s="1296"/>
      <c r="I73" s="1296"/>
      <c r="J73" s="1296"/>
      <c r="K73" s="1297"/>
      <c r="L73" s="1297"/>
      <c r="M73" s="1297"/>
      <c r="N73" s="1297"/>
      <c r="AM73" s="373"/>
      <c r="AN73" s="1292" t="s">
        <v>600</v>
      </c>
      <c r="AO73" s="1292"/>
      <c r="AP73" s="1292"/>
      <c r="AQ73" s="1292"/>
      <c r="AR73" s="1292"/>
      <c r="AS73" s="1292"/>
      <c r="AT73" s="1292"/>
      <c r="AU73" s="1292"/>
      <c r="AV73" s="1292"/>
      <c r="AW73" s="1292"/>
      <c r="AX73" s="1292"/>
      <c r="AY73" s="1292"/>
      <c r="AZ73" s="1292"/>
      <c r="BA73" s="1292"/>
      <c r="BB73" s="1292" t="s">
        <v>598</v>
      </c>
      <c r="BC73" s="1292"/>
      <c r="BD73" s="1292"/>
      <c r="BE73" s="1292"/>
      <c r="BF73" s="1292"/>
      <c r="BG73" s="1292"/>
      <c r="BH73" s="1292"/>
      <c r="BI73" s="1292"/>
      <c r="BJ73" s="1292"/>
      <c r="BK73" s="1292"/>
      <c r="BL73" s="1292"/>
      <c r="BM73" s="1292"/>
      <c r="BN73" s="1292"/>
      <c r="BO73" s="1292"/>
      <c r="BP73" s="1276">
        <v>106.5</v>
      </c>
      <c r="BQ73" s="1276"/>
      <c r="BR73" s="1276"/>
      <c r="BS73" s="1276"/>
      <c r="BT73" s="1276"/>
      <c r="BU73" s="1276"/>
      <c r="BV73" s="1276"/>
      <c r="BW73" s="1276"/>
      <c r="BX73" s="1276">
        <v>93.3</v>
      </c>
      <c r="BY73" s="1276"/>
      <c r="BZ73" s="1276"/>
      <c r="CA73" s="1276"/>
      <c r="CB73" s="1276"/>
      <c r="CC73" s="1276"/>
      <c r="CD73" s="1276"/>
      <c r="CE73" s="1276"/>
      <c r="CF73" s="1276">
        <v>82.6</v>
      </c>
      <c r="CG73" s="1276"/>
      <c r="CH73" s="1276"/>
      <c r="CI73" s="1276"/>
      <c r="CJ73" s="1276"/>
      <c r="CK73" s="1276"/>
      <c r="CL73" s="1276"/>
      <c r="CM73" s="1276"/>
      <c r="CN73" s="1276">
        <v>82.9</v>
      </c>
      <c r="CO73" s="1276"/>
      <c r="CP73" s="1276"/>
      <c r="CQ73" s="1276"/>
      <c r="CR73" s="1276"/>
      <c r="CS73" s="1276"/>
      <c r="CT73" s="1276"/>
      <c r="CU73" s="1276"/>
      <c r="CV73" s="1276">
        <v>84.6</v>
      </c>
      <c r="CW73" s="1276"/>
      <c r="CX73" s="1276"/>
      <c r="CY73" s="1276"/>
      <c r="CZ73" s="1276"/>
      <c r="DA73" s="1276"/>
      <c r="DB73" s="1276"/>
      <c r="DC73" s="1276"/>
    </row>
    <row r="74" spans="2:107" ht="13.5" x14ac:dyDescent="0.15">
      <c r="B74" s="366"/>
      <c r="G74" s="1296"/>
      <c r="H74" s="1296"/>
      <c r="I74" s="1296"/>
      <c r="J74" s="1296"/>
      <c r="K74" s="1297"/>
      <c r="L74" s="1297"/>
      <c r="M74" s="1297"/>
      <c r="N74" s="1297"/>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6"/>
      <c r="G75" s="1296"/>
      <c r="H75" s="1296"/>
      <c r="I75" s="1286"/>
      <c r="J75" s="1286"/>
      <c r="K75" s="1293"/>
      <c r="L75" s="1293"/>
      <c r="M75" s="1293"/>
      <c r="N75" s="1293"/>
      <c r="AM75" s="373"/>
      <c r="AN75" s="1292"/>
      <c r="AO75" s="1292"/>
      <c r="AP75" s="1292"/>
      <c r="AQ75" s="1292"/>
      <c r="AR75" s="1292"/>
      <c r="AS75" s="1292"/>
      <c r="AT75" s="1292"/>
      <c r="AU75" s="1292"/>
      <c r="AV75" s="1292"/>
      <c r="AW75" s="1292"/>
      <c r="AX75" s="1292"/>
      <c r="AY75" s="1292"/>
      <c r="AZ75" s="1292"/>
      <c r="BA75" s="1292"/>
      <c r="BB75" s="1292" t="s">
        <v>597</v>
      </c>
      <c r="BC75" s="1292"/>
      <c r="BD75" s="1292"/>
      <c r="BE75" s="1292"/>
      <c r="BF75" s="1292"/>
      <c r="BG75" s="1292"/>
      <c r="BH75" s="1292"/>
      <c r="BI75" s="1292"/>
      <c r="BJ75" s="1292"/>
      <c r="BK75" s="1292"/>
      <c r="BL75" s="1292"/>
      <c r="BM75" s="1292"/>
      <c r="BN75" s="1292"/>
      <c r="BO75" s="1292"/>
      <c r="BP75" s="1276">
        <v>9.8000000000000007</v>
      </c>
      <c r="BQ75" s="1276"/>
      <c r="BR75" s="1276"/>
      <c r="BS75" s="1276"/>
      <c r="BT75" s="1276"/>
      <c r="BU75" s="1276"/>
      <c r="BV75" s="1276"/>
      <c r="BW75" s="1276"/>
      <c r="BX75" s="1276">
        <v>8.5</v>
      </c>
      <c r="BY75" s="1276"/>
      <c r="BZ75" s="1276"/>
      <c r="CA75" s="1276"/>
      <c r="CB75" s="1276"/>
      <c r="CC75" s="1276"/>
      <c r="CD75" s="1276"/>
      <c r="CE75" s="1276"/>
      <c r="CF75" s="1276">
        <v>7.8</v>
      </c>
      <c r="CG75" s="1276"/>
      <c r="CH75" s="1276"/>
      <c r="CI75" s="1276"/>
      <c r="CJ75" s="1276"/>
      <c r="CK75" s="1276"/>
      <c r="CL75" s="1276"/>
      <c r="CM75" s="1276"/>
      <c r="CN75" s="1276">
        <v>7.9</v>
      </c>
      <c r="CO75" s="1276"/>
      <c r="CP75" s="1276"/>
      <c r="CQ75" s="1276"/>
      <c r="CR75" s="1276"/>
      <c r="CS75" s="1276"/>
      <c r="CT75" s="1276"/>
      <c r="CU75" s="1276"/>
      <c r="CV75" s="1276">
        <v>8.6</v>
      </c>
      <c r="CW75" s="1276"/>
      <c r="CX75" s="1276"/>
      <c r="CY75" s="1276"/>
      <c r="CZ75" s="1276"/>
      <c r="DA75" s="1276"/>
      <c r="DB75" s="1276"/>
      <c r="DC75" s="1276"/>
    </row>
    <row r="76" spans="2:107" ht="13.5" x14ac:dyDescent="0.15">
      <c r="B76" s="366"/>
      <c r="G76" s="1296"/>
      <c r="H76" s="1296"/>
      <c r="I76" s="1286"/>
      <c r="J76" s="1286"/>
      <c r="K76" s="1293"/>
      <c r="L76" s="1293"/>
      <c r="M76" s="1293"/>
      <c r="N76" s="1293"/>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6"/>
      <c r="G77" s="1286"/>
      <c r="H77" s="1286"/>
      <c r="I77" s="1286"/>
      <c r="J77" s="1286"/>
      <c r="K77" s="1297"/>
      <c r="L77" s="1297"/>
      <c r="M77" s="1297"/>
      <c r="N77" s="1297"/>
      <c r="AN77" s="1290" t="s">
        <v>599</v>
      </c>
      <c r="AO77" s="1290"/>
      <c r="AP77" s="1290"/>
      <c r="AQ77" s="1290"/>
      <c r="AR77" s="1290"/>
      <c r="AS77" s="1290"/>
      <c r="AT77" s="1290"/>
      <c r="AU77" s="1290"/>
      <c r="AV77" s="1290"/>
      <c r="AW77" s="1290"/>
      <c r="AX77" s="1290"/>
      <c r="AY77" s="1290"/>
      <c r="AZ77" s="1290"/>
      <c r="BA77" s="1290"/>
      <c r="BB77" s="1292" t="s">
        <v>598</v>
      </c>
      <c r="BC77" s="1292"/>
      <c r="BD77" s="1292"/>
      <c r="BE77" s="1292"/>
      <c r="BF77" s="1292"/>
      <c r="BG77" s="1292"/>
      <c r="BH77" s="1292"/>
      <c r="BI77" s="1292"/>
      <c r="BJ77" s="1292"/>
      <c r="BK77" s="1292"/>
      <c r="BL77" s="1292"/>
      <c r="BM77" s="1292"/>
      <c r="BN77" s="1292"/>
      <c r="BO77" s="1292"/>
      <c r="BP77" s="1276">
        <v>50.3</v>
      </c>
      <c r="BQ77" s="1276"/>
      <c r="BR77" s="1276"/>
      <c r="BS77" s="1276"/>
      <c r="BT77" s="1276"/>
      <c r="BU77" s="1276"/>
      <c r="BV77" s="1276"/>
      <c r="BW77" s="1276"/>
      <c r="BX77" s="1276">
        <v>45.9</v>
      </c>
      <c r="BY77" s="1276"/>
      <c r="BZ77" s="1276"/>
      <c r="CA77" s="1276"/>
      <c r="CB77" s="1276"/>
      <c r="CC77" s="1276"/>
      <c r="CD77" s="1276"/>
      <c r="CE77" s="1276"/>
      <c r="CF77" s="1276">
        <v>33.6</v>
      </c>
      <c r="CG77" s="1276"/>
      <c r="CH77" s="1276"/>
      <c r="CI77" s="1276"/>
      <c r="CJ77" s="1276"/>
      <c r="CK77" s="1276"/>
      <c r="CL77" s="1276"/>
      <c r="CM77" s="1276"/>
      <c r="CN77" s="1276">
        <v>35.299999999999997</v>
      </c>
      <c r="CO77" s="1276"/>
      <c r="CP77" s="1276"/>
      <c r="CQ77" s="1276"/>
      <c r="CR77" s="1276"/>
      <c r="CS77" s="1276"/>
      <c r="CT77" s="1276"/>
      <c r="CU77" s="1276"/>
      <c r="CV77" s="1276">
        <v>31.9</v>
      </c>
      <c r="CW77" s="1276"/>
      <c r="CX77" s="1276"/>
      <c r="CY77" s="1276"/>
      <c r="CZ77" s="1276"/>
      <c r="DA77" s="1276"/>
      <c r="DB77" s="1276"/>
      <c r="DC77" s="1276"/>
    </row>
    <row r="78" spans="2:107" ht="13.5" x14ac:dyDescent="0.15">
      <c r="B78" s="36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2"/>
      <c r="BC78" s="1292"/>
      <c r="BD78" s="1292"/>
      <c r="BE78" s="1292"/>
      <c r="BF78" s="1292"/>
      <c r="BG78" s="1292"/>
      <c r="BH78" s="1292"/>
      <c r="BI78" s="1292"/>
      <c r="BJ78" s="1292"/>
      <c r="BK78" s="1292"/>
      <c r="BL78" s="1292"/>
      <c r="BM78" s="1292"/>
      <c r="BN78" s="1292"/>
      <c r="BO78" s="1292"/>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2" t="s">
        <v>597</v>
      </c>
      <c r="BC79" s="1292"/>
      <c r="BD79" s="1292"/>
      <c r="BE79" s="1292"/>
      <c r="BF79" s="1292"/>
      <c r="BG79" s="1292"/>
      <c r="BH79" s="1292"/>
      <c r="BI79" s="1292"/>
      <c r="BJ79" s="1292"/>
      <c r="BK79" s="1292"/>
      <c r="BL79" s="1292"/>
      <c r="BM79" s="1292"/>
      <c r="BN79" s="1292"/>
      <c r="BO79" s="1292"/>
      <c r="BP79" s="1276">
        <v>9.6</v>
      </c>
      <c r="BQ79" s="1276"/>
      <c r="BR79" s="1276"/>
      <c r="BS79" s="1276"/>
      <c r="BT79" s="1276"/>
      <c r="BU79" s="1276"/>
      <c r="BV79" s="1276"/>
      <c r="BW79" s="1276"/>
      <c r="BX79" s="1276">
        <v>8.8000000000000007</v>
      </c>
      <c r="BY79" s="1276"/>
      <c r="BZ79" s="1276"/>
      <c r="CA79" s="1276"/>
      <c r="CB79" s="1276"/>
      <c r="CC79" s="1276"/>
      <c r="CD79" s="1276"/>
      <c r="CE79" s="1276"/>
      <c r="CF79" s="1276">
        <v>7</v>
      </c>
      <c r="CG79" s="1276"/>
      <c r="CH79" s="1276"/>
      <c r="CI79" s="1276"/>
      <c r="CJ79" s="1276"/>
      <c r="CK79" s="1276"/>
      <c r="CL79" s="1276"/>
      <c r="CM79" s="1276"/>
      <c r="CN79" s="1276">
        <v>6.9</v>
      </c>
      <c r="CO79" s="1276"/>
      <c r="CP79" s="1276"/>
      <c r="CQ79" s="1276"/>
      <c r="CR79" s="1276"/>
      <c r="CS79" s="1276"/>
      <c r="CT79" s="1276"/>
      <c r="CU79" s="1276"/>
      <c r="CV79" s="1276">
        <v>6.6</v>
      </c>
      <c r="CW79" s="1276"/>
      <c r="CX79" s="1276"/>
      <c r="CY79" s="1276"/>
      <c r="CZ79" s="1276"/>
      <c r="DA79" s="1276"/>
      <c r="DB79" s="1276"/>
      <c r="DC79" s="1276"/>
    </row>
    <row r="80" spans="2:107" ht="13.5" x14ac:dyDescent="0.15">
      <c r="B80" s="36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2"/>
      <c r="BC80" s="1292"/>
      <c r="BD80" s="1292"/>
      <c r="BE80" s="1292"/>
      <c r="BF80" s="1292"/>
      <c r="BG80" s="1292"/>
      <c r="BH80" s="1292"/>
      <c r="BI80" s="1292"/>
      <c r="BJ80" s="1292"/>
      <c r="BK80" s="1292"/>
      <c r="BL80" s="1292"/>
      <c r="BM80" s="1292"/>
      <c r="BN80" s="1292"/>
      <c r="BO80" s="1292"/>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qXXpXyD5PDpK2LMb3u+9aWO9H9iR3CH+gLVrWw5v0Wn5v1m26fIAJLAcnuKWPkfocTs6K9JlCZCO9KU23PRMg==" saltValue="R6lDsu5AMeGd9pLB7vuq1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A08B3-2E12-4380-BDBD-1FCB5A7BAB13}">
  <sheetPr>
    <pageSetUpPr fitToPage="1"/>
  </sheetPr>
  <dimension ref="A1:DR135"/>
  <sheetViews>
    <sheetView showGridLines="0" topLeftCell="A89"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mT+Cx+RLNoSXgCAzmr36WZ7QlVV1jIDH0zkqEq7L3PZzcy2x1fKw0F8e8y8mckRreYSj/tQu6dLEKpc3Tq5xg==" saltValue="WZ4k0na70ZEct8t4Biim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F6D90-0613-438F-B7A9-5E1F513EC622}">
  <sheetPr>
    <pageSetUpPr fitToPage="1"/>
  </sheetPr>
  <dimension ref="A1:DR135"/>
  <sheetViews>
    <sheetView showGridLines="0" topLeftCell="A76"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cqsqiC2aruEMje8RvkCplxSZYblqCZEp27pNdU1xoVOG8MhukKiS3iDbGnUx7L7l0on+gbLzqcOaVeqrFX8IA==" saltValue="B8UGqFFFG1o01vfh1WnA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558</v>
      </c>
      <c r="G2" s="136"/>
      <c r="H2" s="137"/>
    </row>
    <row r="3" spans="1:8" x14ac:dyDescent="0.15">
      <c r="A3" s="133" t="s">
        <v>551</v>
      </c>
      <c r="B3" s="138"/>
      <c r="C3" s="139"/>
      <c r="D3" s="140">
        <v>44767</v>
      </c>
      <c r="E3" s="141"/>
      <c r="F3" s="142">
        <v>63956</v>
      </c>
      <c r="G3" s="143"/>
      <c r="H3" s="144"/>
    </row>
    <row r="4" spans="1:8" x14ac:dyDescent="0.15">
      <c r="A4" s="145"/>
      <c r="B4" s="146"/>
      <c r="C4" s="147"/>
      <c r="D4" s="148">
        <v>34468</v>
      </c>
      <c r="E4" s="149"/>
      <c r="F4" s="150">
        <v>29239</v>
      </c>
      <c r="G4" s="151"/>
      <c r="H4" s="152"/>
    </row>
    <row r="5" spans="1:8" x14ac:dyDescent="0.15">
      <c r="A5" s="133" t="s">
        <v>553</v>
      </c>
      <c r="B5" s="138"/>
      <c r="C5" s="139"/>
      <c r="D5" s="140">
        <v>25004</v>
      </c>
      <c r="E5" s="141"/>
      <c r="F5" s="142">
        <v>66255</v>
      </c>
      <c r="G5" s="143"/>
      <c r="H5" s="144"/>
    </row>
    <row r="6" spans="1:8" x14ac:dyDescent="0.15">
      <c r="A6" s="145"/>
      <c r="B6" s="146"/>
      <c r="C6" s="147"/>
      <c r="D6" s="148">
        <v>13291</v>
      </c>
      <c r="E6" s="149"/>
      <c r="F6" s="150">
        <v>31822</v>
      </c>
      <c r="G6" s="151"/>
      <c r="H6" s="152"/>
    </row>
    <row r="7" spans="1:8" x14ac:dyDescent="0.15">
      <c r="A7" s="133" t="s">
        <v>554</v>
      </c>
      <c r="B7" s="138"/>
      <c r="C7" s="139"/>
      <c r="D7" s="140">
        <v>41508</v>
      </c>
      <c r="E7" s="141"/>
      <c r="F7" s="142">
        <v>47278</v>
      </c>
      <c r="G7" s="143"/>
      <c r="H7" s="144"/>
    </row>
    <row r="8" spans="1:8" x14ac:dyDescent="0.15">
      <c r="A8" s="145"/>
      <c r="B8" s="146"/>
      <c r="C8" s="147"/>
      <c r="D8" s="148">
        <v>23873</v>
      </c>
      <c r="E8" s="149"/>
      <c r="F8" s="150">
        <v>24096</v>
      </c>
      <c r="G8" s="151"/>
      <c r="H8" s="152"/>
    </row>
    <row r="9" spans="1:8" x14ac:dyDescent="0.15">
      <c r="A9" s="133" t="s">
        <v>555</v>
      </c>
      <c r="B9" s="138"/>
      <c r="C9" s="139"/>
      <c r="D9" s="140">
        <v>77345</v>
      </c>
      <c r="E9" s="141"/>
      <c r="F9" s="142">
        <v>44504</v>
      </c>
      <c r="G9" s="143"/>
      <c r="H9" s="144"/>
    </row>
    <row r="10" spans="1:8" x14ac:dyDescent="0.15">
      <c r="A10" s="145"/>
      <c r="B10" s="146"/>
      <c r="C10" s="147"/>
      <c r="D10" s="148">
        <v>50280</v>
      </c>
      <c r="E10" s="149"/>
      <c r="F10" s="150">
        <v>25876</v>
      </c>
      <c r="G10" s="151"/>
      <c r="H10" s="152"/>
    </row>
    <row r="11" spans="1:8" x14ac:dyDescent="0.15">
      <c r="A11" s="133" t="s">
        <v>556</v>
      </c>
      <c r="B11" s="138"/>
      <c r="C11" s="139"/>
      <c r="D11" s="140">
        <v>32740</v>
      </c>
      <c r="E11" s="141"/>
      <c r="F11" s="142">
        <v>47820</v>
      </c>
      <c r="G11" s="143"/>
      <c r="H11" s="144"/>
    </row>
    <row r="12" spans="1:8" x14ac:dyDescent="0.15">
      <c r="A12" s="145"/>
      <c r="B12" s="146"/>
      <c r="C12" s="153"/>
      <c r="D12" s="148">
        <v>10607</v>
      </c>
      <c r="E12" s="149"/>
      <c r="F12" s="150">
        <v>25855</v>
      </c>
      <c r="G12" s="151"/>
      <c r="H12" s="152"/>
    </row>
    <row r="13" spans="1:8" x14ac:dyDescent="0.15">
      <c r="A13" s="133"/>
      <c r="B13" s="138"/>
      <c r="C13" s="154"/>
      <c r="D13" s="155">
        <v>44273</v>
      </c>
      <c r="E13" s="156"/>
      <c r="F13" s="157">
        <v>53963</v>
      </c>
      <c r="G13" s="158"/>
      <c r="H13" s="144"/>
    </row>
    <row r="14" spans="1:8" x14ac:dyDescent="0.15">
      <c r="A14" s="145"/>
      <c r="B14" s="146"/>
      <c r="C14" s="147"/>
      <c r="D14" s="148">
        <v>26504</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2.4900000000000002</v>
      </c>
      <c r="C19" s="159">
        <f>ROUND(VALUE(SUBSTITUTE(実質収支比率等に係る経年分析!G$48,"▲","-")),2)</f>
        <v>3.02</v>
      </c>
      <c r="D19" s="159">
        <f>ROUND(VALUE(SUBSTITUTE(実質収支比率等に係る経年分析!H$48,"▲","-")),2)</f>
        <v>3.48</v>
      </c>
      <c r="E19" s="159">
        <f>ROUND(VALUE(SUBSTITUTE(実質収支比率等に係る経年分析!I$48,"▲","-")),2)</f>
        <v>2.5</v>
      </c>
      <c r="F19" s="159">
        <f>ROUND(VALUE(SUBSTITUTE(実質収支比率等に係る経年分析!J$48,"▲","-")),2)</f>
        <v>3.42</v>
      </c>
    </row>
    <row r="20" spans="1:11" x14ac:dyDescent="0.15">
      <c r="A20" s="159" t="s">
        <v>49</v>
      </c>
      <c r="B20" s="159">
        <f>ROUND(VALUE(SUBSTITUTE(実質収支比率等に係る経年分析!F$47,"▲","-")),2)</f>
        <v>1.55</v>
      </c>
      <c r="C20" s="159">
        <f>ROUND(VALUE(SUBSTITUTE(実質収支比率等に係る経年分析!G$47,"▲","-")),2)</f>
        <v>1.68</v>
      </c>
      <c r="D20" s="159">
        <f>ROUND(VALUE(SUBSTITUTE(実質収支比率等に係る経年分析!H$47,"▲","-")),2)</f>
        <v>2.2599999999999998</v>
      </c>
      <c r="E20" s="159">
        <f>ROUND(VALUE(SUBSTITUTE(実質収支比率等に係る経年分析!I$47,"▲","-")),2)</f>
        <v>2.89</v>
      </c>
      <c r="F20" s="159">
        <f>ROUND(VALUE(SUBSTITUTE(実質収支比率等に係る経年分析!J$47,"▲","-")),2)</f>
        <v>2.89</v>
      </c>
    </row>
    <row r="21" spans="1:11" x14ac:dyDescent="0.15">
      <c r="A21" s="159" t="s">
        <v>50</v>
      </c>
      <c r="B21" s="159">
        <f>IF(ISNUMBER(VALUE(SUBSTITUTE(実質収支比率等に係る経年分析!F$49,"▲","-"))),ROUND(VALUE(SUBSTITUTE(実質収支比率等に係る経年分析!F$49,"▲","-")),2),NA())</f>
        <v>1.18</v>
      </c>
      <c r="C21" s="159">
        <f>IF(ISNUMBER(VALUE(SUBSTITUTE(実質収支比率等に係る経年分析!G$49,"▲","-"))),ROUND(VALUE(SUBSTITUTE(実質収支比率等に係る経年分析!G$49,"▲","-")),2),NA())</f>
        <v>0.65</v>
      </c>
      <c r="D21" s="159">
        <f>IF(ISNUMBER(VALUE(SUBSTITUTE(実質収支比率等に係る経年分析!H$49,"▲","-"))),ROUND(VALUE(SUBSTITUTE(実質収支比率等に係る経年分析!H$49,"▲","-")),2),NA())</f>
        <v>1.08</v>
      </c>
      <c r="E21" s="159">
        <f>IF(ISNUMBER(VALUE(SUBSTITUTE(実質収支比率等に係る経年分析!I$49,"▲","-"))),ROUND(VALUE(SUBSTITUTE(実質収支比率等に係る経年分析!I$49,"▲","-")),2),NA())</f>
        <v>-0.43</v>
      </c>
      <c r="F21" s="159">
        <f>IF(ISNUMBER(VALUE(SUBSTITUTE(実質収支比率等に係る経年分析!J$49,"▲","-"))),ROUND(VALUE(SUBSTITUTE(実質収支比率等に係る経年分析!J$49,"▲","-")),2),NA())</f>
        <v>0.93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介護サービス事業会計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国民健康保険診療所会計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介護保険事業会計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v>
      </c>
    </row>
    <row r="33" spans="1:16" x14ac:dyDescent="0.15">
      <c r="A33" s="160" t="str">
        <f>IF(連結実質赤字比率に係る赤字・黒字の構成分析!C$37="",NA(),連結実質赤字比率に係る赤字・黒字の構成分析!C$37)</f>
        <v>公共下水道事業会計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3.47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3.42</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v>
      </c>
    </row>
    <row r="36" spans="1:16" x14ac:dyDescent="0.15">
      <c r="A36" s="160" t="str">
        <f>IF(連結実質赤字比率に係る赤字・黒字の構成分析!C$34="",NA(),連結実質赤字比率に係る赤字・黒字の構成分析!C$34)</f>
        <v>国民健康保険事業会計</v>
      </c>
      <c r="B36" s="160">
        <f>IF(ROUND(VALUE(SUBSTITUTE(連結実質赤字比率に係る赤字・黒字の構成分析!F$34,"▲", "-")), 2) &lt; 0, ABS(ROUND(VALUE(SUBSTITUTE(連結実質赤字比率に係る赤字・黒字の構成分析!F$34,"▲", "-")), 2)), NA())</f>
        <v>4.9400000000000004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3.76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3.91</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2.84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2.3199999999999998</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3185</v>
      </c>
      <c r="E42" s="161"/>
      <c r="F42" s="161"/>
      <c r="G42" s="161">
        <f>'実質公債費比率（分子）の構造'!L$52</f>
        <v>3096</v>
      </c>
      <c r="H42" s="161"/>
      <c r="I42" s="161"/>
      <c r="J42" s="161">
        <f>'実質公債費比率（分子）の構造'!M$52</f>
        <v>3013</v>
      </c>
      <c r="K42" s="161"/>
      <c r="L42" s="161"/>
      <c r="M42" s="161">
        <f>'実質公債費比率（分子）の構造'!N$52</f>
        <v>2940</v>
      </c>
      <c r="N42" s="161"/>
      <c r="O42" s="161"/>
      <c r="P42" s="161">
        <f>'実質公債費比率（分子）の構造'!O$52</f>
        <v>2971</v>
      </c>
    </row>
    <row r="43" spans="1:16" x14ac:dyDescent="0.15">
      <c r="A43" s="161" t="s">
        <v>58</v>
      </c>
      <c r="B43" s="161">
        <f>'実質公債費比率（分子）の構造'!K$51</f>
        <v>3</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130</v>
      </c>
      <c r="C44" s="161"/>
      <c r="D44" s="161"/>
      <c r="E44" s="161">
        <f>'実質公債費比率（分子）の構造'!L$50</f>
        <v>129</v>
      </c>
      <c r="F44" s="161"/>
      <c r="G44" s="161"/>
      <c r="H44" s="161">
        <f>'実質公債費比率（分子）の構造'!M$50</f>
        <v>113</v>
      </c>
      <c r="I44" s="161"/>
      <c r="J44" s="161"/>
      <c r="K44" s="161">
        <f>'実質公債費比率（分子）の構造'!N$50</f>
        <v>111</v>
      </c>
      <c r="L44" s="161"/>
      <c r="M44" s="161"/>
      <c r="N44" s="161">
        <f>'実質公債費比率（分子）の構造'!O$50</f>
        <v>36</v>
      </c>
      <c r="O44" s="161"/>
      <c r="P44" s="161"/>
    </row>
    <row r="45" spans="1:16" x14ac:dyDescent="0.15">
      <c r="A45" s="161" t="s">
        <v>60</v>
      </c>
      <c r="B45" s="161">
        <f>'実質公債費比率（分子）の構造'!K$49</f>
        <v>142</v>
      </c>
      <c r="C45" s="161"/>
      <c r="D45" s="161"/>
      <c r="E45" s="161">
        <f>'実質公債費比率（分子）の構造'!L$49</f>
        <v>85</v>
      </c>
      <c r="F45" s="161"/>
      <c r="G45" s="161"/>
      <c r="H45" s="161">
        <f>'実質公債費比率（分子）の構造'!M$49</f>
        <v>161</v>
      </c>
      <c r="I45" s="161"/>
      <c r="J45" s="161"/>
      <c r="K45" s="161">
        <f>'実質公債費比率（分子）の構造'!N$49</f>
        <v>135</v>
      </c>
      <c r="L45" s="161"/>
      <c r="M45" s="161"/>
      <c r="N45" s="161">
        <f>'実質公債費比率（分子）の構造'!O$49</f>
        <v>122</v>
      </c>
      <c r="O45" s="161"/>
      <c r="P45" s="161"/>
    </row>
    <row r="46" spans="1:16" x14ac:dyDescent="0.15">
      <c r="A46" s="161" t="s">
        <v>61</v>
      </c>
      <c r="B46" s="161">
        <f>'実質公債費比率（分子）の構造'!K$48</f>
        <v>927</v>
      </c>
      <c r="C46" s="161"/>
      <c r="D46" s="161"/>
      <c r="E46" s="161">
        <f>'実質公債費比率（分子）の構造'!L$48</f>
        <v>705</v>
      </c>
      <c r="F46" s="161"/>
      <c r="G46" s="161"/>
      <c r="H46" s="161">
        <f>'実質公債費比率（分子）の構造'!M$48</f>
        <v>878</v>
      </c>
      <c r="I46" s="161"/>
      <c r="J46" s="161"/>
      <c r="K46" s="161">
        <f>'実質公債費比率（分子）の構造'!N$48</f>
        <v>876</v>
      </c>
      <c r="L46" s="161"/>
      <c r="M46" s="161"/>
      <c r="N46" s="161">
        <f>'実質公債費比率（分子）の構造'!O$48</f>
        <v>868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3180</v>
      </c>
      <c r="C49" s="161"/>
      <c r="D49" s="161"/>
      <c r="E49" s="161">
        <f>'実質公債費比率（分子）の構造'!L$45</f>
        <v>3156</v>
      </c>
      <c r="F49" s="161"/>
      <c r="G49" s="161"/>
      <c r="H49" s="161">
        <f>'実質公債費比率（分子）の構造'!M$45</f>
        <v>3046</v>
      </c>
      <c r="I49" s="161"/>
      <c r="J49" s="161"/>
      <c r="K49" s="161">
        <f>'実質公債費比率（分子）の構造'!N$45</f>
        <v>3069</v>
      </c>
      <c r="L49" s="161"/>
      <c r="M49" s="161"/>
      <c r="N49" s="161">
        <f>'実質公債費比率（分子）の構造'!O$45</f>
        <v>3226</v>
      </c>
      <c r="O49" s="161"/>
      <c r="P49" s="161"/>
    </row>
    <row r="50" spans="1:16" x14ac:dyDescent="0.15">
      <c r="A50" s="161" t="s">
        <v>65</v>
      </c>
      <c r="B50" s="161" t="e">
        <f>NA()</f>
        <v>#N/A</v>
      </c>
      <c r="C50" s="161">
        <f>IF(ISNUMBER('実質公債費比率（分子）の構造'!K$53),'実質公債費比率（分子）の構造'!K$53,NA())</f>
        <v>1197</v>
      </c>
      <c r="D50" s="161" t="e">
        <f>NA()</f>
        <v>#N/A</v>
      </c>
      <c r="E50" s="161" t="e">
        <f>NA()</f>
        <v>#N/A</v>
      </c>
      <c r="F50" s="161">
        <f>IF(ISNUMBER('実質公債費比率（分子）の構造'!L$53),'実質公債費比率（分子）の構造'!L$53,NA())</f>
        <v>980</v>
      </c>
      <c r="G50" s="161" t="e">
        <f>NA()</f>
        <v>#N/A</v>
      </c>
      <c r="H50" s="161" t="e">
        <f>NA()</f>
        <v>#N/A</v>
      </c>
      <c r="I50" s="161">
        <f>IF(ISNUMBER('実質公債費比率（分子）の構造'!M$53),'実質公債費比率（分子）の構造'!M$53,NA())</f>
        <v>1186</v>
      </c>
      <c r="J50" s="161" t="e">
        <f>NA()</f>
        <v>#N/A</v>
      </c>
      <c r="K50" s="161" t="e">
        <f>NA()</f>
        <v>#N/A</v>
      </c>
      <c r="L50" s="161">
        <f>IF(ISNUMBER('実質公債費比率（分子）の構造'!N$53),'実質公債費比率（分子）の構造'!N$53,NA())</f>
        <v>1251</v>
      </c>
      <c r="M50" s="161" t="e">
        <f>NA()</f>
        <v>#N/A</v>
      </c>
      <c r="N50" s="161" t="e">
        <f>NA()</f>
        <v>#N/A</v>
      </c>
      <c r="O50" s="161">
        <f>IF(ISNUMBER('実質公債費比率（分子）の構造'!O$53),'実質公債費比率（分子）の構造'!O$53,NA())</f>
        <v>1281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28976</v>
      </c>
      <c r="E56" s="160"/>
      <c r="F56" s="160"/>
      <c r="G56" s="160">
        <f>'将来負担比率（分子）の構造'!J$52</f>
        <v>28496</v>
      </c>
      <c r="H56" s="160"/>
      <c r="I56" s="160"/>
      <c r="J56" s="160">
        <f>'将来負担比率（分子）の構造'!K$52</f>
        <v>28165</v>
      </c>
      <c r="K56" s="160"/>
      <c r="L56" s="160"/>
      <c r="M56" s="160">
        <f>'将来負担比率（分子）の構造'!L$52</f>
        <v>28927</v>
      </c>
      <c r="N56" s="160"/>
      <c r="O56" s="160"/>
      <c r="P56" s="160">
        <f>'将来負担比率（分子）の構造'!M$52</f>
        <v>28476</v>
      </c>
    </row>
    <row r="57" spans="1:16" x14ac:dyDescent="0.15">
      <c r="A57" s="160" t="s">
        <v>36</v>
      </c>
      <c r="B57" s="160"/>
      <c r="C57" s="160"/>
      <c r="D57" s="160">
        <f>'将来負担比率（分子）の構造'!I$51</f>
        <v>5597</v>
      </c>
      <c r="E57" s="160"/>
      <c r="F57" s="160"/>
      <c r="G57" s="160">
        <f>'将来負担比率（分子）の構造'!J$51</f>
        <v>5454</v>
      </c>
      <c r="H57" s="160"/>
      <c r="I57" s="160"/>
      <c r="J57" s="160">
        <f>'将来負担比率（分子）の構造'!K$51</f>
        <v>5217</v>
      </c>
      <c r="K57" s="160"/>
      <c r="L57" s="160"/>
      <c r="M57" s="160">
        <f>'将来負担比率（分子）の構造'!L$51</f>
        <v>4822</v>
      </c>
      <c r="N57" s="160"/>
      <c r="O57" s="160"/>
      <c r="P57" s="160">
        <f>'将来負担比率（分子）の構造'!M$51</f>
        <v>4652</v>
      </c>
    </row>
    <row r="58" spans="1:16" x14ac:dyDescent="0.15">
      <c r="A58" s="160" t="s">
        <v>35</v>
      </c>
      <c r="B58" s="160"/>
      <c r="C58" s="160"/>
      <c r="D58" s="160">
        <f>'将来負担比率（分子）の構造'!I$50</f>
        <v>1203</v>
      </c>
      <c r="E58" s="160"/>
      <c r="F58" s="160"/>
      <c r="G58" s="160">
        <f>'将来負担比率（分子）の構造'!J$50</f>
        <v>1320</v>
      </c>
      <c r="H58" s="160"/>
      <c r="I58" s="160"/>
      <c r="J58" s="160">
        <f>'将来負担比率（分子）の構造'!K$50</f>
        <v>1566</v>
      </c>
      <c r="K58" s="160"/>
      <c r="L58" s="160"/>
      <c r="M58" s="160">
        <f>'将来負担比率（分子）の構造'!L$50</f>
        <v>1547</v>
      </c>
      <c r="N58" s="160"/>
      <c r="O58" s="160"/>
      <c r="P58" s="160">
        <f>'将来負担比率（分子）の構造'!M$50</f>
        <v>1462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2550</v>
      </c>
      <c r="C61" s="160"/>
      <c r="D61" s="160"/>
      <c r="E61" s="160">
        <f>'将来負担比率（分子）の構造'!J$46</f>
        <v>2500</v>
      </c>
      <c r="F61" s="160"/>
      <c r="G61" s="160"/>
      <c r="H61" s="160">
        <f>'将来負担比率（分子）の構造'!K$46</f>
        <v>1805</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2825</v>
      </c>
      <c r="C62" s="160"/>
      <c r="D62" s="160"/>
      <c r="E62" s="160">
        <f>'将来負担比率（分子）の構造'!J$45</f>
        <v>2635</v>
      </c>
      <c r="F62" s="160"/>
      <c r="G62" s="160"/>
      <c r="H62" s="160">
        <f>'将来負担比率（分子）の構造'!K$45</f>
        <v>2310</v>
      </c>
      <c r="I62" s="160"/>
      <c r="J62" s="160"/>
      <c r="K62" s="160">
        <f>'将来負担比率（分子）の構造'!L$45</f>
        <v>2138</v>
      </c>
      <c r="L62" s="160"/>
      <c r="M62" s="160"/>
      <c r="N62" s="160">
        <f>'将来負担比率（分子）の構造'!M$45</f>
        <v>2089</v>
      </c>
      <c r="O62" s="160"/>
      <c r="P62" s="160"/>
    </row>
    <row r="63" spans="1:16" x14ac:dyDescent="0.15">
      <c r="A63" s="160" t="s">
        <v>28</v>
      </c>
      <c r="B63" s="160">
        <f>'将来負担比率（分子）の構造'!I$44</f>
        <v>1224</v>
      </c>
      <c r="C63" s="160"/>
      <c r="D63" s="160"/>
      <c r="E63" s="160">
        <f>'将来負担比率（分子）の構造'!J$44</f>
        <v>899</v>
      </c>
      <c r="F63" s="160"/>
      <c r="G63" s="160"/>
      <c r="H63" s="160">
        <f>'将来負担比率（分子）の構造'!K$44</f>
        <v>840</v>
      </c>
      <c r="I63" s="160"/>
      <c r="J63" s="160"/>
      <c r="K63" s="160">
        <f>'将来負担比率（分子）の構造'!L$44</f>
        <v>834</v>
      </c>
      <c r="L63" s="160"/>
      <c r="M63" s="160"/>
      <c r="N63" s="160">
        <f>'将来負担比率（分子）の構造'!M$44</f>
        <v>915</v>
      </c>
      <c r="O63" s="160"/>
      <c r="P63" s="160"/>
    </row>
    <row r="64" spans="1:16" x14ac:dyDescent="0.15">
      <c r="A64" s="160" t="s">
        <v>27</v>
      </c>
      <c r="B64" s="160">
        <f>'将来負担比率（分子）の構造'!I$43</f>
        <v>10020</v>
      </c>
      <c r="C64" s="160"/>
      <c r="D64" s="160"/>
      <c r="E64" s="160">
        <f>'将来負担比率（分子）の構造'!J$43</f>
        <v>9303</v>
      </c>
      <c r="F64" s="160"/>
      <c r="G64" s="160"/>
      <c r="H64" s="160">
        <f>'将来負担比率（分子）の構造'!K$43</f>
        <v>9263</v>
      </c>
      <c r="I64" s="160"/>
      <c r="J64" s="160"/>
      <c r="K64" s="160">
        <f>'将来負担比率（分子）の構造'!L$43</f>
        <v>9149</v>
      </c>
      <c r="L64" s="160"/>
      <c r="M64" s="160"/>
      <c r="N64" s="160">
        <f>'将来負担比率（分子）の構造'!M$43</f>
        <v>9661</v>
      </c>
      <c r="O64" s="160"/>
      <c r="P64" s="160"/>
    </row>
    <row r="65" spans="1:16" x14ac:dyDescent="0.15">
      <c r="A65" s="160" t="s">
        <v>26</v>
      </c>
      <c r="B65" s="160">
        <f>'将来負担比率（分子）の構造'!I$42</f>
        <v>532</v>
      </c>
      <c r="C65" s="160"/>
      <c r="D65" s="160"/>
      <c r="E65" s="160">
        <f>'将来負担比率（分子）の構造'!J$42</f>
        <v>350</v>
      </c>
      <c r="F65" s="160"/>
      <c r="G65" s="160"/>
      <c r="H65" s="160">
        <f>'将来負担比率（分子）の構造'!K$42</f>
        <v>238</v>
      </c>
      <c r="I65" s="160"/>
      <c r="J65" s="160"/>
      <c r="K65" s="160">
        <f>'将来負担比率（分子）の構造'!L$42</f>
        <v>131</v>
      </c>
      <c r="L65" s="160"/>
      <c r="M65" s="160"/>
      <c r="N65" s="160">
        <f>'将来負担比率（分子）の構造'!M$42</f>
        <v>103</v>
      </c>
      <c r="O65" s="160"/>
      <c r="P65" s="160"/>
    </row>
    <row r="66" spans="1:16" x14ac:dyDescent="0.15">
      <c r="A66" s="160" t="s">
        <v>25</v>
      </c>
      <c r="B66" s="160">
        <f>'将来負担比率（分子）の構造'!I$41</f>
        <v>33781</v>
      </c>
      <c r="C66" s="160"/>
      <c r="D66" s="160"/>
      <c r="E66" s="160">
        <f>'将来負担比率（分子）の構造'!J$41</f>
        <v>32837</v>
      </c>
      <c r="F66" s="160"/>
      <c r="G66" s="160"/>
      <c r="H66" s="160">
        <f>'将来負担比率（分子）の構造'!K$41</f>
        <v>32411</v>
      </c>
      <c r="I66" s="160"/>
      <c r="J66" s="160"/>
      <c r="K66" s="160">
        <f>'将来負担比率（分子）の構造'!L$41</f>
        <v>34856</v>
      </c>
      <c r="L66" s="160"/>
      <c r="M66" s="160"/>
      <c r="N66" s="160">
        <f>'将来負担比率（分子）の構造'!M$41</f>
        <v>33909</v>
      </c>
      <c r="O66" s="160"/>
      <c r="P66" s="160"/>
    </row>
    <row r="67" spans="1:16" x14ac:dyDescent="0.15">
      <c r="A67" s="160" t="s">
        <v>69</v>
      </c>
      <c r="B67" s="160" t="e">
        <f>NA()</f>
        <v>#N/A</v>
      </c>
      <c r="C67" s="160">
        <f>IF(ISNUMBER('将来負担比率（分子）の構造'!I$53), IF('将来負担比率（分子）の構造'!I$53 &lt; 0, 0, '将来負担比率（分子）の構造'!I$53), NA())</f>
        <v>15156</v>
      </c>
      <c r="D67" s="160" t="e">
        <f>NA()</f>
        <v>#N/A</v>
      </c>
      <c r="E67" s="160" t="e">
        <f>NA()</f>
        <v>#N/A</v>
      </c>
      <c r="F67" s="160">
        <f>IF(ISNUMBER('将来負担比率（分子）の構造'!J$53), IF('将来負担比率（分子）の構造'!J$53 &lt; 0, 0, '将来負担比率（分子）の構造'!J$53), NA())</f>
        <v>13254</v>
      </c>
      <c r="G67" s="160" t="e">
        <f>NA()</f>
        <v>#N/A</v>
      </c>
      <c r="H67" s="160" t="e">
        <f>NA()</f>
        <v>#N/A</v>
      </c>
      <c r="I67" s="160">
        <f>IF(ISNUMBER('将来負担比率（分子）の構造'!K$53), IF('将来負担比率（分子）の構造'!K$53 &lt; 0, 0, '将来負担比率（分子）の構造'!K$53), NA())</f>
        <v>11919</v>
      </c>
      <c r="J67" s="160" t="e">
        <f>NA()</f>
        <v>#N/A</v>
      </c>
      <c r="K67" s="160" t="e">
        <f>NA()</f>
        <v>#N/A</v>
      </c>
      <c r="L67" s="160">
        <f>IF(ISNUMBER('将来負担比率（分子）の構造'!L$53), IF('将来負担比率（分子）の構造'!L$53 &lt; 0, 0, '将来負担比率（分子）の構造'!L$53), NA())</f>
        <v>11813</v>
      </c>
      <c r="M67" s="160" t="e">
        <f>NA()</f>
        <v>#N/A</v>
      </c>
      <c r="N67" s="160" t="e">
        <f>NA()</f>
        <v>#N/A</v>
      </c>
      <c r="O67" s="160">
        <f>IF(ISNUMBER('将来負担比率（分子）の構造'!M$53), IF('将来負担比率（分子）の構造'!M$53 &lt; 0, 0, '将来負担比率（分子）の構造'!M$53), NA())</f>
        <v>12086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380</v>
      </c>
      <c r="C72" s="164">
        <f>基金残高に係る経年分析!G55</f>
        <v>480</v>
      </c>
      <c r="D72" s="164">
        <f>基金残高に係る経年分析!H55</f>
        <v>480</v>
      </c>
    </row>
    <row r="73" spans="1:16" x14ac:dyDescent="0.15">
      <c r="A73" s="163" t="s">
        <v>72</v>
      </c>
      <c r="B73" s="164">
        <f>基金残高に係る経年分析!F56</f>
        <v>120</v>
      </c>
      <c r="C73" s="164">
        <f>基金残高に係る経年分析!G56</f>
        <v>150</v>
      </c>
      <c r="D73" s="164">
        <f>基金残高に係る経年分析!H56</f>
        <v>150</v>
      </c>
    </row>
    <row r="74" spans="1:16" x14ac:dyDescent="0.15">
      <c r="A74" s="163" t="s">
        <v>73</v>
      </c>
      <c r="B74" s="164">
        <f>基金残高に係る経年分析!F57</f>
        <v>2789</v>
      </c>
      <c r="C74" s="164">
        <f>基金残高に係る経年分析!G57</f>
        <v>2682</v>
      </c>
      <c r="D74" s="164">
        <f>基金残高に係る経年分析!H57</f>
        <v>2509</v>
      </c>
    </row>
  </sheetData>
  <sheetProtection algorithmName="SHA-512" hashValue="QhW3zIuiSOanN1m1bhq1QoHLIu9Y7LzVe4XfmtTpX6/9y/lu6xHFadGf42Y13O/Nq02x4NRbTjkghmrrMmrqwg==" saltValue="32RBOx1O7gjWoY7KfOP8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7"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215</v>
      </c>
      <c r="DI1" s="774"/>
      <c r="DJ1" s="774"/>
      <c r="DK1" s="774"/>
      <c r="DL1" s="774"/>
      <c r="DM1" s="774"/>
      <c r="DN1" s="775"/>
      <c r="DO1" s="205"/>
      <c r="DP1" s="773" t="s">
        <v>216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220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221</v>
      </c>
      <c r="S4" s="716"/>
      <c r="T4" s="716"/>
      <c r="U4" s="716"/>
      <c r="V4" s="716"/>
      <c r="W4" s="716"/>
      <c r="X4" s="716"/>
      <c r="Y4" s="717"/>
      <c r="Z4" s="715" t="s">
        <v>222</v>
      </c>
      <c r="AA4" s="716"/>
      <c r="AB4" s="716"/>
      <c r="AC4" s="717"/>
      <c r="AD4" s="715" t="s">
        <v>223</v>
      </c>
      <c r="AE4" s="716"/>
      <c r="AF4" s="716"/>
      <c r="AG4" s="716"/>
      <c r="AH4" s="716"/>
      <c r="AI4" s="716"/>
      <c r="AJ4" s="716"/>
      <c r="AK4" s="717"/>
      <c r="AL4" s="715" t="s">
        <v>222</v>
      </c>
      <c r="AM4" s="716"/>
      <c r="AN4" s="716"/>
      <c r="AO4" s="717"/>
      <c r="AP4" s="776" t="s">
        <v>224</v>
      </c>
      <c r="AQ4" s="776"/>
      <c r="AR4" s="776"/>
      <c r="AS4" s="776"/>
      <c r="AT4" s="776"/>
      <c r="AU4" s="776"/>
      <c r="AV4" s="776"/>
      <c r="AW4" s="776"/>
      <c r="AX4" s="776"/>
      <c r="AY4" s="776"/>
      <c r="AZ4" s="776"/>
      <c r="BA4" s="776"/>
      <c r="BB4" s="776"/>
      <c r="BC4" s="776"/>
      <c r="BD4" s="776"/>
      <c r="BE4" s="776"/>
      <c r="BF4" s="776"/>
      <c r="BG4" s="776" t="s">
        <v>225</v>
      </c>
      <c r="BH4" s="776"/>
      <c r="BI4" s="776"/>
      <c r="BJ4" s="776"/>
      <c r="BK4" s="776"/>
      <c r="BL4" s="776"/>
      <c r="BM4" s="776"/>
      <c r="BN4" s="776"/>
      <c r="BO4" s="776" t="s">
        <v>222</v>
      </c>
      <c r="BP4" s="776"/>
      <c r="BQ4" s="776"/>
      <c r="BR4" s="776"/>
      <c r="BS4" s="776" t="s">
        <v>226</v>
      </c>
      <c r="BT4" s="776"/>
      <c r="BU4" s="776"/>
      <c r="BV4" s="776"/>
      <c r="BW4" s="776"/>
      <c r="BX4" s="776"/>
      <c r="BY4" s="776"/>
      <c r="BZ4" s="776"/>
      <c r="CA4" s="776"/>
      <c r="CB4" s="776"/>
      <c r="CD4" s="758" t="s">
        <v>227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228</v>
      </c>
      <c r="C5" s="741"/>
      <c r="D5" s="741"/>
      <c r="E5" s="741"/>
      <c r="F5" s="741"/>
      <c r="G5" s="741"/>
      <c r="H5" s="741"/>
      <c r="I5" s="741"/>
      <c r="J5" s="741"/>
      <c r="K5" s="741"/>
      <c r="L5" s="741"/>
      <c r="M5" s="741"/>
      <c r="N5" s="741"/>
      <c r="O5" s="741"/>
      <c r="P5" s="741"/>
      <c r="Q5" s="742"/>
      <c r="R5" s="706">
        <v>8029330</v>
      </c>
      <c r="S5" s="707"/>
      <c r="T5" s="707"/>
      <c r="U5" s="707"/>
      <c r="V5" s="707"/>
      <c r="W5" s="707"/>
      <c r="X5" s="707"/>
      <c r="Y5" s="753"/>
      <c r="Z5" s="771">
        <v>28.9</v>
      </c>
      <c r="AA5" s="771"/>
      <c r="AB5" s="771"/>
      <c r="AC5" s="771"/>
      <c r="AD5" s="772">
        <v>7438778</v>
      </c>
      <c r="AE5" s="772"/>
      <c r="AF5" s="772"/>
      <c r="AG5" s="772"/>
      <c r="AH5" s="772"/>
      <c r="AI5" s="772"/>
      <c r="AJ5" s="772"/>
      <c r="AK5" s="772"/>
      <c r="AL5" s="754">
        <v>46.6</v>
      </c>
      <c r="AM5" s="723"/>
      <c r="AN5" s="723"/>
      <c r="AO5" s="755"/>
      <c r="AP5" s="740" t="s">
        <v>229</v>
      </c>
      <c r="AQ5" s="741"/>
      <c r="AR5" s="741"/>
      <c r="AS5" s="741"/>
      <c r="AT5" s="741"/>
      <c r="AU5" s="741"/>
      <c r="AV5" s="741"/>
      <c r="AW5" s="741"/>
      <c r="AX5" s="741"/>
      <c r="AY5" s="741"/>
      <c r="AZ5" s="741"/>
      <c r="BA5" s="741"/>
      <c r="BB5" s="741"/>
      <c r="BC5" s="741"/>
      <c r="BD5" s="741"/>
      <c r="BE5" s="741"/>
      <c r="BF5" s="742"/>
      <c r="BG5" s="641">
        <v>7427463</v>
      </c>
      <c r="BH5" s="644"/>
      <c r="BI5" s="644"/>
      <c r="BJ5" s="644"/>
      <c r="BK5" s="644"/>
      <c r="BL5" s="644"/>
      <c r="BM5" s="644"/>
      <c r="BN5" s="645"/>
      <c r="BO5" s="703">
        <v>92.5</v>
      </c>
      <c r="BP5" s="703"/>
      <c r="BQ5" s="703"/>
      <c r="BR5" s="703"/>
      <c r="BS5" s="704">
        <v>137392</v>
      </c>
      <c r="BT5" s="704"/>
      <c r="BU5" s="704"/>
      <c r="BV5" s="704"/>
      <c r="BW5" s="704"/>
      <c r="BX5" s="704"/>
      <c r="BY5" s="704"/>
      <c r="BZ5" s="704"/>
      <c r="CA5" s="704"/>
      <c r="CB5" s="745"/>
      <c r="CD5" s="758" t="s">
        <v>224</v>
      </c>
      <c r="CE5" s="759"/>
      <c r="CF5" s="759"/>
      <c r="CG5" s="759"/>
      <c r="CH5" s="759"/>
      <c r="CI5" s="759"/>
      <c r="CJ5" s="759"/>
      <c r="CK5" s="759"/>
      <c r="CL5" s="759"/>
      <c r="CM5" s="759"/>
      <c r="CN5" s="759"/>
      <c r="CO5" s="759"/>
      <c r="CP5" s="759"/>
      <c r="CQ5" s="760"/>
      <c r="CR5" s="758" t="s">
        <v>230</v>
      </c>
      <c r="CS5" s="759"/>
      <c r="CT5" s="759"/>
      <c r="CU5" s="759"/>
      <c r="CV5" s="759"/>
      <c r="CW5" s="759"/>
      <c r="CX5" s="759"/>
      <c r="CY5" s="760"/>
      <c r="CZ5" s="758" t="s">
        <v>222</v>
      </c>
      <c r="DA5" s="759"/>
      <c r="DB5" s="759"/>
      <c r="DC5" s="760"/>
      <c r="DD5" s="758" t="s">
        <v>231</v>
      </c>
      <c r="DE5" s="759"/>
      <c r="DF5" s="759"/>
      <c r="DG5" s="759"/>
      <c r="DH5" s="759"/>
      <c r="DI5" s="759"/>
      <c r="DJ5" s="759"/>
      <c r="DK5" s="759"/>
      <c r="DL5" s="759"/>
      <c r="DM5" s="759"/>
      <c r="DN5" s="759"/>
      <c r="DO5" s="759"/>
      <c r="DP5" s="760"/>
      <c r="DQ5" s="758" t="s">
        <v>232</v>
      </c>
      <c r="DR5" s="759"/>
      <c r="DS5" s="759"/>
      <c r="DT5" s="759"/>
      <c r="DU5" s="759"/>
      <c r="DV5" s="759"/>
      <c r="DW5" s="759"/>
      <c r="DX5" s="759"/>
      <c r="DY5" s="759"/>
      <c r="DZ5" s="759"/>
      <c r="EA5" s="759"/>
      <c r="EB5" s="759"/>
      <c r="EC5" s="760"/>
    </row>
    <row r="6" spans="2:143" ht="11.25" customHeight="1" x14ac:dyDescent="0.15">
      <c r="B6" s="638" t="s">
        <v>233</v>
      </c>
      <c r="C6" s="639"/>
      <c r="D6" s="639"/>
      <c r="E6" s="639"/>
      <c r="F6" s="639"/>
      <c r="G6" s="639"/>
      <c r="H6" s="639"/>
      <c r="I6" s="639"/>
      <c r="J6" s="639"/>
      <c r="K6" s="639"/>
      <c r="L6" s="639"/>
      <c r="M6" s="639"/>
      <c r="N6" s="639"/>
      <c r="O6" s="639"/>
      <c r="P6" s="639"/>
      <c r="Q6" s="640"/>
      <c r="R6" s="641">
        <v>295663</v>
      </c>
      <c r="S6" s="644"/>
      <c r="T6" s="644"/>
      <c r="U6" s="644"/>
      <c r="V6" s="644"/>
      <c r="W6" s="644"/>
      <c r="X6" s="644"/>
      <c r="Y6" s="645"/>
      <c r="Z6" s="703">
        <v>1.1000000000000001</v>
      </c>
      <c r="AA6" s="703"/>
      <c r="AB6" s="703"/>
      <c r="AC6" s="703"/>
      <c r="AD6" s="704">
        <v>295663</v>
      </c>
      <c r="AE6" s="704"/>
      <c r="AF6" s="704"/>
      <c r="AG6" s="704"/>
      <c r="AH6" s="704"/>
      <c r="AI6" s="704"/>
      <c r="AJ6" s="704"/>
      <c r="AK6" s="704"/>
      <c r="AL6" s="646">
        <v>1.9</v>
      </c>
      <c r="AM6" s="647"/>
      <c r="AN6" s="647"/>
      <c r="AO6" s="705"/>
      <c r="AP6" s="638" t="s">
        <v>234</v>
      </c>
      <c r="AQ6" s="639"/>
      <c r="AR6" s="639"/>
      <c r="AS6" s="639"/>
      <c r="AT6" s="639"/>
      <c r="AU6" s="639"/>
      <c r="AV6" s="639"/>
      <c r="AW6" s="639"/>
      <c r="AX6" s="639"/>
      <c r="AY6" s="639"/>
      <c r="AZ6" s="639"/>
      <c r="BA6" s="639"/>
      <c r="BB6" s="639"/>
      <c r="BC6" s="639"/>
      <c r="BD6" s="639"/>
      <c r="BE6" s="639"/>
      <c r="BF6" s="640"/>
      <c r="BG6" s="641">
        <v>7427463</v>
      </c>
      <c r="BH6" s="644"/>
      <c r="BI6" s="644"/>
      <c r="BJ6" s="644"/>
      <c r="BK6" s="644"/>
      <c r="BL6" s="644"/>
      <c r="BM6" s="644"/>
      <c r="BN6" s="645"/>
      <c r="BO6" s="703">
        <v>92.5</v>
      </c>
      <c r="BP6" s="703"/>
      <c r="BQ6" s="703"/>
      <c r="BR6" s="703"/>
      <c r="BS6" s="704">
        <v>137392</v>
      </c>
      <c r="BT6" s="704"/>
      <c r="BU6" s="704"/>
      <c r="BV6" s="704"/>
      <c r="BW6" s="704"/>
      <c r="BX6" s="704"/>
      <c r="BY6" s="704"/>
      <c r="BZ6" s="704"/>
      <c r="CA6" s="704"/>
      <c r="CB6" s="745"/>
      <c r="CD6" s="712" t="s">
        <v>235</v>
      </c>
      <c r="CE6" s="713"/>
      <c r="CF6" s="713"/>
      <c r="CG6" s="713"/>
      <c r="CH6" s="713"/>
      <c r="CI6" s="713"/>
      <c r="CJ6" s="713"/>
      <c r="CK6" s="713"/>
      <c r="CL6" s="713"/>
      <c r="CM6" s="713"/>
      <c r="CN6" s="713"/>
      <c r="CO6" s="713"/>
      <c r="CP6" s="713"/>
      <c r="CQ6" s="714"/>
      <c r="CR6" s="641">
        <v>209276</v>
      </c>
      <c r="CS6" s="644"/>
      <c r="CT6" s="644"/>
      <c r="CU6" s="644"/>
      <c r="CV6" s="644"/>
      <c r="CW6" s="644"/>
      <c r="CX6" s="644"/>
      <c r="CY6" s="645"/>
      <c r="CZ6" s="754">
        <v>0.8</v>
      </c>
      <c r="DA6" s="723"/>
      <c r="DB6" s="723"/>
      <c r="DC6" s="757"/>
      <c r="DD6" s="649" t="s">
        <v>124</v>
      </c>
      <c r="DE6" s="644"/>
      <c r="DF6" s="644"/>
      <c r="DG6" s="644"/>
      <c r="DH6" s="644"/>
      <c r="DI6" s="644"/>
      <c r="DJ6" s="644"/>
      <c r="DK6" s="644"/>
      <c r="DL6" s="644"/>
      <c r="DM6" s="644"/>
      <c r="DN6" s="644"/>
      <c r="DO6" s="644"/>
      <c r="DP6" s="645"/>
      <c r="DQ6" s="649">
        <v>209276</v>
      </c>
      <c r="DR6" s="644"/>
      <c r="DS6" s="644"/>
      <c r="DT6" s="644"/>
      <c r="DU6" s="644"/>
      <c r="DV6" s="644"/>
      <c r="DW6" s="644"/>
      <c r="DX6" s="644"/>
      <c r="DY6" s="644"/>
      <c r="DZ6" s="644"/>
      <c r="EA6" s="644"/>
      <c r="EB6" s="644"/>
      <c r="EC6" s="684"/>
    </row>
    <row r="7" spans="2:143" ht="11.25" customHeight="1" x14ac:dyDescent="0.15">
      <c r="B7" s="638" t="s">
        <v>236</v>
      </c>
      <c r="C7" s="639"/>
      <c r="D7" s="639"/>
      <c r="E7" s="639"/>
      <c r="F7" s="639"/>
      <c r="G7" s="639"/>
      <c r="H7" s="639"/>
      <c r="I7" s="639"/>
      <c r="J7" s="639"/>
      <c r="K7" s="639"/>
      <c r="L7" s="639"/>
      <c r="M7" s="639"/>
      <c r="N7" s="639"/>
      <c r="O7" s="639"/>
      <c r="P7" s="639"/>
      <c r="Q7" s="640"/>
      <c r="R7" s="641">
        <v>9729</v>
      </c>
      <c r="S7" s="644"/>
      <c r="T7" s="644"/>
      <c r="U7" s="644"/>
      <c r="V7" s="644"/>
      <c r="W7" s="644"/>
      <c r="X7" s="644"/>
      <c r="Y7" s="645"/>
      <c r="Z7" s="703">
        <v>0</v>
      </c>
      <c r="AA7" s="703"/>
      <c r="AB7" s="703"/>
      <c r="AC7" s="703"/>
      <c r="AD7" s="704">
        <v>9729</v>
      </c>
      <c r="AE7" s="704"/>
      <c r="AF7" s="704"/>
      <c r="AG7" s="704"/>
      <c r="AH7" s="704"/>
      <c r="AI7" s="704"/>
      <c r="AJ7" s="704"/>
      <c r="AK7" s="704"/>
      <c r="AL7" s="646">
        <v>0.1</v>
      </c>
      <c r="AM7" s="647"/>
      <c r="AN7" s="647"/>
      <c r="AO7" s="705"/>
      <c r="AP7" s="638" t="s">
        <v>237</v>
      </c>
      <c r="AQ7" s="639"/>
      <c r="AR7" s="639"/>
      <c r="AS7" s="639"/>
      <c r="AT7" s="639"/>
      <c r="AU7" s="639"/>
      <c r="AV7" s="639"/>
      <c r="AW7" s="639"/>
      <c r="AX7" s="639"/>
      <c r="AY7" s="639"/>
      <c r="AZ7" s="639"/>
      <c r="BA7" s="639"/>
      <c r="BB7" s="639"/>
      <c r="BC7" s="639"/>
      <c r="BD7" s="639"/>
      <c r="BE7" s="639"/>
      <c r="BF7" s="640"/>
      <c r="BG7" s="641">
        <v>2897537</v>
      </c>
      <c r="BH7" s="644"/>
      <c r="BI7" s="644"/>
      <c r="BJ7" s="644"/>
      <c r="BK7" s="644"/>
      <c r="BL7" s="644"/>
      <c r="BM7" s="644"/>
      <c r="BN7" s="645"/>
      <c r="BO7" s="703">
        <v>36.1</v>
      </c>
      <c r="BP7" s="703"/>
      <c r="BQ7" s="703"/>
      <c r="BR7" s="703"/>
      <c r="BS7" s="704">
        <v>137392</v>
      </c>
      <c r="BT7" s="704"/>
      <c r="BU7" s="704"/>
      <c r="BV7" s="704"/>
      <c r="BW7" s="704"/>
      <c r="BX7" s="704"/>
      <c r="BY7" s="704"/>
      <c r="BZ7" s="704"/>
      <c r="CA7" s="704"/>
      <c r="CB7" s="745"/>
      <c r="CD7" s="685" t="s">
        <v>238</v>
      </c>
      <c r="CE7" s="682"/>
      <c r="CF7" s="682"/>
      <c r="CG7" s="682"/>
      <c r="CH7" s="682"/>
      <c r="CI7" s="682"/>
      <c r="CJ7" s="682"/>
      <c r="CK7" s="682"/>
      <c r="CL7" s="682"/>
      <c r="CM7" s="682"/>
      <c r="CN7" s="682"/>
      <c r="CO7" s="682"/>
      <c r="CP7" s="682"/>
      <c r="CQ7" s="683"/>
      <c r="CR7" s="641">
        <v>3233118</v>
      </c>
      <c r="CS7" s="644"/>
      <c r="CT7" s="644"/>
      <c r="CU7" s="644"/>
      <c r="CV7" s="644"/>
      <c r="CW7" s="644"/>
      <c r="CX7" s="644"/>
      <c r="CY7" s="645"/>
      <c r="CZ7" s="703">
        <v>11.9</v>
      </c>
      <c r="DA7" s="703"/>
      <c r="DB7" s="703"/>
      <c r="DC7" s="703"/>
      <c r="DD7" s="649">
        <v>707970</v>
      </c>
      <c r="DE7" s="644"/>
      <c r="DF7" s="644"/>
      <c r="DG7" s="644"/>
      <c r="DH7" s="644"/>
      <c r="DI7" s="644"/>
      <c r="DJ7" s="644"/>
      <c r="DK7" s="644"/>
      <c r="DL7" s="644"/>
      <c r="DM7" s="644"/>
      <c r="DN7" s="644"/>
      <c r="DO7" s="644"/>
      <c r="DP7" s="645"/>
      <c r="DQ7" s="649">
        <v>2108396</v>
      </c>
      <c r="DR7" s="644"/>
      <c r="DS7" s="644"/>
      <c r="DT7" s="644"/>
      <c r="DU7" s="644"/>
      <c r="DV7" s="644"/>
      <c r="DW7" s="644"/>
      <c r="DX7" s="644"/>
      <c r="DY7" s="644"/>
      <c r="DZ7" s="644"/>
      <c r="EA7" s="644"/>
      <c r="EB7" s="644"/>
      <c r="EC7" s="684"/>
    </row>
    <row r="8" spans="2:143" ht="11.25" customHeight="1" x14ac:dyDescent="0.15">
      <c r="B8" s="638" t="s">
        <v>239</v>
      </c>
      <c r="C8" s="639"/>
      <c r="D8" s="639"/>
      <c r="E8" s="639"/>
      <c r="F8" s="639"/>
      <c r="G8" s="639"/>
      <c r="H8" s="639"/>
      <c r="I8" s="639"/>
      <c r="J8" s="639"/>
      <c r="K8" s="639"/>
      <c r="L8" s="639"/>
      <c r="M8" s="639"/>
      <c r="N8" s="639"/>
      <c r="O8" s="639"/>
      <c r="P8" s="639"/>
      <c r="Q8" s="640"/>
      <c r="R8" s="641">
        <v>13822</v>
      </c>
      <c r="S8" s="644"/>
      <c r="T8" s="644"/>
      <c r="U8" s="644"/>
      <c r="V8" s="644"/>
      <c r="W8" s="644"/>
      <c r="X8" s="644"/>
      <c r="Y8" s="645"/>
      <c r="Z8" s="703">
        <v>0</v>
      </c>
      <c r="AA8" s="703"/>
      <c r="AB8" s="703"/>
      <c r="AC8" s="703"/>
      <c r="AD8" s="704">
        <v>13822</v>
      </c>
      <c r="AE8" s="704"/>
      <c r="AF8" s="704"/>
      <c r="AG8" s="704"/>
      <c r="AH8" s="704"/>
      <c r="AI8" s="704"/>
      <c r="AJ8" s="704"/>
      <c r="AK8" s="704"/>
      <c r="AL8" s="646">
        <v>0.1</v>
      </c>
      <c r="AM8" s="647"/>
      <c r="AN8" s="647"/>
      <c r="AO8" s="705"/>
      <c r="AP8" s="638" t="s">
        <v>240</v>
      </c>
      <c r="AQ8" s="639"/>
      <c r="AR8" s="639"/>
      <c r="AS8" s="639"/>
      <c r="AT8" s="639"/>
      <c r="AU8" s="639"/>
      <c r="AV8" s="639"/>
      <c r="AW8" s="639"/>
      <c r="AX8" s="639"/>
      <c r="AY8" s="639"/>
      <c r="AZ8" s="639"/>
      <c r="BA8" s="639"/>
      <c r="BB8" s="639"/>
      <c r="BC8" s="639"/>
      <c r="BD8" s="639"/>
      <c r="BE8" s="639"/>
      <c r="BF8" s="640"/>
      <c r="BG8" s="641">
        <v>93418</v>
      </c>
      <c r="BH8" s="644"/>
      <c r="BI8" s="644"/>
      <c r="BJ8" s="644"/>
      <c r="BK8" s="644"/>
      <c r="BL8" s="644"/>
      <c r="BM8" s="644"/>
      <c r="BN8" s="645"/>
      <c r="BO8" s="703">
        <v>1.2</v>
      </c>
      <c r="BP8" s="703"/>
      <c r="BQ8" s="703"/>
      <c r="BR8" s="703"/>
      <c r="BS8" s="649" t="s">
        <v>241</v>
      </c>
      <c r="BT8" s="644"/>
      <c r="BU8" s="644"/>
      <c r="BV8" s="644"/>
      <c r="BW8" s="644"/>
      <c r="BX8" s="644"/>
      <c r="BY8" s="644"/>
      <c r="BZ8" s="644"/>
      <c r="CA8" s="644"/>
      <c r="CB8" s="684"/>
      <c r="CD8" s="685" t="s">
        <v>242</v>
      </c>
      <c r="CE8" s="682"/>
      <c r="CF8" s="682"/>
      <c r="CG8" s="682"/>
      <c r="CH8" s="682"/>
      <c r="CI8" s="682"/>
      <c r="CJ8" s="682"/>
      <c r="CK8" s="682"/>
      <c r="CL8" s="682"/>
      <c r="CM8" s="682"/>
      <c r="CN8" s="682"/>
      <c r="CO8" s="682"/>
      <c r="CP8" s="682"/>
      <c r="CQ8" s="683"/>
      <c r="CR8" s="641">
        <v>9896032</v>
      </c>
      <c r="CS8" s="644"/>
      <c r="CT8" s="644"/>
      <c r="CU8" s="644"/>
      <c r="CV8" s="644"/>
      <c r="CW8" s="644"/>
      <c r="CX8" s="644"/>
      <c r="CY8" s="645"/>
      <c r="CZ8" s="703">
        <v>36.5</v>
      </c>
      <c r="DA8" s="703"/>
      <c r="DB8" s="703"/>
      <c r="DC8" s="703"/>
      <c r="DD8" s="649">
        <v>206389</v>
      </c>
      <c r="DE8" s="644"/>
      <c r="DF8" s="644"/>
      <c r="DG8" s="644"/>
      <c r="DH8" s="644"/>
      <c r="DI8" s="644"/>
      <c r="DJ8" s="644"/>
      <c r="DK8" s="644"/>
      <c r="DL8" s="644"/>
      <c r="DM8" s="644"/>
      <c r="DN8" s="644"/>
      <c r="DO8" s="644"/>
      <c r="DP8" s="645"/>
      <c r="DQ8" s="649">
        <v>4759474</v>
      </c>
      <c r="DR8" s="644"/>
      <c r="DS8" s="644"/>
      <c r="DT8" s="644"/>
      <c r="DU8" s="644"/>
      <c r="DV8" s="644"/>
      <c r="DW8" s="644"/>
      <c r="DX8" s="644"/>
      <c r="DY8" s="644"/>
      <c r="DZ8" s="644"/>
      <c r="EA8" s="644"/>
      <c r="EB8" s="644"/>
      <c r="EC8" s="684"/>
    </row>
    <row r="9" spans="2:143" ht="11.25" customHeight="1" x14ac:dyDescent="0.15">
      <c r="B9" s="638" t="s">
        <v>243</v>
      </c>
      <c r="C9" s="639"/>
      <c r="D9" s="639"/>
      <c r="E9" s="639"/>
      <c r="F9" s="639"/>
      <c r="G9" s="639"/>
      <c r="H9" s="639"/>
      <c r="I9" s="639"/>
      <c r="J9" s="639"/>
      <c r="K9" s="639"/>
      <c r="L9" s="639"/>
      <c r="M9" s="639"/>
      <c r="N9" s="639"/>
      <c r="O9" s="639"/>
      <c r="P9" s="639"/>
      <c r="Q9" s="640"/>
      <c r="R9" s="641">
        <v>13979</v>
      </c>
      <c r="S9" s="644"/>
      <c r="T9" s="644"/>
      <c r="U9" s="644"/>
      <c r="V9" s="644"/>
      <c r="W9" s="644"/>
      <c r="X9" s="644"/>
      <c r="Y9" s="645"/>
      <c r="Z9" s="703">
        <v>0.1</v>
      </c>
      <c r="AA9" s="703"/>
      <c r="AB9" s="703"/>
      <c r="AC9" s="703"/>
      <c r="AD9" s="704">
        <v>13979</v>
      </c>
      <c r="AE9" s="704"/>
      <c r="AF9" s="704"/>
      <c r="AG9" s="704"/>
      <c r="AH9" s="704"/>
      <c r="AI9" s="704"/>
      <c r="AJ9" s="704"/>
      <c r="AK9" s="704"/>
      <c r="AL9" s="646">
        <v>0.1</v>
      </c>
      <c r="AM9" s="647"/>
      <c r="AN9" s="647"/>
      <c r="AO9" s="705"/>
      <c r="AP9" s="638" t="s">
        <v>244</v>
      </c>
      <c r="AQ9" s="639"/>
      <c r="AR9" s="639"/>
      <c r="AS9" s="639"/>
      <c r="AT9" s="639"/>
      <c r="AU9" s="639"/>
      <c r="AV9" s="639"/>
      <c r="AW9" s="639"/>
      <c r="AX9" s="639"/>
      <c r="AY9" s="639"/>
      <c r="AZ9" s="639"/>
      <c r="BA9" s="639"/>
      <c r="BB9" s="639"/>
      <c r="BC9" s="639"/>
      <c r="BD9" s="639"/>
      <c r="BE9" s="639"/>
      <c r="BF9" s="640"/>
      <c r="BG9" s="641">
        <v>2066323</v>
      </c>
      <c r="BH9" s="644"/>
      <c r="BI9" s="644"/>
      <c r="BJ9" s="644"/>
      <c r="BK9" s="644"/>
      <c r="BL9" s="644"/>
      <c r="BM9" s="644"/>
      <c r="BN9" s="645"/>
      <c r="BO9" s="703">
        <v>25.7</v>
      </c>
      <c r="BP9" s="703"/>
      <c r="BQ9" s="703"/>
      <c r="BR9" s="703"/>
      <c r="BS9" s="649" t="s">
        <v>241</v>
      </c>
      <c r="BT9" s="644"/>
      <c r="BU9" s="644"/>
      <c r="BV9" s="644"/>
      <c r="BW9" s="644"/>
      <c r="BX9" s="644"/>
      <c r="BY9" s="644"/>
      <c r="BZ9" s="644"/>
      <c r="CA9" s="644"/>
      <c r="CB9" s="684"/>
      <c r="CD9" s="685" t="s">
        <v>245</v>
      </c>
      <c r="CE9" s="682"/>
      <c r="CF9" s="682"/>
      <c r="CG9" s="682"/>
      <c r="CH9" s="682"/>
      <c r="CI9" s="682"/>
      <c r="CJ9" s="682"/>
      <c r="CK9" s="682"/>
      <c r="CL9" s="682"/>
      <c r="CM9" s="682"/>
      <c r="CN9" s="682"/>
      <c r="CO9" s="682"/>
      <c r="CP9" s="682"/>
      <c r="CQ9" s="683"/>
      <c r="CR9" s="641">
        <v>2420451</v>
      </c>
      <c r="CS9" s="644"/>
      <c r="CT9" s="644"/>
      <c r="CU9" s="644"/>
      <c r="CV9" s="644"/>
      <c r="CW9" s="644"/>
      <c r="CX9" s="644"/>
      <c r="CY9" s="645"/>
      <c r="CZ9" s="703">
        <v>8.9</v>
      </c>
      <c r="DA9" s="703"/>
      <c r="DB9" s="703"/>
      <c r="DC9" s="703"/>
      <c r="DD9" s="649">
        <v>4327</v>
      </c>
      <c r="DE9" s="644"/>
      <c r="DF9" s="644"/>
      <c r="DG9" s="644"/>
      <c r="DH9" s="644"/>
      <c r="DI9" s="644"/>
      <c r="DJ9" s="644"/>
      <c r="DK9" s="644"/>
      <c r="DL9" s="644"/>
      <c r="DM9" s="644"/>
      <c r="DN9" s="644"/>
      <c r="DO9" s="644"/>
      <c r="DP9" s="645"/>
      <c r="DQ9" s="649">
        <v>1895913</v>
      </c>
      <c r="DR9" s="644"/>
      <c r="DS9" s="644"/>
      <c r="DT9" s="644"/>
      <c r="DU9" s="644"/>
      <c r="DV9" s="644"/>
      <c r="DW9" s="644"/>
      <c r="DX9" s="644"/>
      <c r="DY9" s="644"/>
      <c r="DZ9" s="644"/>
      <c r="EA9" s="644"/>
      <c r="EB9" s="644"/>
      <c r="EC9" s="684"/>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241</v>
      </c>
      <c r="S10" s="644"/>
      <c r="T10" s="644"/>
      <c r="U10" s="644"/>
      <c r="V10" s="644"/>
      <c r="W10" s="644"/>
      <c r="X10" s="644"/>
      <c r="Y10" s="645"/>
      <c r="Z10" s="703" t="s">
        <v>241</v>
      </c>
      <c r="AA10" s="703"/>
      <c r="AB10" s="703"/>
      <c r="AC10" s="703"/>
      <c r="AD10" s="704" t="s">
        <v>241</v>
      </c>
      <c r="AE10" s="704"/>
      <c r="AF10" s="704"/>
      <c r="AG10" s="704"/>
      <c r="AH10" s="704"/>
      <c r="AI10" s="704"/>
      <c r="AJ10" s="704"/>
      <c r="AK10" s="704"/>
      <c r="AL10" s="646" t="s">
        <v>124</v>
      </c>
      <c r="AM10" s="647"/>
      <c r="AN10" s="647"/>
      <c r="AO10" s="705"/>
      <c r="AP10" s="638" t="s">
        <v>247</v>
      </c>
      <c r="AQ10" s="639"/>
      <c r="AR10" s="639"/>
      <c r="AS10" s="639"/>
      <c r="AT10" s="639"/>
      <c r="AU10" s="639"/>
      <c r="AV10" s="639"/>
      <c r="AW10" s="639"/>
      <c r="AX10" s="639"/>
      <c r="AY10" s="639"/>
      <c r="AZ10" s="639"/>
      <c r="BA10" s="639"/>
      <c r="BB10" s="639"/>
      <c r="BC10" s="639"/>
      <c r="BD10" s="639"/>
      <c r="BE10" s="639"/>
      <c r="BF10" s="640"/>
      <c r="BG10" s="641">
        <v>260371</v>
      </c>
      <c r="BH10" s="644"/>
      <c r="BI10" s="644"/>
      <c r="BJ10" s="644"/>
      <c r="BK10" s="644"/>
      <c r="BL10" s="644"/>
      <c r="BM10" s="644"/>
      <c r="BN10" s="645"/>
      <c r="BO10" s="703">
        <v>3.2</v>
      </c>
      <c r="BP10" s="703"/>
      <c r="BQ10" s="703"/>
      <c r="BR10" s="703"/>
      <c r="BS10" s="649">
        <v>44561</v>
      </c>
      <c r="BT10" s="644"/>
      <c r="BU10" s="644"/>
      <c r="BV10" s="644"/>
      <c r="BW10" s="644"/>
      <c r="BX10" s="644"/>
      <c r="BY10" s="644"/>
      <c r="BZ10" s="644"/>
      <c r="CA10" s="644"/>
      <c r="CB10" s="684"/>
      <c r="CD10" s="685" t="s">
        <v>248</v>
      </c>
      <c r="CE10" s="682"/>
      <c r="CF10" s="682"/>
      <c r="CG10" s="682"/>
      <c r="CH10" s="682"/>
      <c r="CI10" s="682"/>
      <c r="CJ10" s="682"/>
      <c r="CK10" s="682"/>
      <c r="CL10" s="682"/>
      <c r="CM10" s="682"/>
      <c r="CN10" s="682"/>
      <c r="CO10" s="682"/>
      <c r="CP10" s="682"/>
      <c r="CQ10" s="683"/>
      <c r="CR10" s="641">
        <v>26871</v>
      </c>
      <c r="CS10" s="644"/>
      <c r="CT10" s="644"/>
      <c r="CU10" s="644"/>
      <c r="CV10" s="644"/>
      <c r="CW10" s="644"/>
      <c r="CX10" s="644"/>
      <c r="CY10" s="645"/>
      <c r="CZ10" s="703">
        <v>0.1</v>
      </c>
      <c r="DA10" s="703"/>
      <c r="DB10" s="703"/>
      <c r="DC10" s="703"/>
      <c r="DD10" s="649" t="s">
        <v>241</v>
      </c>
      <c r="DE10" s="644"/>
      <c r="DF10" s="644"/>
      <c r="DG10" s="644"/>
      <c r="DH10" s="644"/>
      <c r="DI10" s="644"/>
      <c r="DJ10" s="644"/>
      <c r="DK10" s="644"/>
      <c r="DL10" s="644"/>
      <c r="DM10" s="644"/>
      <c r="DN10" s="644"/>
      <c r="DO10" s="644"/>
      <c r="DP10" s="645"/>
      <c r="DQ10" s="649">
        <v>25708</v>
      </c>
      <c r="DR10" s="644"/>
      <c r="DS10" s="644"/>
      <c r="DT10" s="644"/>
      <c r="DU10" s="644"/>
      <c r="DV10" s="644"/>
      <c r="DW10" s="644"/>
      <c r="DX10" s="644"/>
      <c r="DY10" s="644"/>
      <c r="DZ10" s="644"/>
      <c r="EA10" s="644"/>
      <c r="EB10" s="644"/>
      <c r="EC10" s="684"/>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241</v>
      </c>
      <c r="S11" s="644"/>
      <c r="T11" s="644"/>
      <c r="U11" s="644"/>
      <c r="V11" s="644"/>
      <c r="W11" s="644"/>
      <c r="X11" s="644"/>
      <c r="Y11" s="645"/>
      <c r="Z11" s="703" t="s">
        <v>171</v>
      </c>
      <c r="AA11" s="703"/>
      <c r="AB11" s="703"/>
      <c r="AC11" s="703"/>
      <c r="AD11" s="704" t="s">
        <v>124</v>
      </c>
      <c r="AE11" s="704"/>
      <c r="AF11" s="704"/>
      <c r="AG11" s="704"/>
      <c r="AH11" s="704"/>
      <c r="AI11" s="704"/>
      <c r="AJ11" s="704"/>
      <c r="AK11" s="704"/>
      <c r="AL11" s="646" t="s">
        <v>171</v>
      </c>
      <c r="AM11" s="647"/>
      <c r="AN11" s="647"/>
      <c r="AO11" s="705"/>
      <c r="AP11" s="638" t="s">
        <v>250</v>
      </c>
      <c r="AQ11" s="639"/>
      <c r="AR11" s="639"/>
      <c r="AS11" s="639"/>
      <c r="AT11" s="639"/>
      <c r="AU11" s="639"/>
      <c r="AV11" s="639"/>
      <c r="AW11" s="639"/>
      <c r="AX11" s="639"/>
      <c r="AY11" s="639"/>
      <c r="AZ11" s="639"/>
      <c r="BA11" s="639"/>
      <c r="BB11" s="639"/>
      <c r="BC11" s="639"/>
      <c r="BD11" s="639"/>
      <c r="BE11" s="639"/>
      <c r="BF11" s="640"/>
      <c r="BG11" s="641">
        <v>477425</v>
      </c>
      <c r="BH11" s="644"/>
      <c r="BI11" s="644"/>
      <c r="BJ11" s="644"/>
      <c r="BK11" s="644"/>
      <c r="BL11" s="644"/>
      <c r="BM11" s="644"/>
      <c r="BN11" s="645"/>
      <c r="BO11" s="703">
        <v>5.9</v>
      </c>
      <c r="BP11" s="703"/>
      <c r="BQ11" s="703"/>
      <c r="BR11" s="703"/>
      <c r="BS11" s="649">
        <v>92831</v>
      </c>
      <c r="BT11" s="644"/>
      <c r="BU11" s="644"/>
      <c r="BV11" s="644"/>
      <c r="BW11" s="644"/>
      <c r="BX11" s="644"/>
      <c r="BY11" s="644"/>
      <c r="BZ11" s="644"/>
      <c r="CA11" s="644"/>
      <c r="CB11" s="684"/>
      <c r="CD11" s="685" t="s">
        <v>251</v>
      </c>
      <c r="CE11" s="682"/>
      <c r="CF11" s="682"/>
      <c r="CG11" s="682"/>
      <c r="CH11" s="682"/>
      <c r="CI11" s="682"/>
      <c r="CJ11" s="682"/>
      <c r="CK11" s="682"/>
      <c r="CL11" s="682"/>
      <c r="CM11" s="682"/>
      <c r="CN11" s="682"/>
      <c r="CO11" s="682"/>
      <c r="CP11" s="682"/>
      <c r="CQ11" s="683"/>
      <c r="CR11" s="641">
        <v>551365</v>
      </c>
      <c r="CS11" s="644"/>
      <c r="CT11" s="644"/>
      <c r="CU11" s="644"/>
      <c r="CV11" s="644"/>
      <c r="CW11" s="644"/>
      <c r="CX11" s="644"/>
      <c r="CY11" s="645"/>
      <c r="CZ11" s="703">
        <v>2</v>
      </c>
      <c r="DA11" s="703"/>
      <c r="DB11" s="703"/>
      <c r="DC11" s="703"/>
      <c r="DD11" s="649">
        <v>169956</v>
      </c>
      <c r="DE11" s="644"/>
      <c r="DF11" s="644"/>
      <c r="DG11" s="644"/>
      <c r="DH11" s="644"/>
      <c r="DI11" s="644"/>
      <c r="DJ11" s="644"/>
      <c r="DK11" s="644"/>
      <c r="DL11" s="644"/>
      <c r="DM11" s="644"/>
      <c r="DN11" s="644"/>
      <c r="DO11" s="644"/>
      <c r="DP11" s="645"/>
      <c r="DQ11" s="649">
        <v>326593</v>
      </c>
      <c r="DR11" s="644"/>
      <c r="DS11" s="644"/>
      <c r="DT11" s="644"/>
      <c r="DU11" s="644"/>
      <c r="DV11" s="644"/>
      <c r="DW11" s="644"/>
      <c r="DX11" s="644"/>
      <c r="DY11" s="644"/>
      <c r="DZ11" s="644"/>
      <c r="EA11" s="644"/>
      <c r="EB11" s="644"/>
      <c r="EC11" s="684"/>
    </row>
    <row r="12" spans="2:143" ht="11.25" customHeight="1" x14ac:dyDescent="0.15">
      <c r="B12" s="638" t="s">
        <v>252</v>
      </c>
      <c r="C12" s="639"/>
      <c r="D12" s="639"/>
      <c r="E12" s="639"/>
      <c r="F12" s="639"/>
      <c r="G12" s="639"/>
      <c r="H12" s="639"/>
      <c r="I12" s="639"/>
      <c r="J12" s="639"/>
      <c r="K12" s="639"/>
      <c r="L12" s="639"/>
      <c r="M12" s="639"/>
      <c r="N12" s="639"/>
      <c r="O12" s="639"/>
      <c r="P12" s="639"/>
      <c r="Q12" s="640"/>
      <c r="R12" s="641">
        <v>1161164</v>
      </c>
      <c r="S12" s="644"/>
      <c r="T12" s="644"/>
      <c r="U12" s="644"/>
      <c r="V12" s="644"/>
      <c r="W12" s="644"/>
      <c r="X12" s="644"/>
      <c r="Y12" s="645"/>
      <c r="Z12" s="703">
        <v>4.2</v>
      </c>
      <c r="AA12" s="703"/>
      <c r="AB12" s="703"/>
      <c r="AC12" s="703"/>
      <c r="AD12" s="704">
        <v>1161164</v>
      </c>
      <c r="AE12" s="704"/>
      <c r="AF12" s="704"/>
      <c r="AG12" s="704"/>
      <c r="AH12" s="704"/>
      <c r="AI12" s="704"/>
      <c r="AJ12" s="704"/>
      <c r="AK12" s="704"/>
      <c r="AL12" s="646">
        <v>7.3</v>
      </c>
      <c r="AM12" s="647"/>
      <c r="AN12" s="647"/>
      <c r="AO12" s="705"/>
      <c r="AP12" s="638" t="s">
        <v>253</v>
      </c>
      <c r="AQ12" s="639"/>
      <c r="AR12" s="639"/>
      <c r="AS12" s="639"/>
      <c r="AT12" s="639"/>
      <c r="AU12" s="639"/>
      <c r="AV12" s="639"/>
      <c r="AW12" s="639"/>
      <c r="AX12" s="639"/>
      <c r="AY12" s="639"/>
      <c r="AZ12" s="639"/>
      <c r="BA12" s="639"/>
      <c r="BB12" s="639"/>
      <c r="BC12" s="639"/>
      <c r="BD12" s="639"/>
      <c r="BE12" s="639"/>
      <c r="BF12" s="640"/>
      <c r="BG12" s="641">
        <v>3765531</v>
      </c>
      <c r="BH12" s="644"/>
      <c r="BI12" s="644"/>
      <c r="BJ12" s="644"/>
      <c r="BK12" s="644"/>
      <c r="BL12" s="644"/>
      <c r="BM12" s="644"/>
      <c r="BN12" s="645"/>
      <c r="BO12" s="703">
        <v>46.9</v>
      </c>
      <c r="BP12" s="703"/>
      <c r="BQ12" s="703"/>
      <c r="BR12" s="703"/>
      <c r="BS12" s="649" t="s">
        <v>241</v>
      </c>
      <c r="BT12" s="644"/>
      <c r="BU12" s="644"/>
      <c r="BV12" s="644"/>
      <c r="BW12" s="644"/>
      <c r="BX12" s="644"/>
      <c r="BY12" s="644"/>
      <c r="BZ12" s="644"/>
      <c r="CA12" s="644"/>
      <c r="CB12" s="684"/>
      <c r="CD12" s="685" t="s">
        <v>254</v>
      </c>
      <c r="CE12" s="682"/>
      <c r="CF12" s="682"/>
      <c r="CG12" s="682"/>
      <c r="CH12" s="682"/>
      <c r="CI12" s="682"/>
      <c r="CJ12" s="682"/>
      <c r="CK12" s="682"/>
      <c r="CL12" s="682"/>
      <c r="CM12" s="682"/>
      <c r="CN12" s="682"/>
      <c r="CO12" s="682"/>
      <c r="CP12" s="682"/>
      <c r="CQ12" s="683"/>
      <c r="CR12" s="641">
        <v>348186</v>
      </c>
      <c r="CS12" s="644"/>
      <c r="CT12" s="644"/>
      <c r="CU12" s="644"/>
      <c r="CV12" s="644"/>
      <c r="CW12" s="644"/>
      <c r="CX12" s="644"/>
      <c r="CY12" s="645"/>
      <c r="CZ12" s="703">
        <v>1.3</v>
      </c>
      <c r="DA12" s="703"/>
      <c r="DB12" s="703"/>
      <c r="DC12" s="703"/>
      <c r="DD12" s="649">
        <v>11702</v>
      </c>
      <c r="DE12" s="644"/>
      <c r="DF12" s="644"/>
      <c r="DG12" s="644"/>
      <c r="DH12" s="644"/>
      <c r="DI12" s="644"/>
      <c r="DJ12" s="644"/>
      <c r="DK12" s="644"/>
      <c r="DL12" s="644"/>
      <c r="DM12" s="644"/>
      <c r="DN12" s="644"/>
      <c r="DO12" s="644"/>
      <c r="DP12" s="645"/>
      <c r="DQ12" s="649">
        <v>320350</v>
      </c>
      <c r="DR12" s="644"/>
      <c r="DS12" s="644"/>
      <c r="DT12" s="644"/>
      <c r="DU12" s="644"/>
      <c r="DV12" s="644"/>
      <c r="DW12" s="644"/>
      <c r="DX12" s="644"/>
      <c r="DY12" s="644"/>
      <c r="DZ12" s="644"/>
      <c r="EA12" s="644"/>
      <c r="EB12" s="644"/>
      <c r="EC12" s="684"/>
    </row>
    <row r="13" spans="2:143" ht="11.25" customHeight="1" x14ac:dyDescent="0.15">
      <c r="B13" s="638" t="s">
        <v>255</v>
      </c>
      <c r="C13" s="639"/>
      <c r="D13" s="639"/>
      <c r="E13" s="639"/>
      <c r="F13" s="639"/>
      <c r="G13" s="639"/>
      <c r="H13" s="639"/>
      <c r="I13" s="639"/>
      <c r="J13" s="639"/>
      <c r="K13" s="639"/>
      <c r="L13" s="639"/>
      <c r="M13" s="639"/>
      <c r="N13" s="639"/>
      <c r="O13" s="639"/>
      <c r="P13" s="639"/>
      <c r="Q13" s="640"/>
      <c r="R13" s="641">
        <v>52849</v>
      </c>
      <c r="S13" s="644"/>
      <c r="T13" s="644"/>
      <c r="U13" s="644"/>
      <c r="V13" s="644"/>
      <c r="W13" s="644"/>
      <c r="X13" s="644"/>
      <c r="Y13" s="645"/>
      <c r="Z13" s="703">
        <v>0.2</v>
      </c>
      <c r="AA13" s="703"/>
      <c r="AB13" s="703"/>
      <c r="AC13" s="703"/>
      <c r="AD13" s="704">
        <v>52849</v>
      </c>
      <c r="AE13" s="704"/>
      <c r="AF13" s="704"/>
      <c r="AG13" s="704"/>
      <c r="AH13" s="704"/>
      <c r="AI13" s="704"/>
      <c r="AJ13" s="704"/>
      <c r="AK13" s="704"/>
      <c r="AL13" s="646">
        <v>0.3</v>
      </c>
      <c r="AM13" s="647"/>
      <c r="AN13" s="647"/>
      <c r="AO13" s="705"/>
      <c r="AP13" s="638" t="s">
        <v>256</v>
      </c>
      <c r="AQ13" s="639"/>
      <c r="AR13" s="639"/>
      <c r="AS13" s="639"/>
      <c r="AT13" s="639"/>
      <c r="AU13" s="639"/>
      <c r="AV13" s="639"/>
      <c r="AW13" s="639"/>
      <c r="AX13" s="639"/>
      <c r="AY13" s="639"/>
      <c r="AZ13" s="639"/>
      <c r="BA13" s="639"/>
      <c r="BB13" s="639"/>
      <c r="BC13" s="639"/>
      <c r="BD13" s="639"/>
      <c r="BE13" s="639"/>
      <c r="BF13" s="640"/>
      <c r="BG13" s="641">
        <v>3736759</v>
      </c>
      <c r="BH13" s="644"/>
      <c r="BI13" s="644"/>
      <c r="BJ13" s="644"/>
      <c r="BK13" s="644"/>
      <c r="BL13" s="644"/>
      <c r="BM13" s="644"/>
      <c r="BN13" s="645"/>
      <c r="BO13" s="703">
        <v>46.5</v>
      </c>
      <c r="BP13" s="703"/>
      <c r="BQ13" s="703"/>
      <c r="BR13" s="703"/>
      <c r="BS13" s="649" t="s">
        <v>124</v>
      </c>
      <c r="BT13" s="644"/>
      <c r="BU13" s="644"/>
      <c r="BV13" s="644"/>
      <c r="BW13" s="644"/>
      <c r="BX13" s="644"/>
      <c r="BY13" s="644"/>
      <c r="BZ13" s="644"/>
      <c r="CA13" s="644"/>
      <c r="CB13" s="684"/>
      <c r="CD13" s="685" t="s">
        <v>257</v>
      </c>
      <c r="CE13" s="682"/>
      <c r="CF13" s="682"/>
      <c r="CG13" s="682"/>
      <c r="CH13" s="682"/>
      <c r="CI13" s="682"/>
      <c r="CJ13" s="682"/>
      <c r="CK13" s="682"/>
      <c r="CL13" s="682"/>
      <c r="CM13" s="682"/>
      <c r="CN13" s="682"/>
      <c r="CO13" s="682"/>
      <c r="CP13" s="682"/>
      <c r="CQ13" s="683"/>
      <c r="CR13" s="641">
        <v>2923273</v>
      </c>
      <c r="CS13" s="644"/>
      <c r="CT13" s="644"/>
      <c r="CU13" s="644"/>
      <c r="CV13" s="644"/>
      <c r="CW13" s="644"/>
      <c r="CX13" s="644"/>
      <c r="CY13" s="645"/>
      <c r="CZ13" s="703">
        <v>10.8</v>
      </c>
      <c r="DA13" s="703"/>
      <c r="DB13" s="703"/>
      <c r="DC13" s="703"/>
      <c r="DD13" s="649">
        <v>471185</v>
      </c>
      <c r="DE13" s="644"/>
      <c r="DF13" s="644"/>
      <c r="DG13" s="644"/>
      <c r="DH13" s="644"/>
      <c r="DI13" s="644"/>
      <c r="DJ13" s="644"/>
      <c r="DK13" s="644"/>
      <c r="DL13" s="644"/>
      <c r="DM13" s="644"/>
      <c r="DN13" s="644"/>
      <c r="DO13" s="644"/>
      <c r="DP13" s="645"/>
      <c r="DQ13" s="649">
        <v>2053777</v>
      </c>
      <c r="DR13" s="644"/>
      <c r="DS13" s="644"/>
      <c r="DT13" s="644"/>
      <c r="DU13" s="644"/>
      <c r="DV13" s="644"/>
      <c r="DW13" s="644"/>
      <c r="DX13" s="644"/>
      <c r="DY13" s="644"/>
      <c r="DZ13" s="644"/>
      <c r="EA13" s="644"/>
      <c r="EB13" s="644"/>
      <c r="EC13" s="684"/>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241</v>
      </c>
      <c r="S14" s="644"/>
      <c r="T14" s="644"/>
      <c r="U14" s="644"/>
      <c r="V14" s="644"/>
      <c r="W14" s="644"/>
      <c r="X14" s="644"/>
      <c r="Y14" s="645"/>
      <c r="Z14" s="703" t="s">
        <v>241</v>
      </c>
      <c r="AA14" s="703"/>
      <c r="AB14" s="703"/>
      <c r="AC14" s="703"/>
      <c r="AD14" s="704" t="s">
        <v>241</v>
      </c>
      <c r="AE14" s="704"/>
      <c r="AF14" s="704"/>
      <c r="AG14" s="704"/>
      <c r="AH14" s="704"/>
      <c r="AI14" s="704"/>
      <c r="AJ14" s="704"/>
      <c r="AK14" s="704"/>
      <c r="AL14" s="646" t="s">
        <v>241</v>
      </c>
      <c r="AM14" s="647"/>
      <c r="AN14" s="647"/>
      <c r="AO14" s="705"/>
      <c r="AP14" s="638" t="s">
        <v>259</v>
      </c>
      <c r="AQ14" s="639"/>
      <c r="AR14" s="639"/>
      <c r="AS14" s="639"/>
      <c r="AT14" s="639"/>
      <c r="AU14" s="639"/>
      <c r="AV14" s="639"/>
      <c r="AW14" s="639"/>
      <c r="AX14" s="639"/>
      <c r="AY14" s="639"/>
      <c r="AZ14" s="639"/>
      <c r="BA14" s="639"/>
      <c r="BB14" s="639"/>
      <c r="BC14" s="639"/>
      <c r="BD14" s="639"/>
      <c r="BE14" s="639"/>
      <c r="BF14" s="640"/>
      <c r="BG14" s="641">
        <v>122070</v>
      </c>
      <c r="BH14" s="644"/>
      <c r="BI14" s="644"/>
      <c r="BJ14" s="644"/>
      <c r="BK14" s="644"/>
      <c r="BL14" s="644"/>
      <c r="BM14" s="644"/>
      <c r="BN14" s="645"/>
      <c r="BO14" s="703">
        <v>1.5</v>
      </c>
      <c r="BP14" s="703"/>
      <c r="BQ14" s="703"/>
      <c r="BR14" s="703"/>
      <c r="BS14" s="649" t="s">
        <v>124</v>
      </c>
      <c r="BT14" s="644"/>
      <c r="BU14" s="644"/>
      <c r="BV14" s="644"/>
      <c r="BW14" s="644"/>
      <c r="BX14" s="644"/>
      <c r="BY14" s="644"/>
      <c r="BZ14" s="644"/>
      <c r="CA14" s="644"/>
      <c r="CB14" s="684"/>
      <c r="CD14" s="685" t="s">
        <v>260</v>
      </c>
      <c r="CE14" s="682"/>
      <c r="CF14" s="682"/>
      <c r="CG14" s="682"/>
      <c r="CH14" s="682"/>
      <c r="CI14" s="682"/>
      <c r="CJ14" s="682"/>
      <c r="CK14" s="682"/>
      <c r="CL14" s="682"/>
      <c r="CM14" s="682"/>
      <c r="CN14" s="682"/>
      <c r="CO14" s="682"/>
      <c r="CP14" s="682"/>
      <c r="CQ14" s="683"/>
      <c r="CR14" s="641">
        <v>1220382</v>
      </c>
      <c r="CS14" s="644"/>
      <c r="CT14" s="644"/>
      <c r="CU14" s="644"/>
      <c r="CV14" s="644"/>
      <c r="CW14" s="644"/>
      <c r="CX14" s="644"/>
      <c r="CY14" s="645"/>
      <c r="CZ14" s="703">
        <v>4.5</v>
      </c>
      <c r="DA14" s="703"/>
      <c r="DB14" s="703"/>
      <c r="DC14" s="703"/>
      <c r="DD14" s="649">
        <v>44572</v>
      </c>
      <c r="DE14" s="644"/>
      <c r="DF14" s="644"/>
      <c r="DG14" s="644"/>
      <c r="DH14" s="644"/>
      <c r="DI14" s="644"/>
      <c r="DJ14" s="644"/>
      <c r="DK14" s="644"/>
      <c r="DL14" s="644"/>
      <c r="DM14" s="644"/>
      <c r="DN14" s="644"/>
      <c r="DO14" s="644"/>
      <c r="DP14" s="645"/>
      <c r="DQ14" s="649">
        <v>1170932</v>
      </c>
      <c r="DR14" s="644"/>
      <c r="DS14" s="644"/>
      <c r="DT14" s="644"/>
      <c r="DU14" s="644"/>
      <c r="DV14" s="644"/>
      <c r="DW14" s="644"/>
      <c r="DX14" s="644"/>
      <c r="DY14" s="644"/>
      <c r="DZ14" s="644"/>
      <c r="EA14" s="644"/>
      <c r="EB14" s="644"/>
      <c r="EC14" s="684"/>
    </row>
    <row r="15" spans="2:143" ht="11.25" customHeight="1" x14ac:dyDescent="0.15">
      <c r="B15" s="638" t="s">
        <v>261</v>
      </c>
      <c r="C15" s="639"/>
      <c r="D15" s="639"/>
      <c r="E15" s="639"/>
      <c r="F15" s="639"/>
      <c r="G15" s="639"/>
      <c r="H15" s="639"/>
      <c r="I15" s="639"/>
      <c r="J15" s="639"/>
      <c r="K15" s="639"/>
      <c r="L15" s="639"/>
      <c r="M15" s="639"/>
      <c r="N15" s="639"/>
      <c r="O15" s="639"/>
      <c r="P15" s="639"/>
      <c r="Q15" s="640"/>
      <c r="R15" s="641">
        <v>70604</v>
      </c>
      <c r="S15" s="644"/>
      <c r="T15" s="644"/>
      <c r="U15" s="644"/>
      <c r="V15" s="644"/>
      <c r="W15" s="644"/>
      <c r="X15" s="644"/>
      <c r="Y15" s="645"/>
      <c r="Z15" s="703">
        <v>0.3</v>
      </c>
      <c r="AA15" s="703"/>
      <c r="AB15" s="703"/>
      <c r="AC15" s="703"/>
      <c r="AD15" s="704">
        <v>70604</v>
      </c>
      <c r="AE15" s="704"/>
      <c r="AF15" s="704"/>
      <c r="AG15" s="704"/>
      <c r="AH15" s="704"/>
      <c r="AI15" s="704"/>
      <c r="AJ15" s="704"/>
      <c r="AK15" s="704"/>
      <c r="AL15" s="646">
        <v>0.4</v>
      </c>
      <c r="AM15" s="647"/>
      <c r="AN15" s="647"/>
      <c r="AO15" s="705"/>
      <c r="AP15" s="638" t="s">
        <v>262</v>
      </c>
      <c r="AQ15" s="639"/>
      <c r="AR15" s="639"/>
      <c r="AS15" s="639"/>
      <c r="AT15" s="639"/>
      <c r="AU15" s="639"/>
      <c r="AV15" s="639"/>
      <c r="AW15" s="639"/>
      <c r="AX15" s="639"/>
      <c r="AY15" s="639"/>
      <c r="AZ15" s="639"/>
      <c r="BA15" s="639"/>
      <c r="BB15" s="639"/>
      <c r="BC15" s="639"/>
      <c r="BD15" s="639"/>
      <c r="BE15" s="639"/>
      <c r="BF15" s="640"/>
      <c r="BG15" s="641">
        <v>642325</v>
      </c>
      <c r="BH15" s="644"/>
      <c r="BI15" s="644"/>
      <c r="BJ15" s="644"/>
      <c r="BK15" s="644"/>
      <c r="BL15" s="644"/>
      <c r="BM15" s="644"/>
      <c r="BN15" s="645"/>
      <c r="BO15" s="703">
        <v>8</v>
      </c>
      <c r="BP15" s="703"/>
      <c r="BQ15" s="703"/>
      <c r="BR15" s="703"/>
      <c r="BS15" s="649" t="s">
        <v>241</v>
      </c>
      <c r="BT15" s="644"/>
      <c r="BU15" s="644"/>
      <c r="BV15" s="644"/>
      <c r="BW15" s="644"/>
      <c r="BX15" s="644"/>
      <c r="BY15" s="644"/>
      <c r="BZ15" s="644"/>
      <c r="CA15" s="644"/>
      <c r="CB15" s="684"/>
      <c r="CD15" s="685" t="s">
        <v>263</v>
      </c>
      <c r="CE15" s="682"/>
      <c r="CF15" s="682"/>
      <c r="CG15" s="682"/>
      <c r="CH15" s="682"/>
      <c r="CI15" s="682"/>
      <c r="CJ15" s="682"/>
      <c r="CK15" s="682"/>
      <c r="CL15" s="682"/>
      <c r="CM15" s="682"/>
      <c r="CN15" s="682"/>
      <c r="CO15" s="682"/>
      <c r="CP15" s="682"/>
      <c r="CQ15" s="683"/>
      <c r="CR15" s="641">
        <v>2976633</v>
      </c>
      <c r="CS15" s="644"/>
      <c r="CT15" s="644"/>
      <c r="CU15" s="644"/>
      <c r="CV15" s="644"/>
      <c r="CW15" s="644"/>
      <c r="CX15" s="644"/>
      <c r="CY15" s="645"/>
      <c r="CZ15" s="703">
        <v>11</v>
      </c>
      <c r="DA15" s="703"/>
      <c r="DB15" s="703"/>
      <c r="DC15" s="703"/>
      <c r="DD15" s="649">
        <v>299252</v>
      </c>
      <c r="DE15" s="644"/>
      <c r="DF15" s="644"/>
      <c r="DG15" s="644"/>
      <c r="DH15" s="644"/>
      <c r="DI15" s="644"/>
      <c r="DJ15" s="644"/>
      <c r="DK15" s="644"/>
      <c r="DL15" s="644"/>
      <c r="DM15" s="644"/>
      <c r="DN15" s="644"/>
      <c r="DO15" s="644"/>
      <c r="DP15" s="645"/>
      <c r="DQ15" s="649">
        <v>2078975</v>
      </c>
      <c r="DR15" s="644"/>
      <c r="DS15" s="644"/>
      <c r="DT15" s="644"/>
      <c r="DU15" s="644"/>
      <c r="DV15" s="644"/>
      <c r="DW15" s="644"/>
      <c r="DX15" s="644"/>
      <c r="DY15" s="644"/>
      <c r="DZ15" s="644"/>
      <c r="EA15" s="644"/>
      <c r="EB15" s="644"/>
      <c r="EC15" s="684"/>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124</v>
      </c>
      <c r="S16" s="644"/>
      <c r="T16" s="644"/>
      <c r="U16" s="644"/>
      <c r="V16" s="644"/>
      <c r="W16" s="644"/>
      <c r="X16" s="644"/>
      <c r="Y16" s="645"/>
      <c r="Z16" s="703" t="s">
        <v>241</v>
      </c>
      <c r="AA16" s="703"/>
      <c r="AB16" s="703"/>
      <c r="AC16" s="703"/>
      <c r="AD16" s="704" t="s">
        <v>241</v>
      </c>
      <c r="AE16" s="704"/>
      <c r="AF16" s="704"/>
      <c r="AG16" s="704"/>
      <c r="AH16" s="704"/>
      <c r="AI16" s="704"/>
      <c r="AJ16" s="704"/>
      <c r="AK16" s="704"/>
      <c r="AL16" s="646" t="s">
        <v>241</v>
      </c>
      <c r="AM16" s="647"/>
      <c r="AN16" s="647"/>
      <c r="AO16" s="705"/>
      <c r="AP16" s="638" t="s">
        <v>265</v>
      </c>
      <c r="AQ16" s="639"/>
      <c r="AR16" s="639"/>
      <c r="AS16" s="639"/>
      <c r="AT16" s="639"/>
      <c r="AU16" s="639"/>
      <c r="AV16" s="639"/>
      <c r="AW16" s="639"/>
      <c r="AX16" s="639"/>
      <c r="AY16" s="639"/>
      <c r="AZ16" s="639"/>
      <c r="BA16" s="639"/>
      <c r="BB16" s="639"/>
      <c r="BC16" s="639"/>
      <c r="BD16" s="639"/>
      <c r="BE16" s="639"/>
      <c r="BF16" s="640"/>
      <c r="BG16" s="641" t="s">
        <v>171</v>
      </c>
      <c r="BH16" s="644"/>
      <c r="BI16" s="644"/>
      <c r="BJ16" s="644"/>
      <c r="BK16" s="644"/>
      <c r="BL16" s="644"/>
      <c r="BM16" s="644"/>
      <c r="BN16" s="645"/>
      <c r="BO16" s="703" t="s">
        <v>241</v>
      </c>
      <c r="BP16" s="703"/>
      <c r="BQ16" s="703"/>
      <c r="BR16" s="703"/>
      <c r="BS16" s="649" t="s">
        <v>171</v>
      </c>
      <c r="BT16" s="644"/>
      <c r="BU16" s="644"/>
      <c r="BV16" s="644"/>
      <c r="BW16" s="644"/>
      <c r="BX16" s="644"/>
      <c r="BY16" s="644"/>
      <c r="BZ16" s="644"/>
      <c r="CA16" s="644"/>
      <c r="CB16" s="684"/>
      <c r="CD16" s="685" t="s">
        <v>266</v>
      </c>
      <c r="CE16" s="682"/>
      <c r="CF16" s="682"/>
      <c r="CG16" s="682"/>
      <c r="CH16" s="682"/>
      <c r="CI16" s="682"/>
      <c r="CJ16" s="682"/>
      <c r="CK16" s="682"/>
      <c r="CL16" s="682"/>
      <c r="CM16" s="682"/>
      <c r="CN16" s="682"/>
      <c r="CO16" s="682"/>
      <c r="CP16" s="682"/>
      <c r="CQ16" s="683"/>
      <c r="CR16" s="641">
        <v>115239</v>
      </c>
      <c r="CS16" s="644"/>
      <c r="CT16" s="644"/>
      <c r="CU16" s="644"/>
      <c r="CV16" s="644"/>
      <c r="CW16" s="644"/>
      <c r="CX16" s="644"/>
      <c r="CY16" s="645"/>
      <c r="CZ16" s="703">
        <v>0.4</v>
      </c>
      <c r="DA16" s="703"/>
      <c r="DB16" s="703"/>
      <c r="DC16" s="703"/>
      <c r="DD16" s="649" t="s">
        <v>171</v>
      </c>
      <c r="DE16" s="644"/>
      <c r="DF16" s="644"/>
      <c r="DG16" s="644"/>
      <c r="DH16" s="644"/>
      <c r="DI16" s="644"/>
      <c r="DJ16" s="644"/>
      <c r="DK16" s="644"/>
      <c r="DL16" s="644"/>
      <c r="DM16" s="644"/>
      <c r="DN16" s="644"/>
      <c r="DO16" s="644"/>
      <c r="DP16" s="645"/>
      <c r="DQ16" s="649">
        <v>62297</v>
      </c>
      <c r="DR16" s="644"/>
      <c r="DS16" s="644"/>
      <c r="DT16" s="644"/>
      <c r="DU16" s="644"/>
      <c r="DV16" s="644"/>
      <c r="DW16" s="644"/>
      <c r="DX16" s="644"/>
      <c r="DY16" s="644"/>
      <c r="DZ16" s="644"/>
      <c r="EA16" s="644"/>
      <c r="EB16" s="644"/>
      <c r="EC16" s="684"/>
    </row>
    <row r="17" spans="2:133" ht="11.25" customHeight="1" x14ac:dyDescent="0.15">
      <c r="B17" s="638" t="s">
        <v>267</v>
      </c>
      <c r="C17" s="639"/>
      <c r="D17" s="639"/>
      <c r="E17" s="639"/>
      <c r="F17" s="639"/>
      <c r="G17" s="639"/>
      <c r="H17" s="639"/>
      <c r="I17" s="639"/>
      <c r="J17" s="639"/>
      <c r="K17" s="639"/>
      <c r="L17" s="639"/>
      <c r="M17" s="639"/>
      <c r="N17" s="639"/>
      <c r="O17" s="639"/>
      <c r="P17" s="639"/>
      <c r="Q17" s="640"/>
      <c r="R17" s="641">
        <v>42716</v>
      </c>
      <c r="S17" s="644"/>
      <c r="T17" s="644"/>
      <c r="U17" s="644"/>
      <c r="V17" s="644"/>
      <c r="W17" s="644"/>
      <c r="X17" s="644"/>
      <c r="Y17" s="645"/>
      <c r="Z17" s="703">
        <v>0.2</v>
      </c>
      <c r="AA17" s="703"/>
      <c r="AB17" s="703"/>
      <c r="AC17" s="703"/>
      <c r="AD17" s="704">
        <v>42716</v>
      </c>
      <c r="AE17" s="704"/>
      <c r="AF17" s="704"/>
      <c r="AG17" s="704"/>
      <c r="AH17" s="704"/>
      <c r="AI17" s="704"/>
      <c r="AJ17" s="704"/>
      <c r="AK17" s="704"/>
      <c r="AL17" s="646">
        <v>0.3</v>
      </c>
      <c r="AM17" s="647"/>
      <c r="AN17" s="647"/>
      <c r="AO17" s="705"/>
      <c r="AP17" s="638" t="s">
        <v>268</v>
      </c>
      <c r="AQ17" s="639"/>
      <c r="AR17" s="639"/>
      <c r="AS17" s="639"/>
      <c r="AT17" s="639"/>
      <c r="AU17" s="639"/>
      <c r="AV17" s="639"/>
      <c r="AW17" s="639"/>
      <c r="AX17" s="639"/>
      <c r="AY17" s="639"/>
      <c r="AZ17" s="639"/>
      <c r="BA17" s="639"/>
      <c r="BB17" s="639"/>
      <c r="BC17" s="639"/>
      <c r="BD17" s="639"/>
      <c r="BE17" s="639"/>
      <c r="BF17" s="640"/>
      <c r="BG17" s="641" t="s">
        <v>241</v>
      </c>
      <c r="BH17" s="644"/>
      <c r="BI17" s="644"/>
      <c r="BJ17" s="644"/>
      <c r="BK17" s="644"/>
      <c r="BL17" s="644"/>
      <c r="BM17" s="644"/>
      <c r="BN17" s="645"/>
      <c r="BO17" s="703" t="s">
        <v>124</v>
      </c>
      <c r="BP17" s="703"/>
      <c r="BQ17" s="703"/>
      <c r="BR17" s="703"/>
      <c r="BS17" s="649" t="s">
        <v>171</v>
      </c>
      <c r="BT17" s="644"/>
      <c r="BU17" s="644"/>
      <c r="BV17" s="644"/>
      <c r="BW17" s="644"/>
      <c r="BX17" s="644"/>
      <c r="BY17" s="644"/>
      <c r="BZ17" s="644"/>
      <c r="CA17" s="644"/>
      <c r="CB17" s="684"/>
      <c r="CD17" s="685" t="s">
        <v>269</v>
      </c>
      <c r="CE17" s="682"/>
      <c r="CF17" s="682"/>
      <c r="CG17" s="682"/>
      <c r="CH17" s="682"/>
      <c r="CI17" s="682"/>
      <c r="CJ17" s="682"/>
      <c r="CK17" s="682"/>
      <c r="CL17" s="682"/>
      <c r="CM17" s="682"/>
      <c r="CN17" s="682"/>
      <c r="CO17" s="682"/>
      <c r="CP17" s="682"/>
      <c r="CQ17" s="683"/>
      <c r="CR17" s="641">
        <v>3226288</v>
      </c>
      <c r="CS17" s="644"/>
      <c r="CT17" s="644"/>
      <c r="CU17" s="644"/>
      <c r="CV17" s="644"/>
      <c r="CW17" s="644"/>
      <c r="CX17" s="644"/>
      <c r="CY17" s="645"/>
      <c r="CZ17" s="703">
        <v>11.9</v>
      </c>
      <c r="DA17" s="703"/>
      <c r="DB17" s="703"/>
      <c r="DC17" s="703"/>
      <c r="DD17" s="649" t="s">
        <v>241</v>
      </c>
      <c r="DE17" s="644"/>
      <c r="DF17" s="644"/>
      <c r="DG17" s="644"/>
      <c r="DH17" s="644"/>
      <c r="DI17" s="644"/>
      <c r="DJ17" s="644"/>
      <c r="DK17" s="644"/>
      <c r="DL17" s="644"/>
      <c r="DM17" s="644"/>
      <c r="DN17" s="644"/>
      <c r="DO17" s="644"/>
      <c r="DP17" s="645"/>
      <c r="DQ17" s="649">
        <v>3113682</v>
      </c>
      <c r="DR17" s="644"/>
      <c r="DS17" s="644"/>
      <c r="DT17" s="644"/>
      <c r="DU17" s="644"/>
      <c r="DV17" s="644"/>
      <c r="DW17" s="644"/>
      <c r="DX17" s="644"/>
      <c r="DY17" s="644"/>
      <c r="DZ17" s="644"/>
      <c r="EA17" s="644"/>
      <c r="EB17" s="644"/>
      <c r="EC17" s="684"/>
    </row>
    <row r="18" spans="2:133" ht="11.25" customHeight="1" x14ac:dyDescent="0.15">
      <c r="B18" s="638" t="s">
        <v>270</v>
      </c>
      <c r="C18" s="639"/>
      <c r="D18" s="639"/>
      <c r="E18" s="639"/>
      <c r="F18" s="639"/>
      <c r="G18" s="639"/>
      <c r="H18" s="639"/>
      <c r="I18" s="639"/>
      <c r="J18" s="639"/>
      <c r="K18" s="639"/>
      <c r="L18" s="639"/>
      <c r="M18" s="639"/>
      <c r="N18" s="639"/>
      <c r="O18" s="639"/>
      <c r="P18" s="639"/>
      <c r="Q18" s="640"/>
      <c r="R18" s="641">
        <v>7535799</v>
      </c>
      <c r="S18" s="644"/>
      <c r="T18" s="644"/>
      <c r="U18" s="644"/>
      <c r="V18" s="644"/>
      <c r="W18" s="644"/>
      <c r="X18" s="644"/>
      <c r="Y18" s="645"/>
      <c r="Z18" s="703">
        <v>27.1</v>
      </c>
      <c r="AA18" s="703"/>
      <c r="AB18" s="703"/>
      <c r="AC18" s="703"/>
      <c r="AD18" s="704">
        <v>6799997</v>
      </c>
      <c r="AE18" s="704"/>
      <c r="AF18" s="704"/>
      <c r="AG18" s="704"/>
      <c r="AH18" s="704"/>
      <c r="AI18" s="704"/>
      <c r="AJ18" s="704"/>
      <c r="AK18" s="704"/>
      <c r="AL18" s="646">
        <v>42.6</v>
      </c>
      <c r="AM18" s="647"/>
      <c r="AN18" s="647"/>
      <c r="AO18" s="705"/>
      <c r="AP18" s="638" t="s">
        <v>271</v>
      </c>
      <c r="AQ18" s="639"/>
      <c r="AR18" s="639"/>
      <c r="AS18" s="639"/>
      <c r="AT18" s="639"/>
      <c r="AU18" s="639"/>
      <c r="AV18" s="639"/>
      <c r="AW18" s="639"/>
      <c r="AX18" s="639"/>
      <c r="AY18" s="639"/>
      <c r="AZ18" s="639"/>
      <c r="BA18" s="639"/>
      <c r="BB18" s="639"/>
      <c r="BC18" s="639"/>
      <c r="BD18" s="639"/>
      <c r="BE18" s="639"/>
      <c r="BF18" s="640"/>
      <c r="BG18" s="641" t="s">
        <v>241</v>
      </c>
      <c r="BH18" s="644"/>
      <c r="BI18" s="644"/>
      <c r="BJ18" s="644"/>
      <c r="BK18" s="644"/>
      <c r="BL18" s="644"/>
      <c r="BM18" s="644"/>
      <c r="BN18" s="645"/>
      <c r="BO18" s="703" t="s">
        <v>241</v>
      </c>
      <c r="BP18" s="703"/>
      <c r="BQ18" s="703"/>
      <c r="BR18" s="703"/>
      <c r="BS18" s="649" t="s">
        <v>124</v>
      </c>
      <c r="BT18" s="644"/>
      <c r="BU18" s="644"/>
      <c r="BV18" s="644"/>
      <c r="BW18" s="644"/>
      <c r="BX18" s="644"/>
      <c r="BY18" s="644"/>
      <c r="BZ18" s="644"/>
      <c r="CA18" s="644"/>
      <c r="CB18" s="684"/>
      <c r="CD18" s="685" t="s">
        <v>272</v>
      </c>
      <c r="CE18" s="682"/>
      <c r="CF18" s="682"/>
      <c r="CG18" s="682"/>
      <c r="CH18" s="682"/>
      <c r="CI18" s="682"/>
      <c r="CJ18" s="682"/>
      <c r="CK18" s="682"/>
      <c r="CL18" s="682"/>
      <c r="CM18" s="682"/>
      <c r="CN18" s="682"/>
      <c r="CO18" s="682"/>
      <c r="CP18" s="682"/>
      <c r="CQ18" s="683"/>
      <c r="CR18" s="641" t="s">
        <v>171</v>
      </c>
      <c r="CS18" s="644"/>
      <c r="CT18" s="644"/>
      <c r="CU18" s="644"/>
      <c r="CV18" s="644"/>
      <c r="CW18" s="644"/>
      <c r="CX18" s="644"/>
      <c r="CY18" s="645"/>
      <c r="CZ18" s="703" t="s">
        <v>124</v>
      </c>
      <c r="DA18" s="703"/>
      <c r="DB18" s="703"/>
      <c r="DC18" s="703"/>
      <c r="DD18" s="649" t="s">
        <v>124</v>
      </c>
      <c r="DE18" s="644"/>
      <c r="DF18" s="644"/>
      <c r="DG18" s="644"/>
      <c r="DH18" s="644"/>
      <c r="DI18" s="644"/>
      <c r="DJ18" s="644"/>
      <c r="DK18" s="644"/>
      <c r="DL18" s="644"/>
      <c r="DM18" s="644"/>
      <c r="DN18" s="644"/>
      <c r="DO18" s="644"/>
      <c r="DP18" s="645"/>
      <c r="DQ18" s="649" t="s">
        <v>241</v>
      </c>
      <c r="DR18" s="644"/>
      <c r="DS18" s="644"/>
      <c r="DT18" s="644"/>
      <c r="DU18" s="644"/>
      <c r="DV18" s="644"/>
      <c r="DW18" s="644"/>
      <c r="DX18" s="644"/>
      <c r="DY18" s="644"/>
      <c r="DZ18" s="644"/>
      <c r="EA18" s="644"/>
      <c r="EB18" s="644"/>
      <c r="EC18" s="684"/>
    </row>
    <row r="19" spans="2:133" ht="11.25" customHeight="1" x14ac:dyDescent="0.15">
      <c r="B19" s="638" t="s">
        <v>273</v>
      </c>
      <c r="C19" s="639"/>
      <c r="D19" s="639"/>
      <c r="E19" s="639"/>
      <c r="F19" s="639"/>
      <c r="G19" s="639"/>
      <c r="H19" s="639"/>
      <c r="I19" s="639"/>
      <c r="J19" s="639"/>
      <c r="K19" s="639"/>
      <c r="L19" s="639"/>
      <c r="M19" s="639"/>
      <c r="N19" s="639"/>
      <c r="O19" s="639"/>
      <c r="P19" s="639"/>
      <c r="Q19" s="640"/>
      <c r="R19" s="641">
        <v>6799997</v>
      </c>
      <c r="S19" s="644"/>
      <c r="T19" s="644"/>
      <c r="U19" s="644"/>
      <c r="V19" s="644"/>
      <c r="W19" s="644"/>
      <c r="X19" s="644"/>
      <c r="Y19" s="645"/>
      <c r="Z19" s="703">
        <v>24.5</v>
      </c>
      <c r="AA19" s="703"/>
      <c r="AB19" s="703"/>
      <c r="AC19" s="703"/>
      <c r="AD19" s="704">
        <v>6799997</v>
      </c>
      <c r="AE19" s="704"/>
      <c r="AF19" s="704"/>
      <c r="AG19" s="704"/>
      <c r="AH19" s="704"/>
      <c r="AI19" s="704"/>
      <c r="AJ19" s="704"/>
      <c r="AK19" s="704"/>
      <c r="AL19" s="646">
        <v>42.6</v>
      </c>
      <c r="AM19" s="647"/>
      <c r="AN19" s="647"/>
      <c r="AO19" s="705"/>
      <c r="AP19" s="638" t="s">
        <v>274</v>
      </c>
      <c r="AQ19" s="639"/>
      <c r="AR19" s="639"/>
      <c r="AS19" s="639"/>
      <c r="AT19" s="639"/>
      <c r="AU19" s="639"/>
      <c r="AV19" s="639"/>
      <c r="AW19" s="639"/>
      <c r="AX19" s="639"/>
      <c r="AY19" s="639"/>
      <c r="AZ19" s="639"/>
      <c r="BA19" s="639"/>
      <c r="BB19" s="639"/>
      <c r="BC19" s="639"/>
      <c r="BD19" s="639"/>
      <c r="BE19" s="639"/>
      <c r="BF19" s="640"/>
      <c r="BG19" s="641">
        <v>601867</v>
      </c>
      <c r="BH19" s="644"/>
      <c r="BI19" s="644"/>
      <c r="BJ19" s="644"/>
      <c r="BK19" s="644"/>
      <c r="BL19" s="644"/>
      <c r="BM19" s="644"/>
      <c r="BN19" s="645"/>
      <c r="BO19" s="703">
        <v>7.5</v>
      </c>
      <c r="BP19" s="703"/>
      <c r="BQ19" s="703"/>
      <c r="BR19" s="703"/>
      <c r="BS19" s="649" t="s">
        <v>241</v>
      </c>
      <c r="BT19" s="644"/>
      <c r="BU19" s="644"/>
      <c r="BV19" s="644"/>
      <c r="BW19" s="644"/>
      <c r="BX19" s="644"/>
      <c r="BY19" s="644"/>
      <c r="BZ19" s="644"/>
      <c r="CA19" s="644"/>
      <c r="CB19" s="684"/>
      <c r="CD19" s="685" t="s">
        <v>275</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241</v>
      </c>
      <c r="DA19" s="703"/>
      <c r="DB19" s="703"/>
      <c r="DC19" s="703"/>
      <c r="DD19" s="649" t="s">
        <v>241</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x14ac:dyDescent="0.15">
      <c r="B20" s="638" t="s">
        <v>276</v>
      </c>
      <c r="C20" s="639"/>
      <c r="D20" s="639"/>
      <c r="E20" s="639"/>
      <c r="F20" s="639"/>
      <c r="G20" s="639"/>
      <c r="H20" s="639"/>
      <c r="I20" s="639"/>
      <c r="J20" s="639"/>
      <c r="K20" s="639"/>
      <c r="L20" s="639"/>
      <c r="M20" s="639"/>
      <c r="N20" s="639"/>
      <c r="O20" s="639"/>
      <c r="P20" s="639"/>
      <c r="Q20" s="640"/>
      <c r="R20" s="641">
        <v>735802</v>
      </c>
      <c r="S20" s="644"/>
      <c r="T20" s="644"/>
      <c r="U20" s="644"/>
      <c r="V20" s="644"/>
      <c r="W20" s="644"/>
      <c r="X20" s="644"/>
      <c r="Y20" s="645"/>
      <c r="Z20" s="703">
        <v>2.6</v>
      </c>
      <c r="AA20" s="703"/>
      <c r="AB20" s="703"/>
      <c r="AC20" s="703"/>
      <c r="AD20" s="704" t="s">
        <v>124</v>
      </c>
      <c r="AE20" s="704"/>
      <c r="AF20" s="704"/>
      <c r="AG20" s="704"/>
      <c r="AH20" s="704"/>
      <c r="AI20" s="704"/>
      <c r="AJ20" s="704"/>
      <c r="AK20" s="704"/>
      <c r="AL20" s="646" t="s">
        <v>241</v>
      </c>
      <c r="AM20" s="647"/>
      <c r="AN20" s="647"/>
      <c r="AO20" s="705"/>
      <c r="AP20" s="638" t="s">
        <v>277</v>
      </c>
      <c r="AQ20" s="639"/>
      <c r="AR20" s="639"/>
      <c r="AS20" s="639"/>
      <c r="AT20" s="639"/>
      <c r="AU20" s="639"/>
      <c r="AV20" s="639"/>
      <c r="AW20" s="639"/>
      <c r="AX20" s="639"/>
      <c r="AY20" s="639"/>
      <c r="AZ20" s="639"/>
      <c r="BA20" s="639"/>
      <c r="BB20" s="639"/>
      <c r="BC20" s="639"/>
      <c r="BD20" s="639"/>
      <c r="BE20" s="639"/>
      <c r="BF20" s="640"/>
      <c r="BG20" s="641">
        <v>601867</v>
      </c>
      <c r="BH20" s="644"/>
      <c r="BI20" s="644"/>
      <c r="BJ20" s="644"/>
      <c r="BK20" s="644"/>
      <c r="BL20" s="644"/>
      <c r="BM20" s="644"/>
      <c r="BN20" s="645"/>
      <c r="BO20" s="703">
        <v>7.5</v>
      </c>
      <c r="BP20" s="703"/>
      <c r="BQ20" s="703"/>
      <c r="BR20" s="703"/>
      <c r="BS20" s="649" t="s">
        <v>124</v>
      </c>
      <c r="BT20" s="644"/>
      <c r="BU20" s="644"/>
      <c r="BV20" s="644"/>
      <c r="BW20" s="644"/>
      <c r="BX20" s="644"/>
      <c r="BY20" s="644"/>
      <c r="BZ20" s="644"/>
      <c r="CA20" s="644"/>
      <c r="CB20" s="684"/>
      <c r="CD20" s="685" t="s">
        <v>278</v>
      </c>
      <c r="CE20" s="682"/>
      <c r="CF20" s="682"/>
      <c r="CG20" s="682"/>
      <c r="CH20" s="682"/>
      <c r="CI20" s="682"/>
      <c r="CJ20" s="682"/>
      <c r="CK20" s="682"/>
      <c r="CL20" s="682"/>
      <c r="CM20" s="682"/>
      <c r="CN20" s="682"/>
      <c r="CO20" s="682"/>
      <c r="CP20" s="682"/>
      <c r="CQ20" s="683"/>
      <c r="CR20" s="641">
        <v>27147114</v>
      </c>
      <c r="CS20" s="644"/>
      <c r="CT20" s="644"/>
      <c r="CU20" s="644"/>
      <c r="CV20" s="644"/>
      <c r="CW20" s="644"/>
      <c r="CX20" s="644"/>
      <c r="CY20" s="645"/>
      <c r="CZ20" s="703">
        <v>100</v>
      </c>
      <c r="DA20" s="703"/>
      <c r="DB20" s="703"/>
      <c r="DC20" s="703"/>
      <c r="DD20" s="649">
        <v>1915353</v>
      </c>
      <c r="DE20" s="644"/>
      <c r="DF20" s="644"/>
      <c r="DG20" s="644"/>
      <c r="DH20" s="644"/>
      <c r="DI20" s="644"/>
      <c r="DJ20" s="644"/>
      <c r="DK20" s="644"/>
      <c r="DL20" s="644"/>
      <c r="DM20" s="644"/>
      <c r="DN20" s="644"/>
      <c r="DO20" s="644"/>
      <c r="DP20" s="645"/>
      <c r="DQ20" s="649">
        <v>18125373</v>
      </c>
      <c r="DR20" s="644"/>
      <c r="DS20" s="644"/>
      <c r="DT20" s="644"/>
      <c r="DU20" s="644"/>
      <c r="DV20" s="644"/>
      <c r="DW20" s="644"/>
      <c r="DX20" s="644"/>
      <c r="DY20" s="644"/>
      <c r="DZ20" s="644"/>
      <c r="EA20" s="644"/>
      <c r="EB20" s="644"/>
      <c r="EC20" s="684"/>
    </row>
    <row r="21" spans="2:133" ht="11.25" customHeight="1" x14ac:dyDescent="0.15">
      <c r="B21" s="638" t="s">
        <v>279</v>
      </c>
      <c r="C21" s="639"/>
      <c r="D21" s="639"/>
      <c r="E21" s="639"/>
      <c r="F21" s="639"/>
      <c r="G21" s="639"/>
      <c r="H21" s="639"/>
      <c r="I21" s="639"/>
      <c r="J21" s="639"/>
      <c r="K21" s="639"/>
      <c r="L21" s="639"/>
      <c r="M21" s="639"/>
      <c r="N21" s="639"/>
      <c r="O21" s="639"/>
      <c r="P21" s="639"/>
      <c r="Q21" s="640"/>
      <c r="R21" s="641" t="s">
        <v>241</v>
      </c>
      <c r="S21" s="644"/>
      <c r="T21" s="644"/>
      <c r="U21" s="644"/>
      <c r="V21" s="644"/>
      <c r="W21" s="644"/>
      <c r="X21" s="644"/>
      <c r="Y21" s="645"/>
      <c r="Z21" s="703" t="s">
        <v>241</v>
      </c>
      <c r="AA21" s="703"/>
      <c r="AB21" s="703"/>
      <c r="AC21" s="703"/>
      <c r="AD21" s="704" t="s">
        <v>171</v>
      </c>
      <c r="AE21" s="704"/>
      <c r="AF21" s="704"/>
      <c r="AG21" s="704"/>
      <c r="AH21" s="704"/>
      <c r="AI21" s="704"/>
      <c r="AJ21" s="704"/>
      <c r="AK21" s="704"/>
      <c r="AL21" s="646" t="s">
        <v>171</v>
      </c>
      <c r="AM21" s="647"/>
      <c r="AN21" s="647"/>
      <c r="AO21" s="705"/>
      <c r="AP21" s="749" t="s">
        <v>280</v>
      </c>
      <c r="AQ21" s="756"/>
      <c r="AR21" s="756"/>
      <c r="AS21" s="756"/>
      <c r="AT21" s="756"/>
      <c r="AU21" s="756"/>
      <c r="AV21" s="756"/>
      <c r="AW21" s="756"/>
      <c r="AX21" s="756"/>
      <c r="AY21" s="756"/>
      <c r="AZ21" s="756"/>
      <c r="BA21" s="756"/>
      <c r="BB21" s="756"/>
      <c r="BC21" s="756"/>
      <c r="BD21" s="756"/>
      <c r="BE21" s="756"/>
      <c r="BF21" s="751"/>
      <c r="BG21" s="641">
        <v>11315</v>
      </c>
      <c r="BH21" s="644"/>
      <c r="BI21" s="644"/>
      <c r="BJ21" s="644"/>
      <c r="BK21" s="644"/>
      <c r="BL21" s="644"/>
      <c r="BM21" s="644"/>
      <c r="BN21" s="645"/>
      <c r="BO21" s="703">
        <v>0.1</v>
      </c>
      <c r="BP21" s="703"/>
      <c r="BQ21" s="703"/>
      <c r="BR21" s="703"/>
      <c r="BS21" s="649" t="s">
        <v>124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281</v>
      </c>
      <c r="C22" s="639"/>
      <c r="D22" s="639"/>
      <c r="E22" s="639"/>
      <c r="F22" s="639"/>
      <c r="G22" s="639"/>
      <c r="H22" s="639"/>
      <c r="I22" s="639"/>
      <c r="J22" s="639"/>
      <c r="K22" s="639"/>
      <c r="L22" s="639"/>
      <c r="M22" s="639"/>
      <c r="N22" s="639"/>
      <c r="O22" s="639"/>
      <c r="P22" s="639"/>
      <c r="Q22" s="640"/>
      <c r="R22" s="641">
        <v>17225655</v>
      </c>
      <c r="S22" s="644"/>
      <c r="T22" s="644"/>
      <c r="U22" s="644"/>
      <c r="V22" s="644"/>
      <c r="W22" s="644"/>
      <c r="X22" s="644"/>
      <c r="Y22" s="645"/>
      <c r="Z22" s="703">
        <v>62</v>
      </c>
      <c r="AA22" s="703"/>
      <c r="AB22" s="703"/>
      <c r="AC22" s="703"/>
      <c r="AD22" s="704">
        <v>15899301</v>
      </c>
      <c r="AE22" s="704"/>
      <c r="AF22" s="704"/>
      <c r="AG22" s="704"/>
      <c r="AH22" s="704"/>
      <c r="AI22" s="704"/>
      <c r="AJ22" s="704"/>
      <c r="AK22" s="704"/>
      <c r="AL22" s="646">
        <v>99.5</v>
      </c>
      <c r="AM22" s="647"/>
      <c r="AN22" s="647"/>
      <c r="AO22" s="705"/>
      <c r="AP22" s="749" t="s">
        <v>282</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124</v>
      </c>
      <c r="BP22" s="703"/>
      <c r="BQ22" s="703"/>
      <c r="BR22" s="703"/>
      <c r="BS22" s="649" t="s">
        <v>171</v>
      </c>
      <c r="BT22" s="644"/>
      <c r="BU22" s="644"/>
      <c r="BV22" s="644"/>
      <c r="BW22" s="644"/>
      <c r="BX22" s="644"/>
      <c r="BY22" s="644"/>
      <c r="BZ22" s="644"/>
      <c r="CA22" s="644"/>
      <c r="CB22" s="684"/>
      <c r="CD22" s="758" t="s">
        <v>283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284</v>
      </c>
      <c r="C23" s="639"/>
      <c r="D23" s="639"/>
      <c r="E23" s="639"/>
      <c r="F23" s="639"/>
      <c r="G23" s="639"/>
      <c r="H23" s="639"/>
      <c r="I23" s="639"/>
      <c r="J23" s="639"/>
      <c r="K23" s="639"/>
      <c r="L23" s="639"/>
      <c r="M23" s="639"/>
      <c r="N23" s="639"/>
      <c r="O23" s="639"/>
      <c r="P23" s="639"/>
      <c r="Q23" s="640"/>
      <c r="R23" s="641">
        <v>8642</v>
      </c>
      <c r="S23" s="644"/>
      <c r="T23" s="644"/>
      <c r="U23" s="644"/>
      <c r="V23" s="644"/>
      <c r="W23" s="644"/>
      <c r="X23" s="644"/>
      <c r="Y23" s="645"/>
      <c r="Z23" s="703">
        <v>0</v>
      </c>
      <c r="AA23" s="703"/>
      <c r="AB23" s="703"/>
      <c r="AC23" s="703"/>
      <c r="AD23" s="704">
        <v>8642</v>
      </c>
      <c r="AE23" s="704"/>
      <c r="AF23" s="704"/>
      <c r="AG23" s="704"/>
      <c r="AH23" s="704"/>
      <c r="AI23" s="704"/>
      <c r="AJ23" s="704"/>
      <c r="AK23" s="704"/>
      <c r="AL23" s="646">
        <v>0.1</v>
      </c>
      <c r="AM23" s="647"/>
      <c r="AN23" s="647"/>
      <c r="AO23" s="705"/>
      <c r="AP23" s="749" t="s">
        <v>285</v>
      </c>
      <c r="AQ23" s="756"/>
      <c r="AR23" s="756"/>
      <c r="AS23" s="756"/>
      <c r="AT23" s="756"/>
      <c r="AU23" s="756"/>
      <c r="AV23" s="756"/>
      <c r="AW23" s="756"/>
      <c r="AX23" s="756"/>
      <c r="AY23" s="756"/>
      <c r="AZ23" s="756"/>
      <c r="BA23" s="756"/>
      <c r="BB23" s="756"/>
      <c r="BC23" s="756"/>
      <c r="BD23" s="756"/>
      <c r="BE23" s="756"/>
      <c r="BF23" s="751"/>
      <c r="BG23" s="641">
        <v>590552</v>
      </c>
      <c r="BH23" s="644"/>
      <c r="BI23" s="644"/>
      <c r="BJ23" s="644"/>
      <c r="BK23" s="644"/>
      <c r="BL23" s="644"/>
      <c r="BM23" s="644"/>
      <c r="BN23" s="645"/>
      <c r="BO23" s="703">
        <v>7.4</v>
      </c>
      <c r="BP23" s="703"/>
      <c r="BQ23" s="703"/>
      <c r="BR23" s="703"/>
      <c r="BS23" s="649" t="s">
        <v>241</v>
      </c>
      <c r="BT23" s="644"/>
      <c r="BU23" s="644"/>
      <c r="BV23" s="644"/>
      <c r="BW23" s="644"/>
      <c r="BX23" s="644"/>
      <c r="BY23" s="644"/>
      <c r="BZ23" s="644"/>
      <c r="CA23" s="644"/>
      <c r="CB23" s="684"/>
      <c r="CD23" s="758" t="s">
        <v>224</v>
      </c>
      <c r="CE23" s="759"/>
      <c r="CF23" s="759"/>
      <c r="CG23" s="759"/>
      <c r="CH23" s="759"/>
      <c r="CI23" s="759"/>
      <c r="CJ23" s="759"/>
      <c r="CK23" s="759"/>
      <c r="CL23" s="759"/>
      <c r="CM23" s="759"/>
      <c r="CN23" s="759"/>
      <c r="CO23" s="759"/>
      <c r="CP23" s="759"/>
      <c r="CQ23" s="760"/>
      <c r="CR23" s="758" t="s">
        <v>286</v>
      </c>
      <c r="CS23" s="759"/>
      <c r="CT23" s="759"/>
      <c r="CU23" s="759"/>
      <c r="CV23" s="759"/>
      <c r="CW23" s="759"/>
      <c r="CX23" s="759"/>
      <c r="CY23" s="760"/>
      <c r="CZ23" s="758" t="s">
        <v>287</v>
      </c>
      <c r="DA23" s="759"/>
      <c r="DB23" s="759"/>
      <c r="DC23" s="760"/>
      <c r="DD23" s="758" t="s">
        <v>288</v>
      </c>
      <c r="DE23" s="759"/>
      <c r="DF23" s="759"/>
      <c r="DG23" s="759"/>
      <c r="DH23" s="759"/>
      <c r="DI23" s="759"/>
      <c r="DJ23" s="759"/>
      <c r="DK23" s="760"/>
      <c r="DL23" s="767" t="s">
        <v>289</v>
      </c>
      <c r="DM23" s="768"/>
      <c r="DN23" s="768"/>
      <c r="DO23" s="768"/>
      <c r="DP23" s="768"/>
      <c r="DQ23" s="768"/>
      <c r="DR23" s="768"/>
      <c r="DS23" s="768"/>
      <c r="DT23" s="768"/>
      <c r="DU23" s="768"/>
      <c r="DV23" s="769"/>
      <c r="DW23" s="758" t="s">
        <v>290</v>
      </c>
      <c r="DX23" s="759"/>
      <c r="DY23" s="759"/>
      <c r="DZ23" s="759"/>
      <c r="EA23" s="759"/>
      <c r="EB23" s="759"/>
      <c r="EC23" s="760"/>
    </row>
    <row r="24" spans="2:133" ht="11.25" customHeight="1" x14ac:dyDescent="0.15">
      <c r="B24" s="638" t="s">
        <v>291</v>
      </c>
      <c r="C24" s="639"/>
      <c r="D24" s="639"/>
      <c r="E24" s="639"/>
      <c r="F24" s="639"/>
      <c r="G24" s="639"/>
      <c r="H24" s="639"/>
      <c r="I24" s="639"/>
      <c r="J24" s="639"/>
      <c r="K24" s="639"/>
      <c r="L24" s="639"/>
      <c r="M24" s="639"/>
      <c r="N24" s="639"/>
      <c r="O24" s="639"/>
      <c r="P24" s="639"/>
      <c r="Q24" s="640"/>
      <c r="R24" s="641">
        <v>100564</v>
      </c>
      <c r="S24" s="644"/>
      <c r="T24" s="644"/>
      <c r="U24" s="644"/>
      <c r="V24" s="644"/>
      <c r="W24" s="644"/>
      <c r="X24" s="644"/>
      <c r="Y24" s="645"/>
      <c r="Z24" s="703">
        <v>0.4</v>
      </c>
      <c r="AA24" s="703"/>
      <c r="AB24" s="703"/>
      <c r="AC24" s="703"/>
      <c r="AD24" s="704">
        <v>196</v>
      </c>
      <c r="AE24" s="704"/>
      <c r="AF24" s="704"/>
      <c r="AG24" s="704"/>
      <c r="AH24" s="704"/>
      <c r="AI24" s="704"/>
      <c r="AJ24" s="704"/>
      <c r="AK24" s="704"/>
      <c r="AL24" s="646">
        <v>0</v>
      </c>
      <c r="AM24" s="647"/>
      <c r="AN24" s="647"/>
      <c r="AO24" s="705"/>
      <c r="AP24" s="749" t="s">
        <v>292</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124</v>
      </c>
      <c r="BP24" s="703"/>
      <c r="BQ24" s="703"/>
      <c r="BR24" s="703"/>
      <c r="BS24" s="649" t="s">
        <v>171</v>
      </c>
      <c r="BT24" s="644"/>
      <c r="BU24" s="644"/>
      <c r="BV24" s="644"/>
      <c r="BW24" s="644"/>
      <c r="BX24" s="644"/>
      <c r="BY24" s="644"/>
      <c r="BZ24" s="644"/>
      <c r="CA24" s="644"/>
      <c r="CB24" s="684"/>
      <c r="CD24" s="712" t="s">
        <v>293</v>
      </c>
      <c r="CE24" s="713"/>
      <c r="CF24" s="713"/>
      <c r="CG24" s="713"/>
      <c r="CH24" s="713"/>
      <c r="CI24" s="713"/>
      <c r="CJ24" s="713"/>
      <c r="CK24" s="713"/>
      <c r="CL24" s="713"/>
      <c r="CM24" s="713"/>
      <c r="CN24" s="713"/>
      <c r="CO24" s="713"/>
      <c r="CP24" s="713"/>
      <c r="CQ24" s="714"/>
      <c r="CR24" s="706">
        <v>13210709</v>
      </c>
      <c r="CS24" s="707"/>
      <c r="CT24" s="707"/>
      <c r="CU24" s="707"/>
      <c r="CV24" s="707"/>
      <c r="CW24" s="707"/>
      <c r="CX24" s="707"/>
      <c r="CY24" s="753"/>
      <c r="CZ24" s="754">
        <v>48.7</v>
      </c>
      <c r="DA24" s="723"/>
      <c r="DB24" s="723"/>
      <c r="DC24" s="757"/>
      <c r="DD24" s="752">
        <v>8283571</v>
      </c>
      <c r="DE24" s="707"/>
      <c r="DF24" s="707"/>
      <c r="DG24" s="707"/>
      <c r="DH24" s="707"/>
      <c r="DI24" s="707"/>
      <c r="DJ24" s="707"/>
      <c r="DK24" s="753"/>
      <c r="DL24" s="752">
        <v>8249863</v>
      </c>
      <c r="DM24" s="707"/>
      <c r="DN24" s="707"/>
      <c r="DO24" s="707"/>
      <c r="DP24" s="707"/>
      <c r="DQ24" s="707"/>
      <c r="DR24" s="707"/>
      <c r="DS24" s="707"/>
      <c r="DT24" s="707"/>
      <c r="DU24" s="707"/>
      <c r="DV24" s="753"/>
      <c r="DW24" s="754">
        <v>48.7</v>
      </c>
      <c r="DX24" s="723"/>
      <c r="DY24" s="723"/>
      <c r="DZ24" s="723"/>
      <c r="EA24" s="723"/>
      <c r="EB24" s="723"/>
      <c r="EC24" s="755"/>
    </row>
    <row r="25" spans="2:133" ht="11.25" customHeight="1" x14ac:dyDescent="0.15">
      <c r="B25" s="638" t="s">
        <v>294</v>
      </c>
      <c r="C25" s="639"/>
      <c r="D25" s="639"/>
      <c r="E25" s="639"/>
      <c r="F25" s="639"/>
      <c r="G25" s="639"/>
      <c r="H25" s="639"/>
      <c r="I25" s="639"/>
      <c r="J25" s="639"/>
      <c r="K25" s="639"/>
      <c r="L25" s="639"/>
      <c r="M25" s="639"/>
      <c r="N25" s="639"/>
      <c r="O25" s="639"/>
      <c r="P25" s="639"/>
      <c r="Q25" s="640"/>
      <c r="R25" s="641">
        <v>133342</v>
      </c>
      <c r="S25" s="644"/>
      <c r="T25" s="644"/>
      <c r="U25" s="644"/>
      <c r="V25" s="644"/>
      <c r="W25" s="644"/>
      <c r="X25" s="644"/>
      <c r="Y25" s="645"/>
      <c r="Z25" s="703">
        <v>0.5</v>
      </c>
      <c r="AA25" s="703"/>
      <c r="AB25" s="703"/>
      <c r="AC25" s="703"/>
      <c r="AD25" s="704">
        <v>41596</v>
      </c>
      <c r="AE25" s="704"/>
      <c r="AF25" s="704"/>
      <c r="AG25" s="704"/>
      <c r="AH25" s="704"/>
      <c r="AI25" s="704"/>
      <c r="AJ25" s="704"/>
      <c r="AK25" s="704"/>
      <c r="AL25" s="646">
        <v>0.3</v>
      </c>
      <c r="AM25" s="647"/>
      <c r="AN25" s="647"/>
      <c r="AO25" s="705"/>
      <c r="AP25" s="749" t="s">
        <v>295</v>
      </c>
      <c r="AQ25" s="756"/>
      <c r="AR25" s="756"/>
      <c r="AS25" s="756"/>
      <c r="AT25" s="756"/>
      <c r="AU25" s="756"/>
      <c r="AV25" s="756"/>
      <c r="AW25" s="756"/>
      <c r="AX25" s="756"/>
      <c r="AY25" s="756"/>
      <c r="AZ25" s="756"/>
      <c r="BA25" s="756"/>
      <c r="BB25" s="756"/>
      <c r="BC25" s="756"/>
      <c r="BD25" s="756"/>
      <c r="BE25" s="756"/>
      <c r="BF25" s="751"/>
      <c r="BG25" s="641" t="s">
        <v>241</v>
      </c>
      <c r="BH25" s="644"/>
      <c r="BI25" s="644"/>
      <c r="BJ25" s="644"/>
      <c r="BK25" s="644"/>
      <c r="BL25" s="644"/>
      <c r="BM25" s="644"/>
      <c r="BN25" s="645"/>
      <c r="BO25" s="703" t="s">
        <v>241</v>
      </c>
      <c r="BP25" s="703"/>
      <c r="BQ25" s="703"/>
      <c r="BR25" s="703"/>
      <c r="BS25" s="649" t="s">
        <v>241</v>
      </c>
      <c r="BT25" s="644"/>
      <c r="BU25" s="644"/>
      <c r="BV25" s="644"/>
      <c r="BW25" s="644"/>
      <c r="BX25" s="644"/>
      <c r="BY25" s="644"/>
      <c r="BZ25" s="644"/>
      <c r="CA25" s="644"/>
      <c r="CB25" s="684"/>
      <c r="CD25" s="685" t="s">
        <v>296</v>
      </c>
      <c r="CE25" s="682"/>
      <c r="CF25" s="682"/>
      <c r="CG25" s="682"/>
      <c r="CH25" s="682"/>
      <c r="CI25" s="682"/>
      <c r="CJ25" s="682"/>
      <c r="CK25" s="682"/>
      <c r="CL25" s="682"/>
      <c r="CM25" s="682"/>
      <c r="CN25" s="682"/>
      <c r="CO25" s="682"/>
      <c r="CP25" s="682"/>
      <c r="CQ25" s="683"/>
      <c r="CR25" s="641">
        <v>3706450</v>
      </c>
      <c r="CS25" s="642"/>
      <c r="CT25" s="642"/>
      <c r="CU25" s="642"/>
      <c r="CV25" s="642"/>
      <c r="CW25" s="642"/>
      <c r="CX25" s="642"/>
      <c r="CY25" s="643"/>
      <c r="CZ25" s="646">
        <v>13.7</v>
      </c>
      <c r="DA25" s="675"/>
      <c r="DB25" s="675"/>
      <c r="DC25" s="676"/>
      <c r="DD25" s="649">
        <v>3464523</v>
      </c>
      <c r="DE25" s="642"/>
      <c r="DF25" s="642"/>
      <c r="DG25" s="642"/>
      <c r="DH25" s="642"/>
      <c r="DI25" s="642"/>
      <c r="DJ25" s="642"/>
      <c r="DK25" s="643"/>
      <c r="DL25" s="649">
        <v>3437167</v>
      </c>
      <c r="DM25" s="642"/>
      <c r="DN25" s="642"/>
      <c r="DO25" s="642"/>
      <c r="DP25" s="642"/>
      <c r="DQ25" s="642"/>
      <c r="DR25" s="642"/>
      <c r="DS25" s="642"/>
      <c r="DT25" s="642"/>
      <c r="DU25" s="642"/>
      <c r="DV25" s="643"/>
      <c r="DW25" s="646">
        <v>20.3</v>
      </c>
      <c r="DX25" s="675"/>
      <c r="DY25" s="675"/>
      <c r="DZ25" s="675"/>
      <c r="EA25" s="675"/>
      <c r="EB25" s="675"/>
      <c r="EC25" s="677"/>
    </row>
    <row r="26" spans="2:133" ht="11.25" customHeight="1" x14ac:dyDescent="0.15">
      <c r="B26" s="638" t="s">
        <v>297</v>
      </c>
      <c r="C26" s="639"/>
      <c r="D26" s="639"/>
      <c r="E26" s="639"/>
      <c r="F26" s="639"/>
      <c r="G26" s="639"/>
      <c r="H26" s="639"/>
      <c r="I26" s="639"/>
      <c r="J26" s="639"/>
      <c r="K26" s="639"/>
      <c r="L26" s="639"/>
      <c r="M26" s="639"/>
      <c r="N26" s="639"/>
      <c r="O26" s="639"/>
      <c r="P26" s="639"/>
      <c r="Q26" s="640"/>
      <c r="R26" s="641">
        <v>270035</v>
      </c>
      <c r="S26" s="644"/>
      <c r="T26" s="644"/>
      <c r="U26" s="644"/>
      <c r="V26" s="644"/>
      <c r="W26" s="644"/>
      <c r="X26" s="644"/>
      <c r="Y26" s="645"/>
      <c r="Z26" s="703">
        <v>1</v>
      </c>
      <c r="AA26" s="703"/>
      <c r="AB26" s="703"/>
      <c r="AC26" s="703"/>
      <c r="AD26" s="704" t="s">
        <v>124</v>
      </c>
      <c r="AE26" s="704"/>
      <c r="AF26" s="704"/>
      <c r="AG26" s="704"/>
      <c r="AH26" s="704"/>
      <c r="AI26" s="704"/>
      <c r="AJ26" s="704"/>
      <c r="AK26" s="704"/>
      <c r="AL26" s="646" t="s">
        <v>124</v>
      </c>
      <c r="AM26" s="647"/>
      <c r="AN26" s="647"/>
      <c r="AO26" s="705"/>
      <c r="AP26" s="749" t="s">
        <v>298</v>
      </c>
      <c r="AQ26" s="750"/>
      <c r="AR26" s="750"/>
      <c r="AS26" s="750"/>
      <c r="AT26" s="750"/>
      <c r="AU26" s="750"/>
      <c r="AV26" s="750"/>
      <c r="AW26" s="750"/>
      <c r="AX26" s="750"/>
      <c r="AY26" s="750"/>
      <c r="AZ26" s="750"/>
      <c r="BA26" s="750"/>
      <c r="BB26" s="750"/>
      <c r="BC26" s="750"/>
      <c r="BD26" s="750"/>
      <c r="BE26" s="750"/>
      <c r="BF26" s="751"/>
      <c r="BG26" s="641" t="s">
        <v>241</v>
      </c>
      <c r="BH26" s="644"/>
      <c r="BI26" s="644"/>
      <c r="BJ26" s="644"/>
      <c r="BK26" s="644"/>
      <c r="BL26" s="644"/>
      <c r="BM26" s="644"/>
      <c r="BN26" s="645"/>
      <c r="BO26" s="703" t="s">
        <v>241</v>
      </c>
      <c r="BP26" s="703"/>
      <c r="BQ26" s="703"/>
      <c r="BR26" s="703"/>
      <c r="BS26" s="649" t="s">
        <v>241</v>
      </c>
      <c r="BT26" s="644"/>
      <c r="BU26" s="644"/>
      <c r="BV26" s="644"/>
      <c r="BW26" s="644"/>
      <c r="BX26" s="644"/>
      <c r="BY26" s="644"/>
      <c r="BZ26" s="644"/>
      <c r="CA26" s="644"/>
      <c r="CB26" s="684"/>
      <c r="CD26" s="685" t="s">
        <v>299</v>
      </c>
      <c r="CE26" s="682"/>
      <c r="CF26" s="682"/>
      <c r="CG26" s="682"/>
      <c r="CH26" s="682"/>
      <c r="CI26" s="682"/>
      <c r="CJ26" s="682"/>
      <c r="CK26" s="682"/>
      <c r="CL26" s="682"/>
      <c r="CM26" s="682"/>
      <c r="CN26" s="682"/>
      <c r="CO26" s="682"/>
      <c r="CP26" s="682"/>
      <c r="CQ26" s="683"/>
      <c r="CR26" s="641">
        <v>2403787</v>
      </c>
      <c r="CS26" s="644"/>
      <c r="CT26" s="644"/>
      <c r="CU26" s="644"/>
      <c r="CV26" s="644"/>
      <c r="CW26" s="644"/>
      <c r="CX26" s="644"/>
      <c r="CY26" s="645"/>
      <c r="CZ26" s="646">
        <v>8.9</v>
      </c>
      <c r="DA26" s="675"/>
      <c r="DB26" s="675"/>
      <c r="DC26" s="676"/>
      <c r="DD26" s="649">
        <v>2403787</v>
      </c>
      <c r="DE26" s="644"/>
      <c r="DF26" s="644"/>
      <c r="DG26" s="644"/>
      <c r="DH26" s="644"/>
      <c r="DI26" s="644"/>
      <c r="DJ26" s="644"/>
      <c r="DK26" s="645"/>
      <c r="DL26" s="649" t="s">
        <v>241</v>
      </c>
      <c r="DM26" s="644"/>
      <c r="DN26" s="644"/>
      <c r="DO26" s="644"/>
      <c r="DP26" s="644"/>
      <c r="DQ26" s="644"/>
      <c r="DR26" s="644"/>
      <c r="DS26" s="644"/>
      <c r="DT26" s="644"/>
      <c r="DU26" s="644"/>
      <c r="DV26" s="645"/>
      <c r="DW26" s="646" t="s">
        <v>241</v>
      </c>
      <c r="DX26" s="675"/>
      <c r="DY26" s="675"/>
      <c r="DZ26" s="675"/>
      <c r="EA26" s="675"/>
      <c r="EB26" s="675"/>
      <c r="EC26" s="677"/>
    </row>
    <row r="27" spans="2:133" ht="11.25" customHeight="1" x14ac:dyDescent="0.15">
      <c r="B27" s="638" t="s">
        <v>300</v>
      </c>
      <c r="C27" s="639"/>
      <c r="D27" s="639"/>
      <c r="E27" s="639"/>
      <c r="F27" s="639"/>
      <c r="G27" s="639"/>
      <c r="H27" s="639"/>
      <c r="I27" s="639"/>
      <c r="J27" s="639"/>
      <c r="K27" s="639"/>
      <c r="L27" s="639"/>
      <c r="M27" s="639"/>
      <c r="N27" s="639"/>
      <c r="O27" s="639"/>
      <c r="P27" s="639"/>
      <c r="Q27" s="640"/>
      <c r="R27" s="641">
        <v>4142574</v>
      </c>
      <c r="S27" s="644"/>
      <c r="T27" s="644"/>
      <c r="U27" s="644"/>
      <c r="V27" s="644"/>
      <c r="W27" s="644"/>
      <c r="X27" s="644"/>
      <c r="Y27" s="645"/>
      <c r="Z27" s="703">
        <v>14.9</v>
      </c>
      <c r="AA27" s="703"/>
      <c r="AB27" s="703"/>
      <c r="AC27" s="703"/>
      <c r="AD27" s="704" t="s">
        <v>124</v>
      </c>
      <c r="AE27" s="704"/>
      <c r="AF27" s="704"/>
      <c r="AG27" s="704"/>
      <c r="AH27" s="704"/>
      <c r="AI27" s="704"/>
      <c r="AJ27" s="704"/>
      <c r="AK27" s="704"/>
      <c r="AL27" s="646" t="s">
        <v>171</v>
      </c>
      <c r="AM27" s="647"/>
      <c r="AN27" s="647"/>
      <c r="AO27" s="705"/>
      <c r="AP27" s="638" t="s">
        <v>301</v>
      </c>
      <c r="AQ27" s="639"/>
      <c r="AR27" s="639"/>
      <c r="AS27" s="639"/>
      <c r="AT27" s="639"/>
      <c r="AU27" s="639"/>
      <c r="AV27" s="639"/>
      <c r="AW27" s="639"/>
      <c r="AX27" s="639"/>
      <c r="AY27" s="639"/>
      <c r="AZ27" s="639"/>
      <c r="BA27" s="639"/>
      <c r="BB27" s="639"/>
      <c r="BC27" s="639"/>
      <c r="BD27" s="639"/>
      <c r="BE27" s="639"/>
      <c r="BF27" s="640"/>
      <c r="BG27" s="641">
        <v>8029330</v>
      </c>
      <c r="BH27" s="644"/>
      <c r="BI27" s="644"/>
      <c r="BJ27" s="644"/>
      <c r="BK27" s="644"/>
      <c r="BL27" s="644"/>
      <c r="BM27" s="644"/>
      <c r="BN27" s="645"/>
      <c r="BO27" s="703">
        <v>100</v>
      </c>
      <c r="BP27" s="703"/>
      <c r="BQ27" s="703"/>
      <c r="BR27" s="703"/>
      <c r="BS27" s="649">
        <v>137392</v>
      </c>
      <c r="BT27" s="644"/>
      <c r="BU27" s="644"/>
      <c r="BV27" s="644"/>
      <c r="BW27" s="644"/>
      <c r="BX27" s="644"/>
      <c r="BY27" s="644"/>
      <c r="BZ27" s="644"/>
      <c r="CA27" s="644"/>
      <c r="CB27" s="684"/>
      <c r="CD27" s="685" t="s">
        <v>302</v>
      </c>
      <c r="CE27" s="682"/>
      <c r="CF27" s="682"/>
      <c r="CG27" s="682"/>
      <c r="CH27" s="682"/>
      <c r="CI27" s="682"/>
      <c r="CJ27" s="682"/>
      <c r="CK27" s="682"/>
      <c r="CL27" s="682"/>
      <c r="CM27" s="682"/>
      <c r="CN27" s="682"/>
      <c r="CO27" s="682"/>
      <c r="CP27" s="682"/>
      <c r="CQ27" s="683"/>
      <c r="CR27" s="641">
        <v>6278015</v>
      </c>
      <c r="CS27" s="642"/>
      <c r="CT27" s="642"/>
      <c r="CU27" s="642"/>
      <c r="CV27" s="642"/>
      <c r="CW27" s="642"/>
      <c r="CX27" s="642"/>
      <c r="CY27" s="643"/>
      <c r="CZ27" s="646">
        <v>23.1</v>
      </c>
      <c r="DA27" s="675"/>
      <c r="DB27" s="675"/>
      <c r="DC27" s="676"/>
      <c r="DD27" s="649">
        <v>1705410</v>
      </c>
      <c r="DE27" s="642"/>
      <c r="DF27" s="642"/>
      <c r="DG27" s="642"/>
      <c r="DH27" s="642"/>
      <c r="DI27" s="642"/>
      <c r="DJ27" s="642"/>
      <c r="DK27" s="643"/>
      <c r="DL27" s="649">
        <v>1699058</v>
      </c>
      <c r="DM27" s="642"/>
      <c r="DN27" s="642"/>
      <c r="DO27" s="642"/>
      <c r="DP27" s="642"/>
      <c r="DQ27" s="642"/>
      <c r="DR27" s="642"/>
      <c r="DS27" s="642"/>
      <c r="DT27" s="642"/>
      <c r="DU27" s="642"/>
      <c r="DV27" s="643"/>
      <c r="DW27" s="646">
        <v>10</v>
      </c>
      <c r="DX27" s="675"/>
      <c r="DY27" s="675"/>
      <c r="DZ27" s="675"/>
      <c r="EA27" s="675"/>
      <c r="EB27" s="675"/>
      <c r="EC27" s="677"/>
    </row>
    <row r="28" spans="2:133" ht="11.25" customHeight="1" x14ac:dyDescent="0.15">
      <c r="B28" s="746" t="s">
        <v>303</v>
      </c>
      <c r="C28" s="747"/>
      <c r="D28" s="747"/>
      <c r="E28" s="747"/>
      <c r="F28" s="747"/>
      <c r="G28" s="747"/>
      <c r="H28" s="747"/>
      <c r="I28" s="747"/>
      <c r="J28" s="747"/>
      <c r="K28" s="747"/>
      <c r="L28" s="747"/>
      <c r="M28" s="747"/>
      <c r="N28" s="747"/>
      <c r="O28" s="747"/>
      <c r="P28" s="747"/>
      <c r="Q28" s="748"/>
      <c r="R28" s="641">
        <v>3661</v>
      </c>
      <c r="S28" s="644"/>
      <c r="T28" s="644"/>
      <c r="U28" s="644"/>
      <c r="V28" s="644"/>
      <c r="W28" s="644"/>
      <c r="X28" s="644"/>
      <c r="Y28" s="645"/>
      <c r="Z28" s="703">
        <v>0</v>
      </c>
      <c r="AA28" s="703"/>
      <c r="AB28" s="703"/>
      <c r="AC28" s="703"/>
      <c r="AD28" s="704">
        <v>3661</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304</v>
      </c>
      <c r="CE28" s="682"/>
      <c r="CF28" s="682"/>
      <c r="CG28" s="682"/>
      <c r="CH28" s="682"/>
      <c r="CI28" s="682"/>
      <c r="CJ28" s="682"/>
      <c r="CK28" s="682"/>
      <c r="CL28" s="682"/>
      <c r="CM28" s="682"/>
      <c r="CN28" s="682"/>
      <c r="CO28" s="682"/>
      <c r="CP28" s="682"/>
      <c r="CQ28" s="683"/>
      <c r="CR28" s="641">
        <v>3226244</v>
      </c>
      <c r="CS28" s="644"/>
      <c r="CT28" s="644"/>
      <c r="CU28" s="644"/>
      <c r="CV28" s="644"/>
      <c r="CW28" s="644"/>
      <c r="CX28" s="644"/>
      <c r="CY28" s="645"/>
      <c r="CZ28" s="646">
        <v>11.9</v>
      </c>
      <c r="DA28" s="675"/>
      <c r="DB28" s="675"/>
      <c r="DC28" s="676"/>
      <c r="DD28" s="649">
        <v>3113638</v>
      </c>
      <c r="DE28" s="644"/>
      <c r="DF28" s="644"/>
      <c r="DG28" s="644"/>
      <c r="DH28" s="644"/>
      <c r="DI28" s="644"/>
      <c r="DJ28" s="644"/>
      <c r="DK28" s="645"/>
      <c r="DL28" s="649">
        <v>3113638</v>
      </c>
      <c r="DM28" s="644"/>
      <c r="DN28" s="644"/>
      <c r="DO28" s="644"/>
      <c r="DP28" s="644"/>
      <c r="DQ28" s="644"/>
      <c r="DR28" s="644"/>
      <c r="DS28" s="644"/>
      <c r="DT28" s="644"/>
      <c r="DU28" s="644"/>
      <c r="DV28" s="645"/>
      <c r="DW28" s="646">
        <v>18.399999999999999</v>
      </c>
      <c r="DX28" s="675"/>
      <c r="DY28" s="675"/>
      <c r="DZ28" s="675"/>
      <c r="EA28" s="675"/>
      <c r="EB28" s="675"/>
      <c r="EC28" s="677"/>
    </row>
    <row r="29" spans="2:133" ht="11.25" customHeight="1" x14ac:dyDescent="0.15">
      <c r="B29" s="638" t="s">
        <v>305</v>
      </c>
      <c r="C29" s="639"/>
      <c r="D29" s="639"/>
      <c r="E29" s="639"/>
      <c r="F29" s="639"/>
      <c r="G29" s="639"/>
      <c r="H29" s="639"/>
      <c r="I29" s="639"/>
      <c r="J29" s="639"/>
      <c r="K29" s="639"/>
      <c r="L29" s="639"/>
      <c r="M29" s="639"/>
      <c r="N29" s="639"/>
      <c r="O29" s="639"/>
      <c r="P29" s="639"/>
      <c r="Q29" s="640"/>
      <c r="R29" s="641">
        <v>2010512</v>
      </c>
      <c r="S29" s="644"/>
      <c r="T29" s="644"/>
      <c r="U29" s="644"/>
      <c r="V29" s="644"/>
      <c r="W29" s="644"/>
      <c r="X29" s="644"/>
      <c r="Y29" s="645"/>
      <c r="Z29" s="703">
        <v>7.2</v>
      </c>
      <c r="AA29" s="703"/>
      <c r="AB29" s="703"/>
      <c r="AC29" s="703"/>
      <c r="AD29" s="704" t="s">
        <v>124</v>
      </c>
      <c r="AE29" s="704"/>
      <c r="AF29" s="704"/>
      <c r="AG29" s="704"/>
      <c r="AH29" s="704"/>
      <c r="AI29" s="704"/>
      <c r="AJ29" s="704"/>
      <c r="AK29" s="704"/>
      <c r="AL29" s="646" t="s">
        <v>124</v>
      </c>
      <c r="AM29" s="647"/>
      <c r="AN29" s="647"/>
      <c r="AO29" s="705"/>
      <c r="AP29" s="715" t="s">
        <v>224</v>
      </c>
      <c r="AQ29" s="716"/>
      <c r="AR29" s="716"/>
      <c r="AS29" s="716"/>
      <c r="AT29" s="716"/>
      <c r="AU29" s="716"/>
      <c r="AV29" s="716"/>
      <c r="AW29" s="716"/>
      <c r="AX29" s="716"/>
      <c r="AY29" s="716"/>
      <c r="AZ29" s="716"/>
      <c r="BA29" s="716"/>
      <c r="BB29" s="716"/>
      <c r="BC29" s="716"/>
      <c r="BD29" s="716"/>
      <c r="BE29" s="716"/>
      <c r="BF29" s="717"/>
      <c r="BG29" s="715" t="s">
        <v>306</v>
      </c>
      <c r="BH29" s="743"/>
      <c r="BI29" s="743"/>
      <c r="BJ29" s="743"/>
      <c r="BK29" s="743"/>
      <c r="BL29" s="743"/>
      <c r="BM29" s="743"/>
      <c r="BN29" s="743"/>
      <c r="BO29" s="743"/>
      <c r="BP29" s="743"/>
      <c r="BQ29" s="744"/>
      <c r="BR29" s="715" t="s">
        <v>307</v>
      </c>
      <c r="BS29" s="743"/>
      <c r="BT29" s="743"/>
      <c r="BU29" s="743"/>
      <c r="BV29" s="743"/>
      <c r="BW29" s="743"/>
      <c r="BX29" s="743"/>
      <c r="BY29" s="743"/>
      <c r="BZ29" s="743"/>
      <c r="CA29" s="743"/>
      <c r="CB29" s="744"/>
      <c r="CD29" s="725" t="s">
        <v>308</v>
      </c>
      <c r="CE29" s="726"/>
      <c r="CF29" s="685" t="s">
        <v>309</v>
      </c>
      <c r="CG29" s="682"/>
      <c r="CH29" s="682"/>
      <c r="CI29" s="682"/>
      <c r="CJ29" s="682"/>
      <c r="CK29" s="682"/>
      <c r="CL29" s="682"/>
      <c r="CM29" s="682"/>
      <c r="CN29" s="682"/>
      <c r="CO29" s="682"/>
      <c r="CP29" s="682"/>
      <c r="CQ29" s="683"/>
      <c r="CR29" s="641">
        <v>3225916</v>
      </c>
      <c r="CS29" s="642"/>
      <c r="CT29" s="642"/>
      <c r="CU29" s="642"/>
      <c r="CV29" s="642"/>
      <c r="CW29" s="642"/>
      <c r="CX29" s="642"/>
      <c r="CY29" s="643"/>
      <c r="CZ29" s="646">
        <v>11.9</v>
      </c>
      <c r="DA29" s="675"/>
      <c r="DB29" s="675"/>
      <c r="DC29" s="676"/>
      <c r="DD29" s="649">
        <v>3113310</v>
      </c>
      <c r="DE29" s="642"/>
      <c r="DF29" s="642"/>
      <c r="DG29" s="642"/>
      <c r="DH29" s="642"/>
      <c r="DI29" s="642"/>
      <c r="DJ29" s="642"/>
      <c r="DK29" s="643"/>
      <c r="DL29" s="649">
        <v>3113310</v>
      </c>
      <c r="DM29" s="642"/>
      <c r="DN29" s="642"/>
      <c r="DO29" s="642"/>
      <c r="DP29" s="642"/>
      <c r="DQ29" s="642"/>
      <c r="DR29" s="642"/>
      <c r="DS29" s="642"/>
      <c r="DT29" s="642"/>
      <c r="DU29" s="642"/>
      <c r="DV29" s="643"/>
      <c r="DW29" s="646">
        <v>18.399999999999999</v>
      </c>
      <c r="DX29" s="675"/>
      <c r="DY29" s="675"/>
      <c r="DZ29" s="675"/>
      <c r="EA29" s="675"/>
      <c r="EB29" s="675"/>
      <c r="EC29" s="677"/>
    </row>
    <row r="30" spans="2:133" ht="11.25" customHeight="1" x14ac:dyDescent="0.15">
      <c r="B30" s="638" t="s">
        <v>310</v>
      </c>
      <c r="C30" s="639"/>
      <c r="D30" s="639"/>
      <c r="E30" s="639"/>
      <c r="F30" s="639"/>
      <c r="G30" s="639"/>
      <c r="H30" s="639"/>
      <c r="I30" s="639"/>
      <c r="J30" s="639"/>
      <c r="K30" s="639"/>
      <c r="L30" s="639"/>
      <c r="M30" s="639"/>
      <c r="N30" s="639"/>
      <c r="O30" s="639"/>
      <c r="P30" s="639"/>
      <c r="Q30" s="640"/>
      <c r="R30" s="641">
        <v>88107</v>
      </c>
      <c r="S30" s="644"/>
      <c r="T30" s="644"/>
      <c r="U30" s="644"/>
      <c r="V30" s="644"/>
      <c r="W30" s="644"/>
      <c r="X30" s="644"/>
      <c r="Y30" s="645"/>
      <c r="Z30" s="703">
        <v>0.3</v>
      </c>
      <c r="AA30" s="703"/>
      <c r="AB30" s="703"/>
      <c r="AC30" s="703"/>
      <c r="AD30" s="704">
        <v>158</v>
      </c>
      <c r="AE30" s="704"/>
      <c r="AF30" s="704"/>
      <c r="AG30" s="704"/>
      <c r="AH30" s="704"/>
      <c r="AI30" s="704"/>
      <c r="AJ30" s="704"/>
      <c r="AK30" s="704"/>
      <c r="AL30" s="646">
        <v>0</v>
      </c>
      <c r="AM30" s="647"/>
      <c r="AN30" s="647"/>
      <c r="AO30" s="705"/>
      <c r="AP30" s="731" t="s">
        <v>311</v>
      </c>
      <c r="AQ30" s="732"/>
      <c r="AR30" s="732"/>
      <c r="AS30" s="732"/>
      <c r="AT30" s="737" t="s">
        <v>312</v>
      </c>
      <c r="AU30" s="210"/>
      <c r="AV30" s="210"/>
      <c r="AW30" s="210"/>
      <c r="AX30" s="740" t="s">
        <v>186</v>
      </c>
      <c r="AY30" s="741"/>
      <c r="AZ30" s="741"/>
      <c r="BA30" s="741"/>
      <c r="BB30" s="741"/>
      <c r="BC30" s="741"/>
      <c r="BD30" s="741"/>
      <c r="BE30" s="741"/>
      <c r="BF30" s="742"/>
      <c r="BG30" s="721">
        <v>98.9</v>
      </c>
      <c r="BH30" s="722"/>
      <c r="BI30" s="722"/>
      <c r="BJ30" s="722"/>
      <c r="BK30" s="722"/>
      <c r="BL30" s="722"/>
      <c r="BM30" s="723">
        <v>92.1</v>
      </c>
      <c r="BN30" s="722"/>
      <c r="BO30" s="722"/>
      <c r="BP30" s="722"/>
      <c r="BQ30" s="724"/>
      <c r="BR30" s="721">
        <v>98.8</v>
      </c>
      <c r="BS30" s="722"/>
      <c r="BT30" s="722"/>
      <c r="BU30" s="722"/>
      <c r="BV30" s="722"/>
      <c r="BW30" s="722"/>
      <c r="BX30" s="723">
        <v>91.9</v>
      </c>
      <c r="BY30" s="722"/>
      <c r="BZ30" s="722"/>
      <c r="CA30" s="722"/>
      <c r="CB30" s="724"/>
      <c r="CD30" s="727"/>
      <c r="CE30" s="728"/>
      <c r="CF30" s="685" t="s">
        <v>313</v>
      </c>
      <c r="CG30" s="682"/>
      <c r="CH30" s="682"/>
      <c r="CI30" s="682"/>
      <c r="CJ30" s="682"/>
      <c r="CK30" s="682"/>
      <c r="CL30" s="682"/>
      <c r="CM30" s="682"/>
      <c r="CN30" s="682"/>
      <c r="CO30" s="682"/>
      <c r="CP30" s="682"/>
      <c r="CQ30" s="683"/>
      <c r="CR30" s="641">
        <v>3028547</v>
      </c>
      <c r="CS30" s="644"/>
      <c r="CT30" s="644"/>
      <c r="CU30" s="644"/>
      <c r="CV30" s="644"/>
      <c r="CW30" s="644"/>
      <c r="CX30" s="644"/>
      <c r="CY30" s="645"/>
      <c r="CZ30" s="646">
        <v>11.2</v>
      </c>
      <c r="DA30" s="675"/>
      <c r="DB30" s="675"/>
      <c r="DC30" s="676"/>
      <c r="DD30" s="649">
        <v>2915941</v>
      </c>
      <c r="DE30" s="644"/>
      <c r="DF30" s="644"/>
      <c r="DG30" s="644"/>
      <c r="DH30" s="644"/>
      <c r="DI30" s="644"/>
      <c r="DJ30" s="644"/>
      <c r="DK30" s="645"/>
      <c r="DL30" s="649">
        <v>2915941</v>
      </c>
      <c r="DM30" s="644"/>
      <c r="DN30" s="644"/>
      <c r="DO30" s="644"/>
      <c r="DP30" s="644"/>
      <c r="DQ30" s="644"/>
      <c r="DR30" s="644"/>
      <c r="DS30" s="644"/>
      <c r="DT30" s="644"/>
      <c r="DU30" s="644"/>
      <c r="DV30" s="645"/>
      <c r="DW30" s="646">
        <v>17.2</v>
      </c>
      <c r="DX30" s="675"/>
      <c r="DY30" s="675"/>
      <c r="DZ30" s="675"/>
      <c r="EA30" s="675"/>
      <c r="EB30" s="675"/>
      <c r="EC30" s="677"/>
    </row>
    <row r="31" spans="2:133" ht="11.25" customHeight="1" x14ac:dyDescent="0.15">
      <c r="B31" s="638" t="s">
        <v>314</v>
      </c>
      <c r="C31" s="639"/>
      <c r="D31" s="639"/>
      <c r="E31" s="639"/>
      <c r="F31" s="639"/>
      <c r="G31" s="639"/>
      <c r="H31" s="639"/>
      <c r="I31" s="639"/>
      <c r="J31" s="639"/>
      <c r="K31" s="639"/>
      <c r="L31" s="639"/>
      <c r="M31" s="639"/>
      <c r="N31" s="639"/>
      <c r="O31" s="639"/>
      <c r="P31" s="639"/>
      <c r="Q31" s="640"/>
      <c r="R31" s="641">
        <v>62228</v>
      </c>
      <c r="S31" s="644"/>
      <c r="T31" s="644"/>
      <c r="U31" s="644"/>
      <c r="V31" s="644"/>
      <c r="W31" s="644"/>
      <c r="X31" s="644"/>
      <c r="Y31" s="645"/>
      <c r="Z31" s="703">
        <v>0.2</v>
      </c>
      <c r="AA31" s="703"/>
      <c r="AB31" s="703"/>
      <c r="AC31" s="703"/>
      <c r="AD31" s="704" t="s">
        <v>241</v>
      </c>
      <c r="AE31" s="704"/>
      <c r="AF31" s="704"/>
      <c r="AG31" s="704"/>
      <c r="AH31" s="704"/>
      <c r="AI31" s="704"/>
      <c r="AJ31" s="704"/>
      <c r="AK31" s="704"/>
      <c r="AL31" s="646" t="s">
        <v>124</v>
      </c>
      <c r="AM31" s="647"/>
      <c r="AN31" s="647"/>
      <c r="AO31" s="705"/>
      <c r="AP31" s="733"/>
      <c r="AQ31" s="734"/>
      <c r="AR31" s="734"/>
      <c r="AS31" s="734"/>
      <c r="AT31" s="738"/>
      <c r="AU31" s="209" t="s">
        <v>315</v>
      </c>
      <c r="AV31" s="209"/>
      <c r="AW31" s="209"/>
      <c r="AX31" s="638" t="s">
        <v>316</v>
      </c>
      <c r="AY31" s="639"/>
      <c r="AZ31" s="639"/>
      <c r="BA31" s="639"/>
      <c r="BB31" s="639"/>
      <c r="BC31" s="639"/>
      <c r="BD31" s="639"/>
      <c r="BE31" s="639"/>
      <c r="BF31" s="640"/>
      <c r="BG31" s="719">
        <v>98.5</v>
      </c>
      <c r="BH31" s="642"/>
      <c r="BI31" s="642"/>
      <c r="BJ31" s="642"/>
      <c r="BK31" s="642"/>
      <c r="BL31" s="642"/>
      <c r="BM31" s="647">
        <v>92.3</v>
      </c>
      <c r="BN31" s="720"/>
      <c r="BO31" s="720"/>
      <c r="BP31" s="720"/>
      <c r="BQ31" s="681"/>
      <c r="BR31" s="719">
        <v>98.5</v>
      </c>
      <c r="BS31" s="642"/>
      <c r="BT31" s="642"/>
      <c r="BU31" s="642"/>
      <c r="BV31" s="642"/>
      <c r="BW31" s="642"/>
      <c r="BX31" s="647">
        <v>91.7</v>
      </c>
      <c r="BY31" s="720"/>
      <c r="BZ31" s="720"/>
      <c r="CA31" s="720"/>
      <c r="CB31" s="681"/>
      <c r="CD31" s="727"/>
      <c r="CE31" s="728"/>
      <c r="CF31" s="685" t="s">
        <v>317</v>
      </c>
      <c r="CG31" s="682"/>
      <c r="CH31" s="682"/>
      <c r="CI31" s="682"/>
      <c r="CJ31" s="682"/>
      <c r="CK31" s="682"/>
      <c r="CL31" s="682"/>
      <c r="CM31" s="682"/>
      <c r="CN31" s="682"/>
      <c r="CO31" s="682"/>
      <c r="CP31" s="682"/>
      <c r="CQ31" s="683"/>
      <c r="CR31" s="641">
        <v>197369</v>
      </c>
      <c r="CS31" s="642"/>
      <c r="CT31" s="642"/>
      <c r="CU31" s="642"/>
      <c r="CV31" s="642"/>
      <c r="CW31" s="642"/>
      <c r="CX31" s="642"/>
      <c r="CY31" s="643"/>
      <c r="CZ31" s="646">
        <v>0.7</v>
      </c>
      <c r="DA31" s="675"/>
      <c r="DB31" s="675"/>
      <c r="DC31" s="676"/>
      <c r="DD31" s="649">
        <v>197369</v>
      </c>
      <c r="DE31" s="642"/>
      <c r="DF31" s="642"/>
      <c r="DG31" s="642"/>
      <c r="DH31" s="642"/>
      <c r="DI31" s="642"/>
      <c r="DJ31" s="642"/>
      <c r="DK31" s="643"/>
      <c r="DL31" s="649">
        <v>197369</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318</v>
      </c>
      <c r="C32" s="639"/>
      <c r="D32" s="639"/>
      <c r="E32" s="639"/>
      <c r="F32" s="639"/>
      <c r="G32" s="639"/>
      <c r="H32" s="639"/>
      <c r="I32" s="639"/>
      <c r="J32" s="639"/>
      <c r="K32" s="639"/>
      <c r="L32" s="639"/>
      <c r="M32" s="639"/>
      <c r="N32" s="639"/>
      <c r="O32" s="639"/>
      <c r="P32" s="639"/>
      <c r="Q32" s="640"/>
      <c r="R32" s="641">
        <v>343410</v>
      </c>
      <c r="S32" s="644"/>
      <c r="T32" s="644"/>
      <c r="U32" s="644"/>
      <c r="V32" s="644"/>
      <c r="W32" s="644"/>
      <c r="X32" s="644"/>
      <c r="Y32" s="645"/>
      <c r="Z32" s="703">
        <v>1.2</v>
      </c>
      <c r="AA32" s="703"/>
      <c r="AB32" s="703"/>
      <c r="AC32" s="703"/>
      <c r="AD32" s="704" t="s">
        <v>241</v>
      </c>
      <c r="AE32" s="704"/>
      <c r="AF32" s="704"/>
      <c r="AG32" s="704"/>
      <c r="AH32" s="704"/>
      <c r="AI32" s="704"/>
      <c r="AJ32" s="704"/>
      <c r="AK32" s="704"/>
      <c r="AL32" s="646" t="s">
        <v>241</v>
      </c>
      <c r="AM32" s="647"/>
      <c r="AN32" s="647"/>
      <c r="AO32" s="705"/>
      <c r="AP32" s="735"/>
      <c r="AQ32" s="736"/>
      <c r="AR32" s="736"/>
      <c r="AS32" s="736"/>
      <c r="AT32" s="739"/>
      <c r="AU32" s="211"/>
      <c r="AV32" s="211"/>
      <c r="AW32" s="211"/>
      <c r="AX32" s="653" t="s">
        <v>319</v>
      </c>
      <c r="AY32" s="654"/>
      <c r="AZ32" s="654"/>
      <c r="BA32" s="654"/>
      <c r="BB32" s="654"/>
      <c r="BC32" s="654"/>
      <c r="BD32" s="654"/>
      <c r="BE32" s="654"/>
      <c r="BF32" s="655"/>
      <c r="BG32" s="718">
        <v>99</v>
      </c>
      <c r="BH32" s="657"/>
      <c r="BI32" s="657"/>
      <c r="BJ32" s="657"/>
      <c r="BK32" s="657"/>
      <c r="BL32" s="657"/>
      <c r="BM32" s="701">
        <v>90.8</v>
      </c>
      <c r="BN32" s="657"/>
      <c r="BO32" s="657"/>
      <c r="BP32" s="657"/>
      <c r="BQ32" s="694"/>
      <c r="BR32" s="718">
        <v>98.9</v>
      </c>
      <c r="BS32" s="657"/>
      <c r="BT32" s="657"/>
      <c r="BU32" s="657"/>
      <c r="BV32" s="657"/>
      <c r="BW32" s="657"/>
      <c r="BX32" s="701">
        <v>90.8</v>
      </c>
      <c r="BY32" s="657"/>
      <c r="BZ32" s="657"/>
      <c r="CA32" s="657"/>
      <c r="CB32" s="694"/>
      <c r="CD32" s="729"/>
      <c r="CE32" s="730"/>
      <c r="CF32" s="685" t="s">
        <v>320</v>
      </c>
      <c r="CG32" s="682"/>
      <c r="CH32" s="682"/>
      <c r="CI32" s="682"/>
      <c r="CJ32" s="682"/>
      <c r="CK32" s="682"/>
      <c r="CL32" s="682"/>
      <c r="CM32" s="682"/>
      <c r="CN32" s="682"/>
      <c r="CO32" s="682"/>
      <c r="CP32" s="682"/>
      <c r="CQ32" s="683"/>
      <c r="CR32" s="641">
        <v>328</v>
      </c>
      <c r="CS32" s="644"/>
      <c r="CT32" s="644"/>
      <c r="CU32" s="644"/>
      <c r="CV32" s="644"/>
      <c r="CW32" s="644"/>
      <c r="CX32" s="644"/>
      <c r="CY32" s="645"/>
      <c r="CZ32" s="646">
        <v>0</v>
      </c>
      <c r="DA32" s="675"/>
      <c r="DB32" s="675"/>
      <c r="DC32" s="676"/>
      <c r="DD32" s="649">
        <v>328</v>
      </c>
      <c r="DE32" s="644"/>
      <c r="DF32" s="644"/>
      <c r="DG32" s="644"/>
      <c r="DH32" s="644"/>
      <c r="DI32" s="644"/>
      <c r="DJ32" s="644"/>
      <c r="DK32" s="645"/>
      <c r="DL32" s="649">
        <v>328</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321</v>
      </c>
      <c r="C33" s="639"/>
      <c r="D33" s="639"/>
      <c r="E33" s="639"/>
      <c r="F33" s="639"/>
      <c r="G33" s="639"/>
      <c r="H33" s="639"/>
      <c r="I33" s="639"/>
      <c r="J33" s="639"/>
      <c r="K33" s="639"/>
      <c r="L33" s="639"/>
      <c r="M33" s="639"/>
      <c r="N33" s="639"/>
      <c r="O33" s="639"/>
      <c r="P33" s="639"/>
      <c r="Q33" s="640"/>
      <c r="R33" s="641">
        <v>544327</v>
      </c>
      <c r="S33" s="644"/>
      <c r="T33" s="644"/>
      <c r="U33" s="644"/>
      <c r="V33" s="644"/>
      <c r="W33" s="644"/>
      <c r="X33" s="644"/>
      <c r="Y33" s="645"/>
      <c r="Z33" s="703">
        <v>2</v>
      </c>
      <c r="AA33" s="703"/>
      <c r="AB33" s="703"/>
      <c r="AC33" s="703"/>
      <c r="AD33" s="704" t="s">
        <v>241</v>
      </c>
      <c r="AE33" s="704"/>
      <c r="AF33" s="704"/>
      <c r="AG33" s="704"/>
      <c r="AH33" s="704"/>
      <c r="AI33" s="704"/>
      <c r="AJ33" s="704"/>
      <c r="AK33" s="704"/>
      <c r="AL33" s="646" t="s">
        <v>171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322</v>
      </c>
      <c r="CE33" s="682"/>
      <c r="CF33" s="682"/>
      <c r="CG33" s="682"/>
      <c r="CH33" s="682"/>
      <c r="CI33" s="682"/>
      <c r="CJ33" s="682"/>
      <c r="CK33" s="682"/>
      <c r="CL33" s="682"/>
      <c r="CM33" s="682"/>
      <c r="CN33" s="682"/>
      <c r="CO33" s="682"/>
      <c r="CP33" s="682"/>
      <c r="CQ33" s="683"/>
      <c r="CR33" s="641">
        <v>11905813</v>
      </c>
      <c r="CS33" s="642"/>
      <c r="CT33" s="642"/>
      <c r="CU33" s="642"/>
      <c r="CV33" s="642"/>
      <c r="CW33" s="642"/>
      <c r="CX33" s="642"/>
      <c r="CY33" s="643"/>
      <c r="CZ33" s="646">
        <v>43.9</v>
      </c>
      <c r="DA33" s="675"/>
      <c r="DB33" s="675"/>
      <c r="DC33" s="676"/>
      <c r="DD33" s="649">
        <v>9492708</v>
      </c>
      <c r="DE33" s="642"/>
      <c r="DF33" s="642"/>
      <c r="DG33" s="642"/>
      <c r="DH33" s="642"/>
      <c r="DI33" s="642"/>
      <c r="DJ33" s="642"/>
      <c r="DK33" s="643"/>
      <c r="DL33" s="649">
        <v>7526277</v>
      </c>
      <c r="DM33" s="642"/>
      <c r="DN33" s="642"/>
      <c r="DO33" s="642"/>
      <c r="DP33" s="642"/>
      <c r="DQ33" s="642"/>
      <c r="DR33" s="642"/>
      <c r="DS33" s="642"/>
      <c r="DT33" s="642"/>
      <c r="DU33" s="642"/>
      <c r="DV33" s="643"/>
      <c r="DW33" s="646">
        <v>44.5</v>
      </c>
      <c r="DX33" s="675"/>
      <c r="DY33" s="675"/>
      <c r="DZ33" s="675"/>
      <c r="EA33" s="675"/>
      <c r="EB33" s="675"/>
      <c r="EC33" s="677"/>
    </row>
    <row r="34" spans="2:133" ht="11.25" customHeight="1" x14ac:dyDescent="0.15">
      <c r="B34" s="638" t="s">
        <v>323</v>
      </c>
      <c r="C34" s="639"/>
      <c r="D34" s="639"/>
      <c r="E34" s="639"/>
      <c r="F34" s="639"/>
      <c r="G34" s="639"/>
      <c r="H34" s="639"/>
      <c r="I34" s="639"/>
      <c r="J34" s="639"/>
      <c r="K34" s="639"/>
      <c r="L34" s="639"/>
      <c r="M34" s="639"/>
      <c r="N34" s="639"/>
      <c r="O34" s="639"/>
      <c r="P34" s="639"/>
      <c r="Q34" s="640"/>
      <c r="R34" s="641">
        <v>791426</v>
      </c>
      <c r="S34" s="644"/>
      <c r="T34" s="644"/>
      <c r="U34" s="644"/>
      <c r="V34" s="644"/>
      <c r="W34" s="644"/>
      <c r="X34" s="644"/>
      <c r="Y34" s="645"/>
      <c r="Z34" s="703">
        <v>2.8</v>
      </c>
      <c r="AA34" s="703"/>
      <c r="AB34" s="703"/>
      <c r="AC34" s="703"/>
      <c r="AD34" s="704">
        <v>18269</v>
      </c>
      <c r="AE34" s="704"/>
      <c r="AF34" s="704"/>
      <c r="AG34" s="704"/>
      <c r="AH34" s="704"/>
      <c r="AI34" s="704"/>
      <c r="AJ34" s="704"/>
      <c r="AK34" s="704"/>
      <c r="AL34" s="646">
        <v>0.1</v>
      </c>
      <c r="AM34" s="647"/>
      <c r="AN34" s="647"/>
      <c r="AO34" s="705"/>
      <c r="AP34" s="214"/>
      <c r="AQ34" s="715" t="s">
        <v>324</v>
      </c>
      <c r="AR34" s="716"/>
      <c r="AS34" s="716"/>
      <c r="AT34" s="716"/>
      <c r="AU34" s="716"/>
      <c r="AV34" s="716"/>
      <c r="AW34" s="716"/>
      <c r="AX34" s="716"/>
      <c r="AY34" s="716"/>
      <c r="AZ34" s="716"/>
      <c r="BA34" s="716"/>
      <c r="BB34" s="716"/>
      <c r="BC34" s="716"/>
      <c r="BD34" s="716"/>
      <c r="BE34" s="716"/>
      <c r="BF34" s="717"/>
      <c r="BG34" s="715" t="s">
        <v>325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326</v>
      </c>
      <c r="CE34" s="682"/>
      <c r="CF34" s="682"/>
      <c r="CG34" s="682"/>
      <c r="CH34" s="682"/>
      <c r="CI34" s="682"/>
      <c r="CJ34" s="682"/>
      <c r="CK34" s="682"/>
      <c r="CL34" s="682"/>
      <c r="CM34" s="682"/>
      <c r="CN34" s="682"/>
      <c r="CO34" s="682"/>
      <c r="CP34" s="682"/>
      <c r="CQ34" s="683"/>
      <c r="CR34" s="641">
        <v>4190411</v>
      </c>
      <c r="CS34" s="644"/>
      <c r="CT34" s="644"/>
      <c r="CU34" s="644"/>
      <c r="CV34" s="644"/>
      <c r="CW34" s="644"/>
      <c r="CX34" s="644"/>
      <c r="CY34" s="645"/>
      <c r="CZ34" s="646">
        <v>15.4</v>
      </c>
      <c r="DA34" s="675"/>
      <c r="DB34" s="675"/>
      <c r="DC34" s="676"/>
      <c r="DD34" s="649">
        <v>3056346</v>
      </c>
      <c r="DE34" s="644"/>
      <c r="DF34" s="644"/>
      <c r="DG34" s="644"/>
      <c r="DH34" s="644"/>
      <c r="DI34" s="644"/>
      <c r="DJ34" s="644"/>
      <c r="DK34" s="645"/>
      <c r="DL34" s="649">
        <v>2805398</v>
      </c>
      <c r="DM34" s="644"/>
      <c r="DN34" s="644"/>
      <c r="DO34" s="644"/>
      <c r="DP34" s="644"/>
      <c r="DQ34" s="644"/>
      <c r="DR34" s="644"/>
      <c r="DS34" s="644"/>
      <c r="DT34" s="644"/>
      <c r="DU34" s="644"/>
      <c r="DV34" s="645"/>
      <c r="DW34" s="646">
        <v>16.600000000000001</v>
      </c>
      <c r="DX34" s="675"/>
      <c r="DY34" s="675"/>
      <c r="DZ34" s="675"/>
      <c r="EA34" s="675"/>
      <c r="EB34" s="675"/>
      <c r="EC34" s="677"/>
    </row>
    <row r="35" spans="2:133" ht="11.25" customHeight="1" x14ac:dyDescent="0.15">
      <c r="B35" s="638" t="s">
        <v>327</v>
      </c>
      <c r="C35" s="639"/>
      <c r="D35" s="639"/>
      <c r="E35" s="639"/>
      <c r="F35" s="639"/>
      <c r="G35" s="639"/>
      <c r="H35" s="639"/>
      <c r="I35" s="639"/>
      <c r="J35" s="639"/>
      <c r="K35" s="639"/>
      <c r="L35" s="639"/>
      <c r="M35" s="639"/>
      <c r="N35" s="639"/>
      <c r="O35" s="639"/>
      <c r="P35" s="639"/>
      <c r="Q35" s="640"/>
      <c r="R35" s="641">
        <v>2081100</v>
      </c>
      <c r="S35" s="644"/>
      <c r="T35" s="644"/>
      <c r="U35" s="644"/>
      <c r="V35" s="644"/>
      <c r="W35" s="644"/>
      <c r="X35" s="644"/>
      <c r="Y35" s="645"/>
      <c r="Z35" s="703">
        <v>7.5</v>
      </c>
      <c r="AA35" s="703"/>
      <c r="AB35" s="703"/>
      <c r="AC35" s="703"/>
      <c r="AD35" s="704" t="s">
        <v>124</v>
      </c>
      <c r="AE35" s="704"/>
      <c r="AF35" s="704"/>
      <c r="AG35" s="704"/>
      <c r="AH35" s="704"/>
      <c r="AI35" s="704"/>
      <c r="AJ35" s="704"/>
      <c r="AK35" s="704"/>
      <c r="AL35" s="646" t="s">
        <v>124</v>
      </c>
      <c r="AM35" s="647"/>
      <c r="AN35" s="647"/>
      <c r="AO35" s="705"/>
      <c r="AP35" s="214"/>
      <c r="AQ35" s="709" t="s">
        <v>328</v>
      </c>
      <c r="AR35" s="710"/>
      <c r="AS35" s="710"/>
      <c r="AT35" s="710"/>
      <c r="AU35" s="710"/>
      <c r="AV35" s="710"/>
      <c r="AW35" s="710"/>
      <c r="AX35" s="710"/>
      <c r="AY35" s="711"/>
      <c r="AZ35" s="706">
        <v>3710506</v>
      </c>
      <c r="BA35" s="707"/>
      <c r="BB35" s="707"/>
      <c r="BC35" s="707"/>
      <c r="BD35" s="707"/>
      <c r="BE35" s="707"/>
      <c r="BF35" s="708"/>
      <c r="BG35" s="712" t="s">
        <v>329</v>
      </c>
      <c r="BH35" s="713"/>
      <c r="BI35" s="713"/>
      <c r="BJ35" s="713"/>
      <c r="BK35" s="713"/>
      <c r="BL35" s="713"/>
      <c r="BM35" s="713"/>
      <c r="BN35" s="713"/>
      <c r="BO35" s="713"/>
      <c r="BP35" s="713"/>
      <c r="BQ35" s="713"/>
      <c r="BR35" s="713"/>
      <c r="BS35" s="713"/>
      <c r="BT35" s="713"/>
      <c r="BU35" s="714"/>
      <c r="BV35" s="706">
        <v>-386908</v>
      </c>
      <c r="BW35" s="707"/>
      <c r="BX35" s="707"/>
      <c r="BY35" s="707"/>
      <c r="BZ35" s="707"/>
      <c r="CA35" s="707"/>
      <c r="CB35" s="708"/>
      <c r="CD35" s="685" t="s">
        <v>330</v>
      </c>
      <c r="CE35" s="682"/>
      <c r="CF35" s="682"/>
      <c r="CG35" s="682"/>
      <c r="CH35" s="682"/>
      <c r="CI35" s="682"/>
      <c r="CJ35" s="682"/>
      <c r="CK35" s="682"/>
      <c r="CL35" s="682"/>
      <c r="CM35" s="682"/>
      <c r="CN35" s="682"/>
      <c r="CO35" s="682"/>
      <c r="CP35" s="682"/>
      <c r="CQ35" s="683"/>
      <c r="CR35" s="641">
        <v>1430027</v>
      </c>
      <c r="CS35" s="642"/>
      <c r="CT35" s="642"/>
      <c r="CU35" s="642"/>
      <c r="CV35" s="642"/>
      <c r="CW35" s="642"/>
      <c r="CX35" s="642"/>
      <c r="CY35" s="643"/>
      <c r="CZ35" s="646">
        <v>5.3</v>
      </c>
      <c r="DA35" s="675"/>
      <c r="DB35" s="675"/>
      <c r="DC35" s="676"/>
      <c r="DD35" s="649">
        <v>968879</v>
      </c>
      <c r="DE35" s="642"/>
      <c r="DF35" s="642"/>
      <c r="DG35" s="642"/>
      <c r="DH35" s="642"/>
      <c r="DI35" s="642"/>
      <c r="DJ35" s="642"/>
      <c r="DK35" s="643"/>
      <c r="DL35" s="649">
        <v>916064</v>
      </c>
      <c r="DM35" s="642"/>
      <c r="DN35" s="642"/>
      <c r="DO35" s="642"/>
      <c r="DP35" s="642"/>
      <c r="DQ35" s="642"/>
      <c r="DR35" s="642"/>
      <c r="DS35" s="642"/>
      <c r="DT35" s="642"/>
      <c r="DU35" s="642"/>
      <c r="DV35" s="643"/>
      <c r="DW35" s="646">
        <v>5.4</v>
      </c>
      <c r="DX35" s="675"/>
      <c r="DY35" s="675"/>
      <c r="DZ35" s="675"/>
      <c r="EA35" s="675"/>
      <c r="EB35" s="675"/>
      <c r="EC35" s="677"/>
    </row>
    <row r="36" spans="2:133" ht="11.25" customHeight="1" x14ac:dyDescent="0.15">
      <c r="B36" s="638" t="s">
        <v>331</v>
      </c>
      <c r="C36" s="639"/>
      <c r="D36" s="639"/>
      <c r="E36" s="639"/>
      <c r="F36" s="639"/>
      <c r="G36" s="639"/>
      <c r="H36" s="639"/>
      <c r="I36" s="639"/>
      <c r="J36" s="639"/>
      <c r="K36" s="639"/>
      <c r="L36" s="639"/>
      <c r="M36" s="639"/>
      <c r="N36" s="639"/>
      <c r="O36" s="639"/>
      <c r="P36" s="639"/>
      <c r="Q36" s="640"/>
      <c r="R36" s="641" t="s">
        <v>241</v>
      </c>
      <c r="S36" s="644"/>
      <c r="T36" s="644"/>
      <c r="U36" s="644"/>
      <c r="V36" s="644"/>
      <c r="W36" s="644"/>
      <c r="X36" s="644"/>
      <c r="Y36" s="645"/>
      <c r="Z36" s="703" t="s">
        <v>241</v>
      </c>
      <c r="AA36" s="703"/>
      <c r="AB36" s="703"/>
      <c r="AC36" s="703"/>
      <c r="AD36" s="704" t="s">
        <v>124</v>
      </c>
      <c r="AE36" s="704"/>
      <c r="AF36" s="704"/>
      <c r="AG36" s="704"/>
      <c r="AH36" s="704"/>
      <c r="AI36" s="704"/>
      <c r="AJ36" s="704"/>
      <c r="AK36" s="704"/>
      <c r="AL36" s="646" t="s">
        <v>241</v>
      </c>
      <c r="AM36" s="647"/>
      <c r="AN36" s="647"/>
      <c r="AO36" s="705"/>
      <c r="AQ36" s="678" t="s">
        <v>332</v>
      </c>
      <c r="AR36" s="679"/>
      <c r="AS36" s="679"/>
      <c r="AT36" s="679"/>
      <c r="AU36" s="679"/>
      <c r="AV36" s="679"/>
      <c r="AW36" s="679"/>
      <c r="AX36" s="679"/>
      <c r="AY36" s="680"/>
      <c r="AZ36" s="641">
        <v>619496</v>
      </c>
      <c r="BA36" s="644"/>
      <c r="BB36" s="644"/>
      <c r="BC36" s="644"/>
      <c r="BD36" s="642"/>
      <c r="BE36" s="642"/>
      <c r="BF36" s="681"/>
      <c r="BG36" s="685" t="s">
        <v>333</v>
      </c>
      <c r="BH36" s="682"/>
      <c r="BI36" s="682"/>
      <c r="BJ36" s="682"/>
      <c r="BK36" s="682"/>
      <c r="BL36" s="682"/>
      <c r="BM36" s="682"/>
      <c r="BN36" s="682"/>
      <c r="BO36" s="682"/>
      <c r="BP36" s="682"/>
      <c r="BQ36" s="682"/>
      <c r="BR36" s="682"/>
      <c r="BS36" s="682"/>
      <c r="BT36" s="682"/>
      <c r="BU36" s="683"/>
      <c r="BV36" s="641">
        <v>-670242</v>
      </c>
      <c r="BW36" s="644"/>
      <c r="BX36" s="644"/>
      <c r="BY36" s="644"/>
      <c r="BZ36" s="644"/>
      <c r="CA36" s="644"/>
      <c r="CB36" s="684"/>
      <c r="CD36" s="685" t="s">
        <v>334</v>
      </c>
      <c r="CE36" s="682"/>
      <c r="CF36" s="682"/>
      <c r="CG36" s="682"/>
      <c r="CH36" s="682"/>
      <c r="CI36" s="682"/>
      <c r="CJ36" s="682"/>
      <c r="CK36" s="682"/>
      <c r="CL36" s="682"/>
      <c r="CM36" s="682"/>
      <c r="CN36" s="682"/>
      <c r="CO36" s="682"/>
      <c r="CP36" s="682"/>
      <c r="CQ36" s="683"/>
      <c r="CR36" s="641">
        <v>3242541</v>
      </c>
      <c r="CS36" s="644"/>
      <c r="CT36" s="644"/>
      <c r="CU36" s="644"/>
      <c r="CV36" s="644"/>
      <c r="CW36" s="644"/>
      <c r="CX36" s="644"/>
      <c r="CY36" s="645"/>
      <c r="CZ36" s="646">
        <v>11.9</v>
      </c>
      <c r="DA36" s="675"/>
      <c r="DB36" s="675"/>
      <c r="DC36" s="676"/>
      <c r="DD36" s="649">
        <v>2997014</v>
      </c>
      <c r="DE36" s="644"/>
      <c r="DF36" s="644"/>
      <c r="DG36" s="644"/>
      <c r="DH36" s="644"/>
      <c r="DI36" s="644"/>
      <c r="DJ36" s="644"/>
      <c r="DK36" s="645"/>
      <c r="DL36" s="649">
        <v>2170566</v>
      </c>
      <c r="DM36" s="644"/>
      <c r="DN36" s="644"/>
      <c r="DO36" s="644"/>
      <c r="DP36" s="644"/>
      <c r="DQ36" s="644"/>
      <c r="DR36" s="644"/>
      <c r="DS36" s="644"/>
      <c r="DT36" s="644"/>
      <c r="DU36" s="644"/>
      <c r="DV36" s="645"/>
      <c r="DW36" s="646">
        <v>12.8</v>
      </c>
      <c r="DX36" s="675"/>
      <c r="DY36" s="675"/>
      <c r="DZ36" s="675"/>
      <c r="EA36" s="675"/>
      <c r="EB36" s="675"/>
      <c r="EC36" s="677"/>
    </row>
    <row r="37" spans="2:133" ht="11.25" customHeight="1" x14ac:dyDescent="0.15">
      <c r="B37" s="638" t="s">
        <v>335</v>
      </c>
      <c r="C37" s="639"/>
      <c r="D37" s="639"/>
      <c r="E37" s="639"/>
      <c r="F37" s="639"/>
      <c r="G37" s="639"/>
      <c r="H37" s="639"/>
      <c r="I37" s="639"/>
      <c r="J37" s="639"/>
      <c r="K37" s="639"/>
      <c r="L37" s="639"/>
      <c r="M37" s="639"/>
      <c r="N37" s="639"/>
      <c r="O37" s="639"/>
      <c r="P37" s="639"/>
      <c r="Q37" s="640"/>
      <c r="R37" s="641">
        <v>953000</v>
      </c>
      <c r="S37" s="644"/>
      <c r="T37" s="644"/>
      <c r="U37" s="644"/>
      <c r="V37" s="644"/>
      <c r="W37" s="644"/>
      <c r="X37" s="644"/>
      <c r="Y37" s="645"/>
      <c r="Z37" s="703">
        <v>3.4</v>
      </c>
      <c r="AA37" s="703"/>
      <c r="AB37" s="703"/>
      <c r="AC37" s="703"/>
      <c r="AD37" s="704" t="s">
        <v>241</v>
      </c>
      <c r="AE37" s="704"/>
      <c r="AF37" s="704"/>
      <c r="AG37" s="704"/>
      <c r="AH37" s="704"/>
      <c r="AI37" s="704"/>
      <c r="AJ37" s="704"/>
      <c r="AK37" s="704"/>
      <c r="AL37" s="646" t="s">
        <v>241</v>
      </c>
      <c r="AM37" s="647"/>
      <c r="AN37" s="647"/>
      <c r="AO37" s="705"/>
      <c r="AQ37" s="678" t="s">
        <v>336</v>
      </c>
      <c r="AR37" s="679"/>
      <c r="AS37" s="679"/>
      <c r="AT37" s="679"/>
      <c r="AU37" s="679"/>
      <c r="AV37" s="679"/>
      <c r="AW37" s="679"/>
      <c r="AX37" s="679"/>
      <c r="AY37" s="680"/>
      <c r="AZ37" s="641">
        <v>470416</v>
      </c>
      <c r="BA37" s="644"/>
      <c r="BB37" s="644"/>
      <c r="BC37" s="644"/>
      <c r="BD37" s="642"/>
      <c r="BE37" s="642"/>
      <c r="BF37" s="681"/>
      <c r="BG37" s="685" t="s">
        <v>337</v>
      </c>
      <c r="BH37" s="682"/>
      <c r="BI37" s="682"/>
      <c r="BJ37" s="682"/>
      <c r="BK37" s="682"/>
      <c r="BL37" s="682"/>
      <c r="BM37" s="682"/>
      <c r="BN37" s="682"/>
      <c r="BO37" s="682"/>
      <c r="BP37" s="682"/>
      <c r="BQ37" s="682"/>
      <c r="BR37" s="682"/>
      <c r="BS37" s="682"/>
      <c r="BT37" s="682"/>
      <c r="BU37" s="683"/>
      <c r="BV37" s="641">
        <v>8886</v>
      </c>
      <c r="BW37" s="644"/>
      <c r="BX37" s="644"/>
      <c r="BY37" s="644"/>
      <c r="BZ37" s="644"/>
      <c r="CA37" s="644"/>
      <c r="CB37" s="684"/>
      <c r="CD37" s="685" t="s">
        <v>338</v>
      </c>
      <c r="CE37" s="682"/>
      <c r="CF37" s="682"/>
      <c r="CG37" s="682"/>
      <c r="CH37" s="682"/>
      <c r="CI37" s="682"/>
      <c r="CJ37" s="682"/>
      <c r="CK37" s="682"/>
      <c r="CL37" s="682"/>
      <c r="CM37" s="682"/>
      <c r="CN37" s="682"/>
      <c r="CO37" s="682"/>
      <c r="CP37" s="682"/>
      <c r="CQ37" s="683"/>
      <c r="CR37" s="641">
        <v>1402143</v>
      </c>
      <c r="CS37" s="642"/>
      <c r="CT37" s="642"/>
      <c r="CU37" s="642"/>
      <c r="CV37" s="642"/>
      <c r="CW37" s="642"/>
      <c r="CX37" s="642"/>
      <c r="CY37" s="643"/>
      <c r="CZ37" s="646">
        <v>5.2</v>
      </c>
      <c r="DA37" s="675"/>
      <c r="DB37" s="675"/>
      <c r="DC37" s="676"/>
      <c r="DD37" s="649">
        <v>1402143</v>
      </c>
      <c r="DE37" s="642"/>
      <c r="DF37" s="642"/>
      <c r="DG37" s="642"/>
      <c r="DH37" s="642"/>
      <c r="DI37" s="642"/>
      <c r="DJ37" s="642"/>
      <c r="DK37" s="643"/>
      <c r="DL37" s="649">
        <v>1323391</v>
      </c>
      <c r="DM37" s="642"/>
      <c r="DN37" s="642"/>
      <c r="DO37" s="642"/>
      <c r="DP37" s="642"/>
      <c r="DQ37" s="642"/>
      <c r="DR37" s="642"/>
      <c r="DS37" s="642"/>
      <c r="DT37" s="642"/>
      <c r="DU37" s="642"/>
      <c r="DV37" s="643"/>
      <c r="DW37" s="646">
        <v>7.8</v>
      </c>
      <c r="DX37" s="675"/>
      <c r="DY37" s="675"/>
      <c r="DZ37" s="675"/>
      <c r="EA37" s="675"/>
      <c r="EB37" s="675"/>
      <c r="EC37" s="677"/>
    </row>
    <row r="38" spans="2:133" ht="11.25" customHeight="1" x14ac:dyDescent="0.15">
      <c r="B38" s="653" t="s">
        <v>339</v>
      </c>
      <c r="C38" s="654"/>
      <c r="D38" s="654"/>
      <c r="E38" s="654"/>
      <c r="F38" s="654"/>
      <c r="G38" s="654"/>
      <c r="H38" s="654"/>
      <c r="I38" s="654"/>
      <c r="J38" s="654"/>
      <c r="K38" s="654"/>
      <c r="L38" s="654"/>
      <c r="M38" s="654"/>
      <c r="N38" s="654"/>
      <c r="O38" s="654"/>
      <c r="P38" s="654"/>
      <c r="Q38" s="655"/>
      <c r="R38" s="656">
        <v>27805583</v>
      </c>
      <c r="S38" s="693"/>
      <c r="T38" s="693"/>
      <c r="U38" s="693"/>
      <c r="V38" s="693"/>
      <c r="W38" s="693"/>
      <c r="X38" s="693"/>
      <c r="Y38" s="698"/>
      <c r="Z38" s="699">
        <v>100</v>
      </c>
      <c r="AA38" s="699"/>
      <c r="AB38" s="699"/>
      <c r="AC38" s="699"/>
      <c r="AD38" s="700">
        <v>15971823</v>
      </c>
      <c r="AE38" s="700"/>
      <c r="AF38" s="700"/>
      <c r="AG38" s="700"/>
      <c r="AH38" s="700"/>
      <c r="AI38" s="700"/>
      <c r="AJ38" s="700"/>
      <c r="AK38" s="700"/>
      <c r="AL38" s="659">
        <v>100</v>
      </c>
      <c r="AM38" s="701"/>
      <c r="AN38" s="701"/>
      <c r="AO38" s="702"/>
      <c r="AQ38" s="678" t="s">
        <v>340</v>
      </c>
      <c r="AR38" s="679"/>
      <c r="AS38" s="679"/>
      <c r="AT38" s="679"/>
      <c r="AU38" s="679"/>
      <c r="AV38" s="679"/>
      <c r="AW38" s="679"/>
      <c r="AX38" s="679"/>
      <c r="AY38" s="680"/>
      <c r="AZ38" s="641" t="s">
        <v>124</v>
      </c>
      <c r="BA38" s="644"/>
      <c r="BB38" s="644"/>
      <c r="BC38" s="644"/>
      <c r="BD38" s="642"/>
      <c r="BE38" s="642"/>
      <c r="BF38" s="681"/>
      <c r="BG38" s="685" t="s">
        <v>341</v>
      </c>
      <c r="BH38" s="682"/>
      <c r="BI38" s="682"/>
      <c r="BJ38" s="682"/>
      <c r="BK38" s="682"/>
      <c r="BL38" s="682"/>
      <c r="BM38" s="682"/>
      <c r="BN38" s="682"/>
      <c r="BO38" s="682"/>
      <c r="BP38" s="682"/>
      <c r="BQ38" s="682"/>
      <c r="BR38" s="682"/>
      <c r="BS38" s="682"/>
      <c r="BT38" s="682"/>
      <c r="BU38" s="683"/>
      <c r="BV38" s="641">
        <v>14371</v>
      </c>
      <c r="BW38" s="644"/>
      <c r="BX38" s="644"/>
      <c r="BY38" s="644"/>
      <c r="BZ38" s="644"/>
      <c r="CA38" s="644"/>
      <c r="CB38" s="684"/>
      <c r="CD38" s="685" t="s">
        <v>342</v>
      </c>
      <c r="CE38" s="682"/>
      <c r="CF38" s="682"/>
      <c r="CG38" s="682"/>
      <c r="CH38" s="682"/>
      <c r="CI38" s="682"/>
      <c r="CJ38" s="682"/>
      <c r="CK38" s="682"/>
      <c r="CL38" s="682"/>
      <c r="CM38" s="682"/>
      <c r="CN38" s="682"/>
      <c r="CO38" s="682"/>
      <c r="CP38" s="682"/>
      <c r="CQ38" s="683"/>
      <c r="CR38" s="641">
        <v>2701467</v>
      </c>
      <c r="CS38" s="644"/>
      <c r="CT38" s="644"/>
      <c r="CU38" s="644"/>
      <c r="CV38" s="644"/>
      <c r="CW38" s="644"/>
      <c r="CX38" s="644"/>
      <c r="CY38" s="645"/>
      <c r="CZ38" s="646">
        <v>10</v>
      </c>
      <c r="DA38" s="675"/>
      <c r="DB38" s="675"/>
      <c r="DC38" s="676"/>
      <c r="DD38" s="649">
        <v>2217398</v>
      </c>
      <c r="DE38" s="644"/>
      <c r="DF38" s="644"/>
      <c r="DG38" s="644"/>
      <c r="DH38" s="644"/>
      <c r="DI38" s="644"/>
      <c r="DJ38" s="644"/>
      <c r="DK38" s="645"/>
      <c r="DL38" s="649">
        <v>1634249</v>
      </c>
      <c r="DM38" s="644"/>
      <c r="DN38" s="644"/>
      <c r="DO38" s="644"/>
      <c r="DP38" s="644"/>
      <c r="DQ38" s="644"/>
      <c r="DR38" s="644"/>
      <c r="DS38" s="644"/>
      <c r="DT38" s="644"/>
      <c r="DU38" s="644"/>
      <c r="DV38" s="645"/>
      <c r="DW38" s="646">
        <v>9.6999999999999993</v>
      </c>
      <c r="DX38" s="675"/>
      <c r="DY38" s="675"/>
      <c r="DZ38" s="675"/>
      <c r="EA38" s="675"/>
      <c r="EB38" s="675"/>
      <c r="EC38" s="677"/>
    </row>
    <row r="39" spans="2:133" ht="11.25" customHeight="1" x14ac:dyDescent="0.15">
      <c r="AQ39" s="678" t="s">
        <v>343</v>
      </c>
      <c r="AR39" s="679"/>
      <c r="AS39" s="679"/>
      <c r="AT39" s="679"/>
      <c r="AU39" s="679"/>
      <c r="AV39" s="679"/>
      <c r="AW39" s="679"/>
      <c r="AX39" s="679"/>
      <c r="AY39" s="680"/>
      <c r="AZ39" s="641" t="s">
        <v>124</v>
      </c>
      <c r="BA39" s="644"/>
      <c r="BB39" s="644"/>
      <c r="BC39" s="644"/>
      <c r="BD39" s="642"/>
      <c r="BE39" s="642"/>
      <c r="BF39" s="681"/>
      <c r="BG39" s="686" t="s">
        <v>344</v>
      </c>
      <c r="BH39" s="687"/>
      <c r="BI39" s="687"/>
      <c r="BJ39" s="687"/>
      <c r="BK39" s="687"/>
      <c r="BL39" s="215"/>
      <c r="BM39" s="682" t="s">
        <v>345</v>
      </c>
      <c r="BN39" s="682"/>
      <c r="BO39" s="682"/>
      <c r="BP39" s="682"/>
      <c r="BQ39" s="682"/>
      <c r="BR39" s="682"/>
      <c r="BS39" s="682"/>
      <c r="BT39" s="682"/>
      <c r="BU39" s="683"/>
      <c r="BV39" s="641">
        <v>81</v>
      </c>
      <c r="BW39" s="644"/>
      <c r="BX39" s="644"/>
      <c r="BY39" s="644"/>
      <c r="BZ39" s="644"/>
      <c r="CA39" s="644"/>
      <c r="CB39" s="684"/>
      <c r="CD39" s="685" t="s">
        <v>346</v>
      </c>
      <c r="CE39" s="682"/>
      <c r="CF39" s="682"/>
      <c r="CG39" s="682"/>
      <c r="CH39" s="682"/>
      <c r="CI39" s="682"/>
      <c r="CJ39" s="682"/>
      <c r="CK39" s="682"/>
      <c r="CL39" s="682"/>
      <c r="CM39" s="682"/>
      <c r="CN39" s="682"/>
      <c r="CO39" s="682"/>
      <c r="CP39" s="682"/>
      <c r="CQ39" s="683"/>
      <c r="CR39" s="641">
        <v>170498</v>
      </c>
      <c r="CS39" s="642"/>
      <c r="CT39" s="642"/>
      <c r="CU39" s="642"/>
      <c r="CV39" s="642"/>
      <c r="CW39" s="642"/>
      <c r="CX39" s="642"/>
      <c r="CY39" s="643"/>
      <c r="CZ39" s="646">
        <v>0.6</v>
      </c>
      <c r="DA39" s="675"/>
      <c r="DB39" s="675"/>
      <c r="DC39" s="676"/>
      <c r="DD39" s="649">
        <v>100002</v>
      </c>
      <c r="DE39" s="642"/>
      <c r="DF39" s="642"/>
      <c r="DG39" s="642"/>
      <c r="DH39" s="642"/>
      <c r="DI39" s="642"/>
      <c r="DJ39" s="642"/>
      <c r="DK39" s="643"/>
      <c r="DL39" s="649" t="s">
        <v>124</v>
      </c>
      <c r="DM39" s="642"/>
      <c r="DN39" s="642"/>
      <c r="DO39" s="642"/>
      <c r="DP39" s="642"/>
      <c r="DQ39" s="642"/>
      <c r="DR39" s="642"/>
      <c r="DS39" s="642"/>
      <c r="DT39" s="642"/>
      <c r="DU39" s="642"/>
      <c r="DV39" s="643"/>
      <c r="DW39" s="646" t="s">
        <v>124</v>
      </c>
      <c r="DX39" s="675"/>
      <c r="DY39" s="675"/>
      <c r="DZ39" s="675"/>
      <c r="EA39" s="675"/>
      <c r="EB39" s="675"/>
      <c r="EC39" s="677"/>
    </row>
    <row r="40" spans="2:133" ht="11.25" customHeight="1" x14ac:dyDescent="0.15">
      <c r="AQ40" s="678" t="s">
        <v>347</v>
      </c>
      <c r="AR40" s="679"/>
      <c r="AS40" s="679"/>
      <c r="AT40" s="679"/>
      <c r="AU40" s="679"/>
      <c r="AV40" s="679"/>
      <c r="AW40" s="679"/>
      <c r="AX40" s="679"/>
      <c r="AY40" s="680"/>
      <c r="AZ40" s="641">
        <v>841176</v>
      </c>
      <c r="BA40" s="644"/>
      <c r="BB40" s="644"/>
      <c r="BC40" s="644"/>
      <c r="BD40" s="642"/>
      <c r="BE40" s="642"/>
      <c r="BF40" s="681"/>
      <c r="BG40" s="686"/>
      <c r="BH40" s="687"/>
      <c r="BI40" s="687"/>
      <c r="BJ40" s="687"/>
      <c r="BK40" s="687"/>
      <c r="BL40" s="215"/>
      <c r="BM40" s="682" t="s">
        <v>348</v>
      </c>
      <c r="BN40" s="682"/>
      <c r="BO40" s="682"/>
      <c r="BP40" s="682"/>
      <c r="BQ40" s="682"/>
      <c r="BR40" s="682"/>
      <c r="BS40" s="682"/>
      <c r="BT40" s="682"/>
      <c r="BU40" s="683"/>
      <c r="BV40" s="641">
        <v>129</v>
      </c>
      <c r="BW40" s="644"/>
      <c r="BX40" s="644"/>
      <c r="BY40" s="644"/>
      <c r="BZ40" s="644"/>
      <c r="CA40" s="644"/>
      <c r="CB40" s="684"/>
      <c r="CD40" s="685" t="s">
        <v>349</v>
      </c>
      <c r="CE40" s="682"/>
      <c r="CF40" s="682"/>
      <c r="CG40" s="682"/>
      <c r="CH40" s="682"/>
      <c r="CI40" s="682"/>
      <c r="CJ40" s="682"/>
      <c r="CK40" s="682"/>
      <c r="CL40" s="682"/>
      <c r="CM40" s="682"/>
      <c r="CN40" s="682"/>
      <c r="CO40" s="682"/>
      <c r="CP40" s="682"/>
      <c r="CQ40" s="683"/>
      <c r="CR40" s="641">
        <v>170869</v>
      </c>
      <c r="CS40" s="644"/>
      <c r="CT40" s="644"/>
      <c r="CU40" s="644"/>
      <c r="CV40" s="644"/>
      <c r="CW40" s="644"/>
      <c r="CX40" s="644"/>
      <c r="CY40" s="645"/>
      <c r="CZ40" s="646">
        <v>0.6</v>
      </c>
      <c r="DA40" s="675"/>
      <c r="DB40" s="675"/>
      <c r="DC40" s="676"/>
      <c r="DD40" s="649">
        <v>153069</v>
      </c>
      <c r="DE40" s="644"/>
      <c r="DF40" s="644"/>
      <c r="DG40" s="644"/>
      <c r="DH40" s="644"/>
      <c r="DI40" s="644"/>
      <c r="DJ40" s="644"/>
      <c r="DK40" s="645"/>
      <c r="DL40" s="649" t="s">
        <v>124</v>
      </c>
      <c r="DM40" s="644"/>
      <c r="DN40" s="644"/>
      <c r="DO40" s="644"/>
      <c r="DP40" s="644"/>
      <c r="DQ40" s="644"/>
      <c r="DR40" s="644"/>
      <c r="DS40" s="644"/>
      <c r="DT40" s="644"/>
      <c r="DU40" s="644"/>
      <c r="DV40" s="645"/>
      <c r="DW40" s="646" t="s">
        <v>124</v>
      </c>
      <c r="DX40" s="675"/>
      <c r="DY40" s="675"/>
      <c r="DZ40" s="675"/>
      <c r="EA40" s="675"/>
      <c r="EB40" s="675"/>
      <c r="EC40" s="677"/>
    </row>
    <row r="41" spans="2:133" ht="11.25" customHeight="1" x14ac:dyDescent="0.15">
      <c r="AQ41" s="690" t="s">
        <v>350</v>
      </c>
      <c r="AR41" s="691"/>
      <c r="AS41" s="691"/>
      <c r="AT41" s="691"/>
      <c r="AU41" s="691"/>
      <c r="AV41" s="691"/>
      <c r="AW41" s="691"/>
      <c r="AX41" s="691"/>
      <c r="AY41" s="692"/>
      <c r="AZ41" s="656">
        <v>1779418</v>
      </c>
      <c r="BA41" s="693"/>
      <c r="BB41" s="693"/>
      <c r="BC41" s="693"/>
      <c r="BD41" s="657"/>
      <c r="BE41" s="657"/>
      <c r="BF41" s="694"/>
      <c r="BG41" s="688"/>
      <c r="BH41" s="689"/>
      <c r="BI41" s="689"/>
      <c r="BJ41" s="689"/>
      <c r="BK41" s="689"/>
      <c r="BL41" s="216"/>
      <c r="BM41" s="695" t="s">
        <v>351</v>
      </c>
      <c r="BN41" s="695"/>
      <c r="BO41" s="695"/>
      <c r="BP41" s="695"/>
      <c r="BQ41" s="695"/>
      <c r="BR41" s="695"/>
      <c r="BS41" s="695"/>
      <c r="BT41" s="695"/>
      <c r="BU41" s="696"/>
      <c r="BV41" s="656">
        <v>357</v>
      </c>
      <c r="BW41" s="693"/>
      <c r="BX41" s="693"/>
      <c r="BY41" s="693"/>
      <c r="BZ41" s="693"/>
      <c r="CA41" s="693"/>
      <c r="CB41" s="697"/>
      <c r="CD41" s="685" t="s">
        <v>352</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124</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354</v>
      </c>
      <c r="CE42" s="639"/>
      <c r="CF42" s="639"/>
      <c r="CG42" s="639"/>
      <c r="CH42" s="639"/>
      <c r="CI42" s="639"/>
      <c r="CJ42" s="639"/>
      <c r="CK42" s="639"/>
      <c r="CL42" s="639"/>
      <c r="CM42" s="639"/>
      <c r="CN42" s="639"/>
      <c r="CO42" s="639"/>
      <c r="CP42" s="639"/>
      <c r="CQ42" s="640"/>
      <c r="CR42" s="641">
        <v>2030592</v>
      </c>
      <c r="CS42" s="644"/>
      <c r="CT42" s="644"/>
      <c r="CU42" s="644"/>
      <c r="CV42" s="644"/>
      <c r="CW42" s="644"/>
      <c r="CX42" s="644"/>
      <c r="CY42" s="645"/>
      <c r="CZ42" s="646">
        <v>7.5</v>
      </c>
      <c r="DA42" s="647"/>
      <c r="DB42" s="647"/>
      <c r="DC42" s="648"/>
      <c r="DD42" s="649">
        <v>349094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356</v>
      </c>
      <c r="CE43" s="639"/>
      <c r="CF43" s="639"/>
      <c r="CG43" s="639"/>
      <c r="CH43" s="639"/>
      <c r="CI43" s="639"/>
      <c r="CJ43" s="639"/>
      <c r="CK43" s="639"/>
      <c r="CL43" s="639"/>
      <c r="CM43" s="639"/>
      <c r="CN43" s="639"/>
      <c r="CO43" s="639"/>
      <c r="CP43" s="639"/>
      <c r="CQ43" s="640"/>
      <c r="CR43" s="641">
        <v>116518</v>
      </c>
      <c r="CS43" s="642"/>
      <c r="CT43" s="642"/>
      <c r="CU43" s="642"/>
      <c r="CV43" s="642"/>
      <c r="CW43" s="642"/>
      <c r="CX43" s="642"/>
      <c r="CY43" s="643"/>
      <c r="CZ43" s="646">
        <v>0.4</v>
      </c>
      <c r="DA43" s="675"/>
      <c r="DB43" s="675"/>
      <c r="DC43" s="676"/>
      <c r="DD43" s="649">
        <v>116518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357</v>
      </c>
      <c r="CD44" s="669" t="s">
        <v>308</v>
      </c>
      <c r="CE44" s="670"/>
      <c r="CF44" s="638" t="s">
        <v>358</v>
      </c>
      <c r="CG44" s="639"/>
      <c r="CH44" s="639"/>
      <c r="CI44" s="639"/>
      <c r="CJ44" s="639"/>
      <c r="CK44" s="639"/>
      <c r="CL44" s="639"/>
      <c r="CM44" s="639"/>
      <c r="CN44" s="639"/>
      <c r="CO44" s="639"/>
      <c r="CP44" s="639"/>
      <c r="CQ44" s="640"/>
      <c r="CR44" s="641">
        <v>1915353</v>
      </c>
      <c r="CS44" s="644"/>
      <c r="CT44" s="644"/>
      <c r="CU44" s="644"/>
      <c r="CV44" s="644"/>
      <c r="CW44" s="644"/>
      <c r="CX44" s="644"/>
      <c r="CY44" s="645"/>
      <c r="CZ44" s="646">
        <v>7.1</v>
      </c>
      <c r="DA44" s="647"/>
      <c r="DB44" s="647"/>
      <c r="DC44" s="648"/>
      <c r="DD44" s="649">
        <v>286797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359</v>
      </c>
      <c r="CG45" s="639"/>
      <c r="CH45" s="639"/>
      <c r="CI45" s="639"/>
      <c r="CJ45" s="639"/>
      <c r="CK45" s="639"/>
      <c r="CL45" s="639"/>
      <c r="CM45" s="639"/>
      <c r="CN45" s="639"/>
      <c r="CO45" s="639"/>
      <c r="CP45" s="639"/>
      <c r="CQ45" s="640"/>
      <c r="CR45" s="641">
        <v>1286590</v>
      </c>
      <c r="CS45" s="642"/>
      <c r="CT45" s="642"/>
      <c r="CU45" s="642"/>
      <c r="CV45" s="642"/>
      <c r="CW45" s="642"/>
      <c r="CX45" s="642"/>
      <c r="CY45" s="643"/>
      <c r="CZ45" s="646">
        <v>4.7</v>
      </c>
      <c r="DA45" s="675"/>
      <c r="DB45" s="675"/>
      <c r="DC45" s="676"/>
      <c r="DD45" s="649">
        <v>96062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360</v>
      </c>
      <c r="CG46" s="639"/>
      <c r="CH46" s="639"/>
      <c r="CI46" s="639"/>
      <c r="CJ46" s="639"/>
      <c r="CK46" s="639"/>
      <c r="CL46" s="639"/>
      <c r="CM46" s="639"/>
      <c r="CN46" s="639"/>
      <c r="CO46" s="639"/>
      <c r="CP46" s="639"/>
      <c r="CQ46" s="640"/>
      <c r="CR46" s="641">
        <v>620540</v>
      </c>
      <c r="CS46" s="644"/>
      <c r="CT46" s="644"/>
      <c r="CU46" s="644"/>
      <c r="CV46" s="644"/>
      <c r="CW46" s="644"/>
      <c r="CX46" s="644"/>
      <c r="CY46" s="645"/>
      <c r="CZ46" s="646">
        <v>2.2999999999999998</v>
      </c>
      <c r="DA46" s="647"/>
      <c r="DB46" s="647"/>
      <c r="DC46" s="648"/>
      <c r="DD46" s="649">
        <v>190512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361</v>
      </c>
      <c r="CG47" s="639"/>
      <c r="CH47" s="639"/>
      <c r="CI47" s="639"/>
      <c r="CJ47" s="639"/>
      <c r="CK47" s="639"/>
      <c r="CL47" s="639"/>
      <c r="CM47" s="639"/>
      <c r="CN47" s="639"/>
      <c r="CO47" s="639"/>
      <c r="CP47" s="639"/>
      <c r="CQ47" s="640"/>
      <c r="CR47" s="641">
        <v>115239</v>
      </c>
      <c r="CS47" s="642"/>
      <c r="CT47" s="642"/>
      <c r="CU47" s="642"/>
      <c r="CV47" s="642"/>
      <c r="CW47" s="642"/>
      <c r="CX47" s="642"/>
      <c r="CY47" s="643"/>
      <c r="CZ47" s="646">
        <v>0.4</v>
      </c>
      <c r="DA47" s="675"/>
      <c r="DB47" s="675"/>
      <c r="DC47" s="676"/>
      <c r="DD47" s="649">
        <v>62297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362</v>
      </c>
      <c r="CG48" s="639"/>
      <c r="CH48" s="639"/>
      <c r="CI48" s="639"/>
      <c r="CJ48" s="639"/>
      <c r="CK48" s="639"/>
      <c r="CL48" s="639"/>
      <c r="CM48" s="639"/>
      <c r="CN48" s="639"/>
      <c r="CO48" s="639"/>
      <c r="CP48" s="639"/>
      <c r="CQ48" s="640"/>
      <c r="CR48" s="641" t="s">
        <v>241</v>
      </c>
      <c r="CS48" s="644"/>
      <c r="CT48" s="644"/>
      <c r="CU48" s="644"/>
      <c r="CV48" s="644"/>
      <c r="CW48" s="644"/>
      <c r="CX48" s="644"/>
      <c r="CY48" s="645"/>
      <c r="CZ48" s="646" t="s">
        <v>124</v>
      </c>
      <c r="DA48" s="647"/>
      <c r="DB48" s="647"/>
      <c r="DC48" s="648"/>
      <c r="DD48" s="649" t="s">
        <v>171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363</v>
      </c>
      <c r="CE49" s="654"/>
      <c r="CF49" s="654"/>
      <c r="CG49" s="654"/>
      <c r="CH49" s="654"/>
      <c r="CI49" s="654"/>
      <c r="CJ49" s="654"/>
      <c r="CK49" s="654"/>
      <c r="CL49" s="654"/>
      <c r="CM49" s="654"/>
      <c r="CN49" s="654"/>
      <c r="CO49" s="654"/>
      <c r="CP49" s="654"/>
      <c r="CQ49" s="655"/>
      <c r="CR49" s="656">
        <v>27147114</v>
      </c>
      <c r="CS49" s="657"/>
      <c r="CT49" s="657"/>
      <c r="CU49" s="657"/>
      <c r="CV49" s="657"/>
      <c r="CW49" s="657"/>
      <c r="CX49" s="657"/>
      <c r="CY49" s="658"/>
      <c r="CZ49" s="659">
        <v>100</v>
      </c>
      <c r="DA49" s="660"/>
      <c r="DB49" s="660"/>
      <c r="DC49" s="661"/>
      <c r="DD49" s="662">
        <v>18125373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KuoWYBzLm9MkPpeEzVUPDM1YWBDhxlsqweRJSUp1jmFXLOh1J200h1yZczeNU28t5GUK3HpaqMg4XTIggWhBhg==" saltValue="2Ybqr+8SpbgmHFIpluDR4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49"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365</v>
      </c>
      <c r="DK2" s="1181"/>
      <c r="DL2" s="1181"/>
      <c r="DM2" s="1181"/>
      <c r="DN2" s="1181"/>
      <c r="DO2" s="1182"/>
      <c r="DP2" s="229"/>
      <c r="DQ2" s="1180" t="s">
        <v>366</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3" t="s">
        <v>367</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369</v>
      </c>
      <c r="B5" s="1065"/>
      <c r="C5" s="1065"/>
      <c r="D5" s="1065"/>
      <c r="E5" s="1065"/>
      <c r="F5" s="1065"/>
      <c r="G5" s="1065"/>
      <c r="H5" s="1065"/>
      <c r="I5" s="1065"/>
      <c r="J5" s="1065"/>
      <c r="K5" s="1065"/>
      <c r="L5" s="1065"/>
      <c r="M5" s="1065"/>
      <c r="N5" s="1065"/>
      <c r="O5" s="1065"/>
      <c r="P5" s="1066"/>
      <c r="Q5" s="1070" t="s">
        <v>370</v>
      </c>
      <c r="R5" s="1071"/>
      <c r="S5" s="1071"/>
      <c r="T5" s="1071"/>
      <c r="U5" s="1072"/>
      <c r="V5" s="1070" t="s">
        <v>371</v>
      </c>
      <c r="W5" s="1071"/>
      <c r="X5" s="1071"/>
      <c r="Y5" s="1071"/>
      <c r="Z5" s="1072"/>
      <c r="AA5" s="1070" t="s">
        <v>372</v>
      </c>
      <c r="AB5" s="1071"/>
      <c r="AC5" s="1071"/>
      <c r="AD5" s="1071"/>
      <c r="AE5" s="1071"/>
      <c r="AF5" s="1183" t="s">
        <v>373</v>
      </c>
      <c r="AG5" s="1071"/>
      <c r="AH5" s="1071"/>
      <c r="AI5" s="1071"/>
      <c r="AJ5" s="1086"/>
      <c r="AK5" s="1071" t="s">
        <v>374</v>
      </c>
      <c r="AL5" s="1071"/>
      <c r="AM5" s="1071"/>
      <c r="AN5" s="1071"/>
      <c r="AO5" s="1072"/>
      <c r="AP5" s="1070" t="s">
        <v>375</v>
      </c>
      <c r="AQ5" s="1071"/>
      <c r="AR5" s="1071"/>
      <c r="AS5" s="1071"/>
      <c r="AT5" s="1072"/>
      <c r="AU5" s="1070" t="s">
        <v>376</v>
      </c>
      <c r="AV5" s="1071"/>
      <c r="AW5" s="1071"/>
      <c r="AX5" s="1071"/>
      <c r="AY5" s="1086"/>
      <c r="AZ5" s="236"/>
      <c r="BA5" s="236"/>
      <c r="BB5" s="236"/>
      <c r="BC5" s="236"/>
      <c r="BD5" s="236"/>
      <c r="BE5" s="237"/>
      <c r="BF5" s="237"/>
      <c r="BG5" s="237"/>
      <c r="BH5" s="237"/>
      <c r="BI5" s="237"/>
      <c r="BJ5" s="237"/>
      <c r="BK5" s="237"/>
      <c r="BL5" s="237"/>
      <c r="BM5" s="237"/>
      <c r="BN5" s="237"/>
      <c r="BO5" s="237"/>
      <c r="BP5" s="237"/>
      <c r="BQ5" s="1064" t="s">
        <v>377</v>
      </c>
      <c r="BR5" s="1065"/>
      <c r="BS5" s="1065"/>
      <c r="BT5" s="1065"/>
      <c r="BU5" s="1065"/>
      <c r="BV5" s="1065"/>
      <c r="BW5" s="1065"/>
      <c r="BX5" s="1065"/>
      <c r="BY5" s="1065"/>
      <c r="BZ5" s="1065"/>
      <c r="CA5" s="1065"/>
      <c r="CB5" s="1065"/>
      <c r="CC5" s="1065"/>
      <c r="CD5" s="1065"/>
      <c r="CE5" s="1065"/>
      <c r="CF5" s="1065"/>
      <c r="CG5" s="1066"/>
      <c r="CH5" s="1070" t="s">
        <v>378</v>
      </c>
      <c r="CI5" s="1071"/>
      <c r="CJ5" s="1071"/>
      <c r="CK5" s="1071"/>
      <c r="CL5" s="1072"/>
      <c r="CM5" s="1070" t="s">
        <v>379</v>
      </c>
      <c r="CN5" s="1071"/>
      <c r="CO5" s="1071"/>
      <c r="CP5" s="1071"/>
      <c r="CQ5" s="1072"/>
      <c r="CR5" s="1070" t="s">
        <v>380</v>
      </c>
      <c r="CS5" s="1071"/>
      <c r="CT5" s="1071"/>
      <c r="CU5" s="1071"/>
      <c r="CV5" s="1072"/>
      <c r="CW5" s="1070" t="s">
        <v>381</v>
      </c>
      <c r="CX5" s="1071"/>
      <c r="CY5" s="1071"/>
      <c r="CZ5" s="1071"/>
      <c r="DA5" s="1072"/>
      <c r="DB5" s="1070" t="s">
        <v>382</v>
      </c>
      <c r="DC5" s="1071"/>
      <c r="DD5" s="1071"/>
      <c r="DE5" s="1071"/>
      <c r="DF5" s="1072"/>
      <c r="DG5" s="1168" t="s">
        <v>383</v>
      </c>
      <c r="DH5" s="1169"/>
      <c r="DI5" s="1169"/>
      <c r="DJ5" s="1169"/>
      <c r="DK5" s="1170"/>
      <c r="DL5" s="1168" t="s">
        <v>384</v>
      </c>
      <c r="DM5" s="1169"/>
      <c r="DN5" s="1169"/>
      <c r="DO5" s="1169"/>
      <c r="DP5" s="1170"/>
      <c r="DQ5" s="1070" t="s">
        <v>385</v>
      </c>
      <c r="DR5" s="1071"/>
      <c r="DS5" s="1071"/>
      <c r="DT5" s="1071"/>
      <c r="DU5" s="1072"/>
      <c r="DV5" s="1070" t="s">
        <v>376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x14ac:dyDescent="0.15">
      <c r="A7" s="238">
        <v>1</v>
      </c>
      <c r="B7" s="1120" t="s">
        <v>386</v>
      </c>
      <c r="C7" s="1121"/>
      <c r="D7" s="1121"/>
      <c r="E7" s="1121"/>
      <c r="F7" s="1121"/>
      <c r="G7" s="1121"/>
      <c r="H7" s="1121"/>
      <c r="I7" s="1121"/>
      <c r="J7" s="1121"/>
      <c r="K7" s="1121"/>
      <c r="L7" s="1121"/>
      <c r="M7" s="1121"/>
      <c r="N7" s="1121"/>
      <c r="O7" s="1121"/>
      <c r="P7" s="1122"/>
      <c r="Q7" s="1174">
        <v>27809</v>
      </c>
      <c r="R7" s="1175"/>
      <c r="S7" s="1175"/>
      <c r="T7" s="1175"/>
      <c r="U7" s="1175"/>
      <c r="V7" s="1175">
        <v>27151</v>
      </c>
      <c r="W7" s="1175"/>
      <c r="X7" s="1175"/>
      <c r="Y7" s="1175"/>
      <c r="Z7" s="1175"/>
      <c r="AA7" s="1175">
        <v>658</v>
      </c>
      <c r="AB7" s="1175"/>
      <c r="AC7" s="1175"/>
      <c r="AD7" s="1175"/>
      <c r="AE7" s="1176"/>
      <c r="AF7" s="1177">
        <v>569</v>
      </c>
      <c r="AG7" s="1178"/>
      <c r="AH7" s="1178"/>
      <c r="AI7" s="1178"/>
      <c r="AJ7" s="1179"/>
      <c r="AK7" s="1161"/>
      <c r="AL7" s="1162"/>
      <c r="AM7" s="1162"/>
      <c r="AN7" s="1162"/>
      <c r="AO7" s="1162"/>
      <c r="AP7" s="1162">
        <v>33739</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589</v>
      </c>
      <c r="BT7" s="1166"/>
      <c r="BU7" s="1166"/>
      <c r="BV7" s="1166"/>
      <c r="BW7" s="1166"/>
      <c r="BX7" s="1166"/>
      <c r="BY7" s="1166"/>
      <c r="BZ7" s="1166"/>
      <c r="CA7" s="1166"/>
      <c r="CB7" s="1166"/>
      <c r="CC7" s="1166"/>
      <c r="CD7" s="1166"/>
      <c r="CE7" s="1166"/>
      <c r="CF7" s="1166"/>
      <c r="CG7" s="1167"/>
      <c r="CH7" s="1158">
        <v>2</v>
      </c>
      <c r="CI7" s="1159"/>
      <c r="CJ7" s="1159"/>
      <c r="CK7" s="1159"/>
      <c r="CL7" s="1160"/>
      <c r="CM7" s="1158">
        <v>66</v>
      </c>
      <c r="CN7" s="1159"/>
      <c r="CO7" s="1159"/>
      <c r="CP7" s="1159"/>
      <c r="CQ7" s="1160"/>
      <c r="CR7" s="1158">
        <v>20</v>
      </c>
      <c r="CS7" s="1159"/>
      <c r="CT7" s="1159"/>
      <c r="CU7" s="1159"/>
      <c r="CV7" s="1160"/>
      <c r="CW7" s="1158" t="s">
        <v>588</v>
      </c>
      <c r="CX7" s="1159"/>
      <c r="CY7" s="1159"/>
      <c r="CZ7" s="1159"/>
      <c r="DA7" s="1160"/>
      <c r="DB7" s="1158" t="s">
        <v>588</v>
      </c>
      <c r="DC7" s="1159"/>
      <c r="DD7" s="1159"/>
      <c r="DE7" s="1159"/>
      <c r="DF7" s="1160"/>
      <c r="DG7" s="1158" t="s">
        <v>588</v>
      </c>
      <c r="DH7" s="1159"/>
      <c r="DI7" s="1159"/>
      <c r="DJ7" s="1159"/>
      <c r="DK7" s="1160"/>
      <c r="DL7" s="1158" t="s">
        <v>588</v>
      </c>
      <c r="DM7" s="1159"/>
      <c r="DN7" s="1159"/>
      <c r="DO7" s="1159"/>
      <c r="DP7" s="1160"/>
      <c r="DQ7" s="1158" t="s">
        <v>588</v>
      </c>
      <c r="DR7" s="1159"/>
      <c r="DS7" s="1159"/>
      <c r="DT7" s="1159"/>
      <c r="DU7" s="1160"/>
      <c r="DV7" s="1185" t="s">
        <v>588</v>
      </c>
      <c r="DW7" s="1186"/>
      <c r="DX7" s="1186"/>
      <c r="DY7" s="1186"/>
      <c r="DZ7" s="1187"/>
      <c r="EA7" s="234"/>
    </row>
    <row r="8" spans="1:131" s="235" customFormat="1" ht="26.25" customHeight="1" x14ac:dyDescent="0.15">
      <c r="A8" s="241">
        <v>2</v>
      </c>
      <c r="B8" s="1106" t="s">
        <v>387</v>
      </c>
      <c r="C8" s="1107"/>
      <c r="D8" s="1107"/>
      <c r="E8" s="1107"/>
      <c r="F8" s="1107"/>
      <c r="G8" s="1107"/>
      <c r="H8" s="1107"/>
      <c r="I8" s="1107"/>
      <c r="J8" s="1107"/>
      <c r="K8" s="1107"/>
      <c r="L8" s="1107"/>
      <c r="M8" s="1107"/>
      <c r="N8" s="1107"/>
      <c r="O8" s="1107"/>
      <c r="P8" s="1108"/>
      <c r="Q8" s="1112">
        <v>1</v>
      </c>
      <c r="R8" s="1113"/>
      <c r="S8" s="1113"/>
      <c r="T8" s="1113"/>
      <c r="U8" s="1113"/>
      <c r="V8" s="1113">
        <v>1</v>
      </c>
      <c r="W8" s="1113"/>
      <c r="X8" s="1113"/>
      <c r="Y8" s="1113"/>
      <c r="Z8" s="1113"/>
      <c r="AA8" s="1113" t="s">
        <v>588</v>
      </c>
      <c r="AB8" s="1113"/>
      <c r="AC8" s="1113"/>
      <c r="AD8" s="1113"/>
      <c r="AE8" s="1114"/>
      <c r="AF8" s="1088" t="s">
        <v>124</v>
      </c>
      <c r="AG8" s="1089"/>
      <c r="AH8" s="1089"/>
      <c r="AI8" s="1089"/>
      <c r="AJ8" s="1090"/>
      <c r="AK8" s="1156"/>
      <c r="AL8" s="1157"/>
      <c r="AM8" s="1157"/>
      <c r="AN8" s="1157"/>
      <c r="AO8" s="1157"/>
      <c r="AP8" s="1157">
        <v>170</v>
      </c>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3" t="s">
        <v>590</v>
      </c>
      <c r="BT8" s="1084"/>
      <c r="BU8" s="1084"/>
      <c r="BV8" s="1084"/>
      <c r="BW8" s="1084"/>
      <c r="BX8" s="1084"/>
      <c r="BY8" s="1084"/>
      <c r="BZ8" s="1084"/>
      <c r="CA8" s="1084"/>
      <c r="CB8" s="1084"/>
      <c r="CC8" s="1084"/>
      <c r="CD8" s="1084"/>
      <c r="CE8" s="1084"/>
      <c r="CF8" s="1084"/>
      <c r="CG8" s="1085"/>
      <c r="CH8" s="1058">
        <v>-6</v>
      </c>
      <c r="CI8" s="1059"/>
      <c r="CJ8" s="1059"/>
      <c r="CK8" s="1059"/>
      <c r="CL8" s="1060"/>
      <c r="CM8" s="1058">
        <v>57</v>
      </c>
      <c r="CN8" s="1059"/>
      <c r="CO8" s="1059"/>
      <c r="CP8" s="1059"/>
      <c r="CQ8" s="1060"/>
      <c r="CR8" s="1058">
        <v>30</v>
      </c>
      <c r="CS8" s="1059"/>
      <c r="CT8" s="1059"/>
      <c r="CU8" s="1059"/>
      <c r="CV8" s="1060"/>
      <c r="CW8" s="1058">
        <v>57</v>
      </c>
      <c r="CX8" s="1059"/>
      <c r="CY8" s="1059"/>
      <c r="CZ8" s="1059"/>
      <c r="DA8" s="1060"/>
      <c r="DB8" s="1058" t="s">
        <v>588</v>
      </c>
      <c r="DC8" s="1059"/>
      <c r="DD8" s="1059"/>
      <c r="DE8" s="1059"/>
      <c r="DF8" s="1060"/>
      <c r="DG8" s="1058" t="s">
        <v>588</v>
      </c>
      <c r="DH8" s="1059"/>
      <c r="DI8" s="1059"/>
      <c r="DJ8" s="1059"/>
      <c r="DK8" s="1060"/>
      <c r="DL8" s="1058" t="s">
        <v>588</v>
      </c>
      <c r="DM8" s="1059"/>
      <c r="DN8" s="1059"/>
      <c r="DO8" s="1059"/>
      <c r="DP8" s="1060"/>
      <c r="DQ8" s="1058" t="s">
        <v>588</v>
      </c>
      <c r="DR8" s="1059"/>
      <c r="DS8" s="1059"/>
      <c r="DT8" s="1059"/>
      <c r="DU8" s="1060"/>
      <c r="DV8" s="1061" t="s">
        <v>588</v>
      </c>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3" t="s">
        <v>591</v>
      </c>
      <c r="BT9" s="1084"/>
      <c r="BU9" s="1084"/>
      <c r="BV9" s="1084"/>
      <c r="BW9" s="1084"/>
      <c r="BX9" s="1084"/>
      <c r="BY9" s="1084"/>
      <c r="BZ9" s="1084"/>
      <c r="CA9" s="1084"/>
      <c r="CB9" s="1084"/>
      <c r="CC9" s="1084"/>
      <c r="CD9" s="1084"/>
      <c r="CE9" s="1084"/>
      <c r="CF9" s="1084"/>
      <c r="CG9" s="1085"/>
      <c r="CH9" s="1058">
        <v>0</v>
      </c>
      <c r="CI9" s="1059"/>
      <c r="CJ9" s="1059"/>
      <c r="CK9" s="1059"/>
      <c r="CL9" s="1060"/>
      <c r="CM9" s="1058">
        <v>8</v>
      </c>
      <c r="CN9" s="1059"/>
      <c r="CO9" s="1059"/>
      <c r="CP9" s="1059"/>
      <c r="CQ9" s="1060"/>
      <c r="CR9" s="1058">
        <v>8</v>
      </c>
      <c r="CS9" s="1059"/>
      <c r="CT9" s="1059"/>
      <c r="CU9" s="1059"/>
      <c r="CV9" s="1060"/>
      <c r="CW9" s="1058" t="s">
        <v>588</v>
      </c>
      <c r="CX9" s="1059"/>
      <c r="CY9" s="1059"/>
      <c r="CZ9" s="1059"/>
      <c r="DA9" s="1060"/>
      <c r="DB9" s="1058" t="s">
        <v>588</v>
      </c>
      <c r="DC9" s="1059"/>
      <c r="DD9" s="1059"/>
      <c r="DE9" s="1059"/>
      <c r="DF9" s="1060"/>
      <c r="DG9" s="1058" t="s">
        <v>588</v>
      </c>
      <c r="DH9" s="1059"/>
      <c r="DI9" s="1059"/>
      <c r="DJ9" s="1059"/>
      <c r="DK9" s="1060"/>
      <c r="DL9" s="1058" t="s">
        <v>588</v>
      </c>
      <c r="DM9" s="1059"/>
      <c r="DN9" s="1059"/>
      <c r="DO9" s="1059"/>
      <c r="DP9" s="1060"/>
      <c r="DQ9" s="1058" t="s">
        <v>588</v>
      </c>
      <c r="DR9" s="1059"/>
      <c r="DS9" s="1059"/>
      <c r="DT9" s="1059"/>
      <c r="DU9" s="1060"/>
      <c r="DV9" s="1061" t="s">
        <v>588</v>
      </c>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1"/>
      <c r="R22" s="1152"/>
      <c r="S22" s="1152"/>
      <c r="T22" s="1152"/>
      <c r="U22" s="1152"/>
      <c r="V22" s="1152"/>
      <c r="W22" s="1152"/>
      <c r="X22" s="1152"/>
      <c r="Y22" s="1152"/>
      <c r="Z22" s="1152"/>
      <c r="AA22" s="1152"/>
      <c r="AB22" s="1152"/>
      <c r="AC22" s="1152"/>
      <c r="AD22" s="1152"/>
      <c r="AE22" s="1153"/>
      <c r="AF22" s="1088"/>
      <c r="AG22" s="1089"/>
      <c r="AH22" s="1089"/>
      <c r="AI22" s="1089"/>
      <c r="AJ22" s="1090"/>
      <c r="AK22" s="1147"/>
      <c r="AL22" s="1148"/>
      <c r="AM22" s="1148"/>
      <c r="AN22" s="1148"/>
      <c r="AO22" s="1148"/>
      <c r="AP22" s="1148"/>
      <c r="AQ22" s="1148"/>
      <c r="AR22" s="1148"/>
      <c r="AS22" s="1148"/>
      <c r="AT22" s="1148"/>
      <c r="AU22" s="1149"/>
      <c r="AV22" s="1149"/>
      <c r="AW22" s="1149"/>
      <c r="AX22" s="1149"/>
      <c r="AY22" s="1150"/>
      <c r="AZ22" s="1104" t="s">
        <v>388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389</v>
      </c>
      <c r="B23" s="1019" t="s">
        <v>390</v>
      </c>
      <c r="C23" s="1020"/>
      <c r="D23" s="1020"/>
      <c r="E23" s="1020"/>
      <c r="F23" s="1020"/>
      <c r="G23" s="1020"/>
      <c r="H23" s="1020"/>
      <c r="I23" s="1020"/>
      <c r="J23" s="1020"/>
      <c r="K23" s="1020"/>
      <c r="L23" s="1020"/>
      <c r="M23" s="1020"/>
      <c r="N23" s="1020"/>
      <c r="O23" s="1020"/>
      <c r="P23" s="1021"/>
      <c r="Q23" s="1138">
        <v>27806</v>
      </c>
      <c r="R23" s="1139"/>
      <c r="S23" s="1139"/>
      <c r="T23" s="1139"/>
      <c r="U23" s="1139"/>
      <c r="V23" s="1139">
        <v>27147</v>
      </c>
      <c r="W23" s="1139"/>
      <c r="X23" s="1139"/>
      <c r="Y23" s="1139"/>
      <c r="Z23" s="1139"/>
      <c r="AA23" s="1139">
        <v>658</v>
      </c>
      <c r="AB23" s="1139"/>
      <c r="AC23" s="1139"/>
      <c r="AD23" s="1139"/>
      <c r="AE23" s="1140"/>
      <c r="AF23" s="1141">
        <v>569</v>
      </c>
      <c r="AG23" s="1139"/>
      <c r="AH23" s="1139"/>
      <c r="AI23" s="1139"/>
      <c r="AJ23" s="1142"/>
      <c r="AK23" s="1143"/>
      <c r="AL23" s="1144"/>
      <c r="AM23" s="1144"/>
      <c r="AN23" s="1144"/>
      <c r="AO23" s="1144"/>
      <c r="AP23" s="1139">
        <v>33909</v>
      </c>
      <c r="AQ23" s="1139"/>
      <c r="AR23" s="1139"/>
      <c r="AS23" s="1139"/>
      <c r="AT23" s="1139"/>
      <c r="AU23" s="1145"/>
      <c r="AV23" s="1145"/>
      <c r="AW23" s="1145"/>
      <c r="AX23" s="1145"/>
      <c r="AY23" s="1146"/>
      <c r="AZ23" s="1135" t="s">
        <v>124</v>
      </c>
      <c r="BA23" s="1136"/>
      <c r="BB23" s="1136"/>
      <c r="BC23" s="1136"/>
      <c r="BD23" s="1137"/>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4" t="s">
        <v>391</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3" t="s">
        <v>392</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369</v>
      </c>
      <c r="B26" s="1065"/>
      <c r="C26" s="1065"/>
      <c r="D26" s="1065"/>
      <c r="E26" s="1065"/>
      <c r="F26" s="1065"/>
      <c r="G26" s="1065"/>
      <c r="H26" s="1065"/>
      <c r="I26" s="1065"/>
      <c r="J26" s="1065"/>
      <c r="K26" s="1065"/>
      <c r="L26" s="1065"/>
      <c r="M26" s="1065"/>
      <c r="N26" s="1065"/>
      <c r="O26" s="1065"/>
      <c r="P26" s="1066"/>
      <c r="Q26" s="1070" t="s">
        <v>393</v>
      </c>
      <c r="R26" s="1071"/>
      <c r="S26" s="1071"/>
      <c r="T26" s="1071"/>
      <c r="U26" s="1072"/>
      <c r="V26" s="1070" t="s">
        <v>394</v>
      </c>
      <c r="W26" s="1071"/>
      <c r="X26" s="1071"/>
      <c r="Y26" s="1071"/>
      <c r="Z26" s="1072"/>
      <c r="AA26" s="1070" t="s">
        <v>395</v>
      </c>
      <c r="AB26" s="1071"/>
      <c r="AC26" s="1071"/>
      <c r="AD26" s="1071"/>
      <c r="AE26" s="1071"/>
      <c r="AF26" s="1129" t="s">
        <v>396</v>
      </c>
      <c r="AG26" s="1077"/>
      <c r="AH26" s="1077"/>
      <c r="AI26" s="1077"/>
      <c r="AJ26" s="1130"/>
      <c r="AK26" s="1071" t="s">
        <v>397</v>
      </c>
      <c r="AL26" s="1071"/>
      <c r="AM26" s="1071"/>
      <c r="AN26" s="1071"/>
      <c r="AO26" s="1072"/>
      <c r="AP26" s="1070" t="s">
        <v>398</v>
      </c>
      <c r="AQ26" s="1071"/>
      <c r="AR26" s="1071"/>
      <c r="AS26" s="1071"/>
      <c r="AT26" s="1072"/>
      <c r="AU26" s="1070" t="s">
        <v>399</v>
      </c>
      <c r="AV26" s="1071"/>
      <c r="AW26" s="1071"/>
      <c r="AX26" s="1071"/>
      <c r="AY26" s="1072"/>
      <c r="AZ26" s="1070" t="s">
        <v>400</v>
      </c>
      <c r="BA26" s="1071"/>
      <c r="BB26" s="1071"/>
      <c r="BC26" s="1071"/>
      <c r="BD26" s="1072"/>
      <c r="BE26" s="1070" t="s">
        <v>376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1"/>
      <c r="AG27" s="1080"/>
      <c r="AH27" s="1080"/>
      <c r="AI27" s="1080"/>
      <c r="AJ27" s="1132"/>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20" t="s">
        <v>401</v>
      </c>
      <c r="C28" s="1121"/>
      <c r="D28" s="1121"/>
      <c r="E28" s="1121"/>
      <c r="F28" s="1121"/>
      <c r="G28" s="1121"/>
      <c r="H28" s="1121"/>
      <c r="I28" s="1121"/>
      <c r="J28" s="1121"/>
      <c r="K28" s="1121"/>
      <c r="L28" s="1121"/>
      <c r="M28" s="1121"/>
      <c r="N28" s="1121"/>
      <c r="O28" s="1121"/>
      <c r="P28" s="1122"/>
      <c r="Q28" s="1123">
        <v>8512</v>
      </c>
      <c r="R28" s="1124"/>
      <c r="S28" s="1124"/>
      <c r="T28" s="1124"/>
      <c r="U28" s="1124"/>
      <c r="V28" s="1124">
        <v>8899</v>
      </c>
      <c r="W28" s="1124"/>
      <c r="X28" s="1124"/>
      <c r="Y28" s="1124"/>
      <c r="Z28" s="1124"/>
      <c r="AA28" s="1124">
        <v>-387</v>
      </c>
      <c r="AB28" s="1124"/>
      <c r="AC28" s="1124"/>
      <c r="AD28" s="1124"/>
      <c r="AE28" s="1125"/>
      <c r="AF28" s="1126">
        <v>-387</v>
      </c>
      <c r="AG28" s="1124"/>
      <c r="AH28" s="1124"/>
      <c r="AI28" s="1124"/>
      <c r="AJ28" s="1127"/>
      <c r="AK28" s="1128">
        <v>771</v>
      </c>
      <c r="AL28" s="1115"/>
      <c r="AM28" s="1115"/>
      <c r="AN28" s="1115"/>
      <c r="AO28" s="1115"/>
      <c r="AP28" s="1115" t="s">
        <v>588</v>
      </c>
      <c r="AQ28" s="1115"/>
      <c r="AR28" s="1115"/>
      <c r="AS28" s="1115"/>
      <c r="AT28" s="1115"/>
      <c r="AU28" s="1115" t="s">
        <v>588</v>
      </c>
      <c r="AV28" s="1115"/>
      <c r="AW28" s="1115"/>
      <c r="AX28" s="1115"/>
      <c r="AY28" s="1115"/>
      <c r="AZ28" s="1116" t="s">
        <v>588</v>
      </c>
      <c r="BA28" s="1117"/>
      <c r="BB28" s="1117"/>
      <c r="BC28" s="1117"/>
      <c r="BD28" s="1117"/>
      <c r="BE28" s="1118"/>
      <c r="BF28" s="1118"/>
      <c r="BG28" s="1118"/>
      <c r="BH28" s="1118"/>
      <c r="BI28" s="1119"/>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402</v>
      </c>
      <c r="C29" s="1107"/>
      <c r="D29" s="1107"/>
      <c r="E29" s="1107"/>
      <c r="F29" s="1107"/>
      <c r="G29" s="1107"/>
      <c r="H29" s="1107"/>
      <c r="I29" s="1107"/>
      <c r="J29" s="1107"/>
      <c r="K29" s="1107"/>
      <c r="L29" s="1107"/>
      <c r="M29" s="1107"/>
      <c r="N29" s="1107"/>
      <c r="O29" s="1107"/>
      <c r="P29" s="1108"/>
      <c r="Q29" s="1112">
        <v>151</v>
      </c>
      <c r="R29" s="1113"/>
      <c r="S29" s="1113"/>
      <c r="T29" s="1113"/>
      <c r="U29" s="1113"/>
      <c r="V29" s="1113">
        <v>135</v>
      </c>
      <c r="W29" s="1113"/>
      <c r="X29" s="1113"/>
      <c r="Y29" s="1113"/>
      <c r="Z29" s="1113"/>
      <c r="AA29" s="1113">
        <v>16</v>
      </c>
      <c r="AB29" s="1113"/>
      <c r="AC29" s="1113"/>
      <c r="AD29" s="1113"/>
      <c r="AE29" s="1114"/>
      <c r="AF29" s="1088">
        <v>17</v>
      </c>
      <c r="AG29" s="1089"/>
      <c r="AH29" s="1089"/>
      <c r="AI29" s="1089"/>
      <c r="AJ29" s="1090"/>
      <c r="AK29" s="1052">
        <v>70</v>
      </c>
      <c r="AL29" s="1046"/>
      <c r="AM29" s="1046"/>
      <c r="AN29" s="1046"/>
      <c r="AO29" s="1046"/>
      <c r="AP29" s="1046">
        <v>12</v>
      </c>
      <c r="AQ29" s="1046"/>
      <c r="AR29" s="1046"/>
      <c r="AS29" s="1046"/>
      <c r="AT29" s="1046"/>
      <c r="AU29" s="1046">
        <v>12</v>
      </c>
      <c r="AV29" s="1046"/>
      <c r="AW29" s="1046"/>
      <c r="AX29" s="1046"/>
      <c r="AY29" s="1046"/>
      <c r="AZ29" s="1111" t="s">
        <v>588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403</v>
      </c>
      <c r="C30" s="1107"/>
      <c r="D30" s="1107"/>
      <c r="E30" s="1107"/>
      <c r="F30" s="1107"/>
      <c r="G30" s="1107"/>
      <c r="H30" s="1107"/>
      <c r="I30" s="1107"/>
      <c r="J30" s="1107"/>
      <c r="K30" s="1107"/>
      <c r="L30" s="1107"/>
      <c r="M30" s="1107"/>
      <c r="N30" s="1107"/>
      <c r="O30" s="1107"/>
      <c r="P30" s="1108"/>
      <c r="Q30" s="1112">
        <v>727</v>
      </c>
      <c r="R30" s="1113"/>
      <c r="S30" s="1113"/>
      <c r="T30" s="1113"/>
      <c r="U30" s="1113"/>
      <c r="V30" s="1113">
        <v>721</v>
      </c>
      <c r="W30" s="1113"/>
      <c r="X30" s="1113"/>
      <c r="Y30" s="1113"/>
      <c r="Z30" s="1113"/>
      <c r="AA30" s="1113">
        <v>7</v>
      </c>
      <c r="AB30" s="1113"/>
      <c r="AC30" s="1113"/>
      <c r="AD30" s="1113"/>
      <c r="AE30" s="1114"/>
      <c r="AF30" s="1088">
        <v>6</v>
      </c>
      <c r="AG30" s="1089"/>
      <c r="AH30" s="1089"/>
      <c r="AI30" s="1089"/>
      <c r="AJ30" s="1090"/>
      <c r="AK30" s="1052">
        <v>188</v>
      </c>
      <c r="AL30" s="1046"/>
      <c r="AM30" s="1046"/>
      <c r="AN30" s="1046"/>
      <c r="AO30" s="1046"/>
      <c r="AP30" s="1046" t="s">
        <v>588</v>
      </c>
      <c r="AQ30" s="1046"/>
      <c r="AR30" s="1046"/>
      <c r="AS30" s="1046"/>
      <c r="AT30" s="1046"/>
      <c r="AU30" s="1046" t="s">
        <v>588</v>
      </c>
      <c r="AV30" s="1046"/>
      <c r="AW30" s="1046"/>
      <c r="AX30" s="1046"/>
      <c r="AY30" s="1046"/>
      <c r="AZ30" s="1111" t="s">
        <v>588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404</v>
      </c>
      <c r="C31" s="1107"/>
      <c r="D31" s="1107"/>
      <c r="E31" s="1107"/>
      <c r="F31" s="1107"/>
      <c r="G31" s="1107"/>
      <c r="H31" s="1107"/>
      <c r="I31" s="1107"/>
      <c r="J31" s="1107"/>
      <c r="K31" s="1107"/>
      <c r="L31" s="1107"/>
      <c r="M31" s="1107"/>
      <c r="N31" s="1107"/>
      <c r="O31" s="1107"/>
      <c r="P31" s="1108"/>
      <c r="Q31" s="1112">
        <v>4807</v>
      </c>
      <c r="R31" s="1113"/>
      <c r="S31" s="1113"/>
      <c r="T31" s="1113"/>
      <c r="U31" s="1113"/>
      <c r="V31" s="1113">
        <v>4640</v>
      </c>
      <c r="W31" s="1113"/>
      <c r="X31" s="1113"/>
      <c r="Y31" s="1113"/>
      <c r="Z31" s="1113"/>
      <c r="AA31" s="1113">
        <v>167</v>
      </c>
      <c r="AB31" s="1113"/>
      <c r="AC31" s="1113"/>
      <c r="AD31" s="1113"/>
      <c r="AE31" s="1114"/>
      <c r="AF31" s="1088">
        <v>167</v>
      </c>
      <c r="AG31" s="1089"/>
      <c r="AH31" s="1089"/>
      <c r="AI31" s="1089"/>
      <c r="AJ31" s="1090"/>
      <c r="AK31" s="1052">
        <v>673</v>
      </c>
      <c r="AL31" s="1046"/>
      <c r="AM31" s="1046"/>
      <c r="AN31" s="1046"/>
      <c r="AO31" s="1046"/>
      <c r="AP31" s="1046" t="s">
        <v>588</v>
      </c>
      <c r="AQ31" s="1046"/>
      <c r="AR31" s="1046"/>
      <c r="AS31" s="1046"/>
      <c r="AT31" s="1046"/>
      <c r="AU31" s="1046" t="s">
        <v>588</v>
      </c>
      <c r="AV31" s="1046"/>
      <c r="AW31" s="1046"/>
      <c r="AX31" s="1046"/>
      <c r="AY31" s="1046"/>
      <c r="AZ31" s="1111" t="s">
        <v>588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405</v>
      </c>
      <c r="C32" s="1107"/>
      <c r="D32" s="1107"/>
      <c r="E32" s="1107"/>
      <c r="F32" s="1107"/>
      <c r="G32" s="1107"/>
      <c r="H32" s="1107"/>
      <c r="I32" s="1107"/>
      <c r="J32" s="1107"/>
      <c r="K32" s="1107"/>
      <c r="L32" s="1107"/>
      <c r="M32" s="1107"/>
      <c r="N32" s="1107"/>
      <c r="O32" s="1107"/>
      <c r="P32" s="1108"/>
      <c r="Q32" s="1112">
        <v>228</v>
      </c>
      <c r="R32" s="1113"/>
      <c r="S32" s="1113"/>
      <c r="T32" s="1113"/>
      <c r="U32" s="1113"/>
      <c r="V32" s="1113">
        <v>214</v>
      </c>
      <c r="W32" s="1113"/>
      <c r="X32" s="1113"/>
      <c r="Y32" s="1113"/>
      <c r="Z32" s="1113"/>
      <c r="AA32" s="1113">
        <v>14</v>
      </c>
      <c r="AB32" s="1113"/>
      <c r="AC32" s="1113"/>
      <c r="AD32" s="1113"/>
      <c r="AE32" s="1114"/>
      <c r="AF32" s="1088">
        <v>14</v>
      </c>
      <c r="AG32" s="1089"/>
      <c r="AH32" s="1089"/>
      <c r="AI32" s="1089"/>
      <c r="AJ32" s="1090"/>
      <c r="AK32" s="1052">
        <v>67</v>
      </c>
      <c r="AL32" s="1046"/>
      <c r="AM32" s="1046"/>
      <c r="AN32" s="1046"/>
      <c r="AO32" s="1046"/>
      <c r="AP32" s="1046">
        <v>100</v>
      </c>
      <c r="AQ32" s="1046"/>
      <c r="AR32" s="1046"/>
      <c r="AS32" s="1046"/>
      <c r="AT32" s="1046"/>
      <c r="AU32" s="1046">
        <v>100</v>
      </c>
      <c r="AV32" s="1046"/>
      <c r="AW32" s="1046"/>
      <c r="AX32" s="1046"/>
      <c r="AY32" s="1046"/>
      <c r="AZ32" s="1111" t="s">
        <v>588</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406</v>
      </c>
      <c r="C33" s="1107"/>
      <c r="D33" s="1107"/>
      <c r="E33" s="1107"/>
      <c r="F33" s="1107"/>
      <c r="G33" s="1107"/>
      <c r="H33" s="1107"/>
      <c r="I33" s="1107"/>
      <c r="J33" s="1107"/>
      <c r="K33" s="1107"/>
      <c r="L33" s="1107"/>
      <c r="M33" s="1107"/>
      <c r="N33" s="1107"/>
      <c r="O33" s="1107"/>
      <c r="P33" s="1108"/>
      <c r="Q33" s="1112">
        <v>2004</v>
      </c>
      <c r="R33" s="1113"/>
      <c r="S33" s="1113"/>
      <c r="T33" s="1113"/>
      <c r="U33" s="1113"/>
      <c r="V33" s="1113">
        <v>1828</v>
      </c>
      <c r="W33" s="1113"/>
      <c r="X33" s="1113"/>
      <c r="Y33" s="1113"/>
      <c r="Z33" s="1113"/>
      <c r="AA33" s="1113">
        <v>177</v>
      </c>
      <c r="AB33" s="1113"/>
      <c r="AC33" s="1113"/>
      <c r="AD33" s="1113"/>
      <c r="AE33" s="1114"/>
      <c r="AF33" s="1088">
        <v>1266</v>
      </c>
      <c r="AG33" s="1089"/>
      <c r="AH33" s="1089"/>
      <c r="AI33" s="1089"/>
      <c r="AJ33" s="1090"/>
      <c r="AK33" s="1052">
        <v>470</v>
      </c>
      <c r="AL33" s="1046"/>
      <c r="AM33" s="1046"/>
      <c r="AN33" s="1046"/>
      <c r="AO33" s="1046"/>
      <c r="AP33" s="1046">
        <v>6535</v>
      </c>
      <c r="AQ33" s="1046"/>
      <c r="AR33" s="1046"/>
      <c r="AS33" s="1046"/>
      <c r="AT33" s="1046"/>
      <c r="AU33" s="1046">
        <v>3876</v>
      </c>
      <c r="AV33" s="1046"/>
      <c r="AW33" s="1046"/>
      <c r="AX33" s="1046"/>
      <c r="AY33" s="1046"/>
      <c r="AZ33" s="1111" t="s">
        <v>588</v>
      </c>
      <c r="BA33" s="1111"/>
      <c r="BB33" s="1111"/>
      <c r="BC33" s="1111"/>
      <c r="BD33" s="1111"/>
      <c r="BE33" s="1101" t="s">
        <v>407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408</v>
      </c>
      <c r="C34" s="1107"/>
      <c r="D34" s="1107"/>
      <c r="E34" s="1107"/>
      <c r="F34" s="1107"/>
      <c r="G34" s="1107"/>
      <c r="H34" s="1107"/>
      <c r="I34" s="1107"/>
      <c r="J34" s="1107"/>
      <c r="K34" s="1107"/>
      <c r="L34" s="1107"/>
      <c r="M34" s="1107"/>
      <c r="N34" s="1107"/>
      <c r="O34" s="1107"/>
      <c r="P34" s="1108"/>
      <c r="Q34" s="1112">
        <v>1376</v>
      </c>
      <c r="R34" s="1113"/>
      <c r="S34" s="1113"/>
      <c r="T34" s="1113"/>
      <c r="U34" s="1113"/>
      <c r="V34" s="1113">
        <v>1347</v>
      </c>
      <c r="W34" s="1113"/>
      <c r="X34" s="1113"/>
      <c r="Y34" s="1113"/>
      <c r="Z34" s="1113"/>
      <c r="AA34" s="1113">
        <v>29</v>
      </c>
      <c r="AB34" s="1113"/>
      <c r="AC34" s="1113"/>
      <c r="AD34" s="1113"/>
      <c r="AE34" s="1114"/>
      <c r="AF34" s="1088">
        <v>222</v>
      </c>
      <c r="AG34" s="1089"/>
      <c r="AH34" s="1089"/>
      <c r="AI34" s="1089"/>
      <c r="AJ34" s="1090"/>
      <c r="AK34" s="1052">
        <v>539</v>
      </c>
      <c r="AL34" s="1046"/>
      <c r="AM34" s="1046"/>
      <c r="AN34" s="1046"/>
      <c r="AO34" s="1046"/>
      <c r="AP34" s="1046">
        <v>8748</v>
      </c>
      <c r="AQ34" s="1046"/>
      <c r="AR34" s="1046"/>
      <c r="AS34" s="1046"/>
      <c r="AT34" s="1046"/>
      <c r="AU34" s="1046">
        <v>4934</v>
      </c>
      <c r="AV34" s="1046"/>
      <c r="AW34" s="1046"/>
      <c r="AX34" s="1046"/>
      <c r="AY34" s="1046"/>
      <c r="AZ34" s="1111" t="s">
        <v>588</v>
      </c>
      <c r="BA34" s="1111"/>
      <c r="BB34" s="1111"/>
      <c r="BC34" s="1111"/>
      <c r="BD34" s="1111"/>
      <c r="BE34" s="1101" t="s">
        <v>409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410</v>
      </c>
      <c r="C35" s="1107"/>
      <c r="D35" s="1107"/>
      <c r="E35" s="1107"/>
      <c r="F35" s="1107"/>
      <c r="G35" s="1107"/>
      <c r="H35" s="1107"/>
      <c r="I35" s="1107"/>
      <c r="J35" s="1107"/>
      <c r="K35" s="1107"/>
      <c r="L35" s="1107"/>
      <c r="M35" s="1107"/>
      <c r="N35" s="1107"/>
      <c r="O35" s="1107"/>
      <c r="P35" s="1108"/>
      <c r="Q35" s="1112">
        <v>147</v>
      </c>
      <c r="R35" s="1113"/>
      <c r="S35" s="1113"/>
      <c r="T35" s="1113"/>
      <c r="U35" s="1113"/>
      <c r="V35" s="1113">
        <v>147</v>
      </c>
      <c r="W35" s="1113"/>
      <c r="X35" s="1113"/>
      <c r="Y35" s="1113"/>
      <c r="Z35" s="1113"/>
      <c r="AA35" s="1113" t="s">
        <v>588</v>
      </c>
      <c r="AB35" s="1113"/>
      <c r="AC35" s="1113"/>
      <c r="AD35" s="1113"/>
      <c r="AE35" s="1114"/>
      <c r="AF35" s="1088" t="s">
        <v>124</v>
      </c>
      <c r="AG35" s="1089"/>
      <c r="AH35" s="1089"/>
      <c r="AI35" s="1089"/>
      <c r="AJ35" s="1090"/>
      <c r="AK35" s="1052">
        <v>62</v>
      </c>
      <c r="AL35" s="1046"/>
      <c r="AM35" s="1046"/>
      <c r="AN35" s="1046"/>
      <c r="AO35" s="1046"/>
      <c r="AP35" s="1046">
        <v>579</v>
      </c>
      <c r="AQ35" s="1046"/>
      <c r="AR35" s="1046"/>
      <c r="AS35" s="1046"/>
      <c r="AT35" s="1046"/>
      <c r="AU35" s="1046">
        <v>578</v>
      </c>
      <c r="AV35" s="1046"/>
      <c r="AW35" s="1046"/>
      <c r="AX35" s="1046"/>
      <c r="AY35" s="1046"/>
      <c r="AZ35" s="1111" t="s">
        <v>588</v>
      </c>
      <c r="BA35" s="1111"/>
      <c r="BB35" s="1111"/>
      <c r="BC35" s="1111"/>
      <c r="BD35" s="1111"/>
      <c r="BE35" s="1101" t="s">
        <v>411</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412</v>
      </c>
      <c r="C36" s="1107"/>
      <c r="D36" s="1107"/>
      <c r="E36" s="1107"/>
      <c r="F36" s="1107"/>
      <c r="G36" s="1107"/>
      <c r="H36" s="1107"/>
      <c r="I36" s="1107"/>
      <c r="J36" s="1107"/>
      <c r="K36" s="1107"/>
      <c r="L36" s="1107"/>
      <c r="M36" s="1107"/>
      <c r="N36" s="1107"/>
      <c r="O36" s="1107"/>
      <c r="P36" s="1108"/>
      <c r="Q36" s="1112">
        <v>41</v>
      </c>
      <c r="R36" s="1113"/>
      <c r="S36" s="1113"/>
      <c r="T36" s="1113"/>
      <c r="U36" s="1113"/>
      <c r="V36" s="1113">
        <v>41</v>
      </c>
      <c r="W36" s="1113"/>
      <c r="X36" s="1113"/>
      <c r="Y36" s="1113"/>
      <c r="Z36" s="1113"/>
      <c r="AA36" s="1113" t="s">
        <v>588</v>
      </c>
      <c r="AB36" s="1113"/>
      <c r="AC36" s="1113"/>
      <c r="AD36" s="1113"/>
      <c r="AE36" s="1114"/>
      <c r="AF36" s="1088" t="s">
        <v>124</v>
      </c>
      <c r="AG36" s="1089"/>
      <c r="AH36" s="1089"/>
      <c r="AI36" s="1089"/>
      <c r="AJ36" s="1090"/>
      <c r="AK36" s="1052">
        <v>19</v>
      </c>
      <c r="AL36" s="1046"/>
      <c r="AM36" s="1046"/>
      <c r="AN36" s="1046"/>
      <c r="AO36" s="1046"/>
      <c r="AP36" s="1046">
        <v>178</v>
      </c>
      <c r="AQ36" s="1046"/>
      <c r="AR36" s="1046"/>
      <c r="AS36" s="1046"/>
      <c r="AT36" s="1046"/>
      <c r="AU36" s="1046">
        <v>162</v>
      </c>
      <c r="AV36" s="1046"/>
      <c r="AW36" s="1046"/>
      <c r="AX36" s="1046"/>
      <c r="AY36" s="1046"/>
      <c r="AZ36" s="1111" t="s">
        <v>588</v>
      </c>
      <c r="BA36" s="1111"/>
      <c r="BB36" s="1111"/>
      <c r="BC36" s="1111"/>
      <c r="BD36" s="1111"/>
      <c r="BE36" s="1101" t="s">
        <v>413</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52"/>
      <c r="AL37" s="1046"/>
      <c r="AM37" s="1046"/>
      <c r="AN37" s="1046"/>
      <c r="AO37" s="1046"/>
      <c r="AP37" s="1046"/>
      <c r="AQ37" s="1046"/>
      <c r="AR37" s="1046"/>
      <c r="AS37" s="1046"/>
      <c r="AT37" s="1046"/>
      <c r="AU37" s="1046"/>
      <c r="AV37" s="1046"/>
      <c r="AW37" s="1046"/>
      <c r="AX37" s="1046"/>
      <c r="AY37" s="1046"/>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52"/>
      <c r="AL38" s="1046"/>
      <c r="AM38" s="1046"/>
      <c r="AN38" s="1046"/>
      <c r="AO38" s="1046"/>
      <c r="AP38" s="1046"/>
      <c r="AQ38" s="1046"/>
      <c r="AR38" s="1046"/>
      <c r="AS38" s="1046"/>
      <c r="AT38" s="1046"/>
      <c r="AU38" s="1046"/>
      <c r="AV38" s="1046"/>
      <c r="AW38" s="1046"/>
      <c r="AX38" s="1046"/>
      <c r="AY38" s="1046"/>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52"/>
      <c r="AL39" s="1046"/>
      <c r="AM39" s="1046"/>
      <c r="AN39" s="1046"/>
      <c r="AO39" s="1046"/>
      <c r="AP39" s="1046"/>
      <c r="AQ39" s="1046"/>
      <c r="AR39" s="1046"/>
      <c r="AS39" s="1046"/>
      <c r="AT39" s="1046"/>
      <c r="AU39" s="1046"/>
      <c r="AV39" s="1046"/>
      <c r="AW39" s="1046"/>
      <c r="AX39" s="1046"/>
      <c r="AY39" s="1046"/>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52"/>
      <c r="AL40" s="1046"/>
      <c r="AM40" s="1046"/>
      <c r="AN40" s="1046"/>
      <c r="AO40" s="1046"/>
      <c r="AP40" s="1046"/>
      <c r="AQ40" s="1046"/>
      <c r="AR40" s="1046"/>
      <c r="AS40" s="1046"/>
      <c r="AT40" s="1046"/>
      <c r="AU40" s="1046"/>
      <c r="AV40" s="1046"/>
      <c r="AW40" s="1046"/>
      <c r="AX40" s="1046"/>
      <c r="AY40" s="1046"/>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52"/>
      <c r="AL41" s="1046"/>
      <c r="AM41" s="1046"/>
      <c r="AN41" s="1046"/>
      <c r="AO41" s="1046"/>
      <c r="AP41" s="1046"/>
      <c r="AQ41" s="1046"/>
      <c r="AR41" s="1046"/>
      <c r="AS41" s="1046"/>
      <c r="AT41" s="1046"/>
      <c r="AU41" s="1046"/>
      <c r="AV41" s="1046"/>
      <c r="AW41" s="1046"/>
      <c r="AX41" s="1046"/>
      <c r="AY41" s="1046"/>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52"/>
      <c r="AL42" s="1046"/>
      <c r="AM42" s="1046"/>
      <c r="AN42" s="1046"/>
      <c r="AO42" s="1046"/>
      <c r="AP42" s="1046"/>
      <c r="AQ42" s="1046"/>
      <c r="AR42" s="1046"/>
      <c r="AS42" s="1046"/>
      <c r="AT42" s="1046"/>
      <c r="AU42" s="1046"/>
      <c r="AV42" s="1046"/>
      <c r="AW42" s="1046"/>
      <c r="AX42" s="1046"/>
      <c r="AY42" s="1046"/>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52"/>
      <c r="AL43" s="1046"/>
      <c r="AM43" s="1046"/>
      <c r="AN43" s="1046"/>
      <c r="AO43" s="1046"/>
      <c r="AP43" s="1046"/>
      <c r="AQ43" s="1046"/>
      <c r="AR43" s="1046"/>
      <c r="AS43" s="1046"/>
      <c r="AT43" s="1046"/>
      <c r="AU43" s="1046"/>
      <c r="AV43" s="1046"/>
      <c r="AW43" s="1046"/>
      <c r="AX43" s="1046"/>
      <c r="AY43" s="1046"/>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52"/>
      <c r="AL44" s="1046"/>
      <c r="AM44" s="1046"/>
      <c r="AN44" s="1046"/>
      <c r="AO44" s="1046"/>
      <c r="AP44" s="1046"/>
      <c r="AQ44" s="1046"/>
      <c r="AR44" s="1046"/>
      <c r="AS44" s="1046"/>
      <c r="AT44" s="1046"/>
      <c r="AU44" s="1046"/>
      <c r="AV44" s="1046"/>
      <c r="AW44" s="1046"/>
      <c r="AX44" s="1046"/>
      <c r="AY44" s="1046"/>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52"/>
      <c r="AL45" s="1046"/>
      <c r="AM45" s="1046"/>
      <c r="AN45" s="1046"/>
      <c r="AO45" s="1046"/>
      <c r="AP45" s="1046"/>
      <c r="AQ45" s="1046"/>
      <c r="AR45" s="1046"/>
      <c r="AS45" s="1046"/>
      <c r="AT45" s="1046"/>
      <c r="AU45" s="1046"/>
      <c r="AV45" s="1046"/>
      <c r="AW45" s="1046"/>
      <c r="AX45" s="1046"/>
      <c r="AY45" s="1046"/>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52"/>
      <c r="AL46" s="1046"/>
      <c r="AM46" s="1046"/>
      <c r="AN46" s="1046"/>
      <c r="AO46" s="1046"/>
      <c r="AP46" s="1046"/>
      <c r="AQ46" s="1046"/>
      <c r="AR46" s="1046"/>
      <c r="AS46" s="1046"/>
      <c r="AT46" s="1046"/>
      <c r="AU46" s="1046"/>
      <c r="AV46" s="1046"/>
      <c r="AW46" s="1046"/>
      <c r="AX46" s="1046"/>
      <c r="AY46" s="1046"/>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52"/>
      <c r="AL47" s="1046"/>
      <c r="AM47" s="1046"/>
      <c r="AN47" s="1046"/>
      <c r="AO47" s="1046"/>
      <c r="AP47" s="1046"/>
      <c r="AQ47" s="1046"/>
      <c r="AR47" s="1046"/>
      <c r="AS47" s="1046"/>
      <c r="AT47" s="1046"/>
      <c r="AU47" s="1046"/>
      <c r="AV47" s="1046"/>
      <c r="AW47" s="1046"/>
      <c r="AX47" s="1046"/>
      <c r="AY47" s="1046"/>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52"/>
      <c r="AL48" s="1046"/>
      <c r="AM48" s="1046"/>
      <c r="AN48" s="1046"/>
      <c r="AO48" s="1046"/>
      <c r="AP48" s="1046"/>
      <c r="AQ48" s="1046"/>
      <c r="AR48" s="1046"/>
      <c r="AS48" s="1046"/>
      <c r="AT48" s="1046"/>
      <c r="AU48" s="1046"/>
      <c r="AV48" s="1046"/>
      <c r="AW48" s="1046"/>
      <c r="AX48" s="1046"/>
      <c r="AY48" s="1046"/>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52"/>
      <c r="AL49" s="1046"/>
      <c r="AM49" s="1046"/>
      <c r="AN49" s="1046"/>
      <c r="AO49" s="1046"/>
      <c r="AP49" s="1046"/>
      <c r="AQ49" s="1046"/>
      <c r="AR49" s="1046"/>
      <c r="AS49" s="1046"/>
      <c r="AT49" s="1046"/>
      <c r="AU49" s="1046"/>
      <c r="AV49" s="1046"/>
      <c r="AW49" s="1046"/>
      <c r="AX49" s="1046"/>
      <c r="AY49" s="1046"/>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389</v>
      </c>
      <c r="B63" s="1019" t="s">
        <v>415</v>
      </c>
      <c r="C63" s="1020"/>
      <c r="D63" s="1020"/>
      <c r="E63" s="1020"/>
      <c r="F63" s="1020"/>
      <c r="G63" s="1020"/>
      <c r="H63" s="1020"/>
      <c r="I63" s="1020"/>
      <c r="J63" s="1020"/>
      <c r="K63" s="1020"/>
      <c r="L63" s="1020"/>
      <c r="M63" s="1020"/>
      <c r="N63" s="1020"/>
      <c r="O63" s="1020"/>
      <c r="P63" s="1021"/>
      <c r="Q63" s="1037"/>
      <c r="R63" s="1038"/>
      <c r="S63" s="1038"/>
      <c r="T63" s="1038"/>
      <c r="U63" s="1038"/>
      <c r="V63" s="1038"/>
      <c r="W63" s="1038"/>
      <c r="X63" s="1038"/>
      <c r="Y63" s="1038"/>
      <c r="Z63" s="1038"/>
      <c r="AA63" s="1038"/>
      <c r="AB63" s="1038"/>
      <c r="AC63" s="1038"/>
      <c r="AD63" s="1038"/>
      <c r="AE63" s="1097"/>
      <c r="AF63" s="1098">
        <v>1305</v>
      </c>
      <c r="AG63" s="1034"/>
      <c r="AH63" s="1034"/>
      <c r="AI63" s="1034"/>
      <c r="AJ63" s="1099"/>
      <c r="AK63" s="1100"/>
      <c r="AL63" s="1038"/>
      <c r="AM63" s="1038"/>
      <c r="AN63" s="1038"/>
      <c r="AO63" s="1038"/>
      <c r="AP63" s="1034">
        <v>16152</v>
      </c>
      <c r="AQ63" s="1034"/>
      <c r="AR63" s="1034"/>
      <c r="AS63" s="1034"/>
      <c r="AT63" s="1034"/>
      <c r="AU63" s="1034">
        <v>9662</v>
      </c>
      <c r="AV63" s="1034"/>
      <c r="AW63" s="1034"/>
      <c r="AX63" s="1034"/>
      <c r="AY63" s="1034"/>
      <c r="AZ63" s="1094"/>
      <c r="BA63" s="1094"/>
      <c r="BB63" s="1094"/>
      <c r="BC63" s="1094"/>
      <c r="BD63" s="1094"/>
      <c r="BE63" s="1035"/>
      <c r="BF63" s="1035"/>
      <c r="BG63" s="1035"/>
      <c r="BH63" s="1035"/>
      <c r="BI63" s="1036"/>
      <c r="BJ63" s="1095" t="s">
        <v>416</v>
      </c>
      <c r="BK63" s="1026"/>
      <c r="BL63" s="1026"/>
      <c r="BM63" s="1026"/>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418</v>
      </c>
      <c r="B66" s="1065"/>
      <c r="C66" s="1065"/>
      <c r="D66" s="1065"/>
      <c r="E66" s="1065"/>
      <c r="F66" s="1065"/>
      <c r="G66" s="1065"/>
      <c r="H66" s="1065"/>
      <c r="I66" s="1065"/>
      <c r="J66" s="1065"/>
      <c r="K66" s="1065"/>
      <c r="L66" s="1065"/>
      <c r="M66" s="1065"/>
      <c r="N66" s="1065"/>
      <c r="O66" s="1065"/>
      <c r="P66" s="1066"/>
      <c r="Q66" s="1070" t="s">
        <v>419</v>
      </c>
      <c r="R66" s="1071"/>
      <c r="S66" s="1071"/>
      <c r="T66" s="1071"/>
      <c r="U66" s="1072"/>
      <c r="V66" s="1070" t="s">
        <v>420</v>
      </c>
      <c r="W66" s="1071"/>
      <c r="X66" s="1071"/>
      <c r="Y66" s="1071"/>
      <c r="Z66" s="1072"/>
      <c r="AA66" s="1070" t="s">
        <v>421</v>
      </c>
      <c r="AB66" s="1071"/>
      <c r="AC66" s="1071"/>
      <c r="AD66" s="1071"/>
      <c r="AE66" s="1072"/>
      <c r="AF66" s="1076" t="s">
        <v>396</v>
      </c>
      <c r="AG66" s="1077"/>
      <c r="AH66" s="1077"/>
      <c r="AI66" s="1077"/>
      <c r="AJ66" s="1078"/>
      <c r="AK66" s="1070" t="s">
        <v>422</v>
      </c>
      <c r="AL66" s="1065"/>
      <c r="AM66" s="1065"/>
      <c r="AN66" s="1065"/>
      <c r="AO66" s="1066"/>
      <c r="AP66" s="1070" t="s">
        <v>423</v>
      </c>
      <c r="AQ66" s="1071"/>
      <c r="AR66" s="1071"/>
      <c r="AS66" s="1071"/>
      <c r="AT66" s="1072"/>
      <c r="AU66" s="1070" t="s">
        <v>424</v>
      </c>
      <c r="AV66" s="1071"/>
      <c r="AW66" s="1071"/>
      <c r="AX66" s="1071"/>
      <c r="AY66" s="1072"/>
      <c r="AZ66" s="1070" t="s">
        <v>376</v>
      </c>
      <c r="BA66" s="1071"/>
      <c r="BB66" s="1071"/>
      <c r="BC66" s="1071"/>
      <c r="BD66" s="1086"/>
      <c r="BE66" s="245"/>
      <c r="BF66" s="245"/>
      <c r="BG66" s="245"/>
      <c r="BH66" s="245"/>
      <c r="BI66" s="245"/>
      <c r="BJ66" s="245"/>
      <c r="BK66" s="245"/>
      <c r="BL66" s="245"/>
      <c r="BM66" s="245"/>
      <c r="BN66" s="245"/>
      <c r="BO66" s="245"/>
      <c r="BP66" s="245"/>
      <c r="BQ66" s="242">
        <v>60</v>
      </c>
      <c r="BR66" s="247"/>
      <c r="BS66" s="1028"/>
      <c r="BT66" s="1029"/>
      <c r="BU66" s="1029"/>
      <c r="BV66" s="1029"/>
      <c r="BW66" s="1029"/>
      <c r="BX66" s="1029"/>
      <c r="BY66" s="1029"/>
      <c r="BZ66" s="1029"/>
      <c r="CA66" s="1029"/>
      <c r="CB66" s="1029"/>
      <c r="CC66" s="1029"/>
      <c r="CD66" s="1029"/>
      <c r="CE66" s="1029"/>
      <c r="CF66" s="1029"/>
      <c r="CG66" s="1030"/>
      <c r="CH66" s="1031"/>
      <c r="CI66" s="1032"/>
      <c r="CJ66" s="1032"/>
      <c r="CK66" s="1032"/>
      <c r="CL66" s="1033"/>
      <c r="CM66" s="1031"/>
      <c r="CN66" s="1032"/>
      <c r="CO66" s="1032"/>
      <c r="CP66" s="1032"/>
      <c r="CQ66" s="1033"/>
      <c r="CR66" s="1031"/>
      <c r="CS66" s="1032"/>
      <c r="CT66" s="1032"/>
      <c r="CU66" s="1032"/>
      <c r="CV66" s="1033"/>
      <c r="CW66" s="1031"/>
      <c r="CX66" s="1032"/>
      <c r="CY66" s="1032"/>
      <c r="CZ66" s="1032"/>
      <c r="DA66" s="1033"/>
      <c r="DB66" s="1031"/>
      <c r="DC66" s="1032"/>
      <c r="DD66" s="1032"/>
      <c r="DE66" s="1032"/>
      <c r="DF66" s="1033"/>
      <c r="DG66" s="1031"/>
      <c r="DH66" s="1032"/>
      <c r="DI66" s="1032"/>
      <c r="DJ66" s="1032"/>
      <c r="DK66" s="1033"/>
      <c r="DL66" s="1031"/>
      <c r="DM66" s="1032"/>
      <c r="DN66" s="1032"/>
      <c r="DO66" s="1032"/>
      <c r="DP66" s="1033"/>
      <c r="DQ66" s="1031"/>
      <c r="DR66" s="1032"/>
      <c r="DS66" s="1032"/>
      <c r="DT66" s="1032"/>
      <c r="DU66" s="1033"/>
      <c r="DV66" s="1016"/>
      <c r="DW66" s="1017"/>
      <c r="DX66" s="1017"/>
      <c r="DY66" s="1017"/>
      <c r="DZ66" s="1018"/>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8"/>
      <c r="BT67" s="1029"/>
      <c r="BU67" s="1029"/>
      <c r="BV67" s="1029"/>
      <c r="BW67" s="1029"/>
      <c r="BX67" s="1029"/>
      <c r="BY67" s="1029"/>
      <c r="BZ67" s="1029"/>
      <c r="CA67" s="1029"/>
      <c r="CB67" s="1029"/>
      <c r="CC67" s="1029"/>
      <c r="CD67" s="1029"/>
      <c r="CE67" s="1029"/>
      <c r="CF67" s="1029"/>
      <c r="CG67" s="1030"/>
      <c r="CH67" s="1031"/>
      <c r="CI67" s="1032"/>
      <c r="CJ67" s="1032"/>
      <c r="CK67" s="1032"/>
      <c r="CL67" s="1033"/>
      <c r="CM67" s="1031"/>
      <c r="CN67" s="1032"/>
      <c r="CO67" s="1032"/>
      <c r="CP67" s="1032"/>
      <c r="CQ67" s="1033"/>
      <c r="CR67" s="1031"/>
      <c r="CS67" s="1032"/>
      <c r="CT67" s="1032"/>
      <c r="CU67" s="1032"/>
      <c r="CV67" s="1033"/>
      <c r="CW67" s="1031"/>
      <c r="CX67" s="1032"/>
      <c r="CY67" s="1032"/>
      <c r="CZ67" s="1032"/>
      <c r="DA67" s="1033"/>
      <c r="DB67" s="1031"/>
      <c r="DC67" s="1032"/>
      <c r="DD67" s="1032"/>
      <c r="DE67" s="1032"/>
      <c r="DF67" s="1033"/>
      <c r="DG67" s="1031"/>
      <c r="DH67" s="1032"/>
      <c r="DI67" s="1032"/>
      <c r="DJ67" s="1032"/>
      <c r="DK67" s="1033"/>
      <c r="DL67" s="1031"/>
      <c r="DM67" s="1032"/>
      <c r="DN67" s="1032"/>
      <c r="DO67" s="1032"/>
      <c r="DP67" s="1033"/>
      <c r="DQ67" s="1031"/>
      <c r="DR67" s="1032"/>
      <c r="DS67" s="1032"/>
      <c r="DT67" s="1032"/>
      <c r="DU67" s="1033"/>
      <c r="DV67" s="1016"/>
      <c r="DW67" s="1017"/>
      <c r="DX67" s="1017"/>
      <c r="DY67" s="1017"/>
      <c r="DZ67" s="1018"/>
      <c r="EA67" s="226"/>
    </row>
    <row r="68" spans="1:131" s="227" customFormat="1" ht="26.25" customHeight="1" thickTop="1" x14ac:dyDescent="0.15">
      <c r="A68" s="238">
        <v>1</v>
      </c>
      <c r="B68" s="780" t="s">
        <v>582</v>
      </c>
      <c r="C68" s="781"/>
      <c r="D68" s="781"/>
      <c r="E68" s="781"/>
      <c r="F68" s="781"/>
      <c r="G68" s="781"/>
      <c r="H68" s="781"/>
      <c r="I68" s="781"/>
      <c r="J68" s="781"/>
      <c r="K68" s="781"/>
      <c r="L68" s="781"/>
      <c r="M68" s="781"/>
      <c r="N68" s="781"/>
      <c r="O68" s="781"/>
      <c r="P68" s="782"/>
      <c r="Q68" s="1057">
        <v>1780</v>
      </c>
      <c r="R68" s="1054"/>
      <c r="S68" s="1054"/>
      <c r="T68" s="1054"/>
      <c r="U68" s="1054"/>
      <c r="V68" s="1054">
        <v>1688</v>
      </c>
      <c r="W68" s="1054"/>
      <c r="X68" s="1054"/>
      <c r="Y68" s="1054"/>
      <c r="Z68" s="1054"/>
      <c r="AA68" s="1054">
        <v>92</v>
      </c>
      <c r="AB68" s="1054"/>
      <c r="AC68" s="1054"/>
      <c r="AD68" s="1054"/>
      <c r="AE68" s="1054"/>
      <c r="AF68" s="1054">
        <v>92</v>
      </c>
      <c r="AG68" s="1054"/>
      <c r="AH68" s="1054"/>
      <c r="AI68" s="1054"/>
      <c r="AJ68" s="1054"/>
      <c r="AK68" s="1054"/>
      <c r="AL68" s="1054"/>
      <c r="AM68" s="1054"/>
      <c r="AN68" s="1054"/>
      <c r="AO68" s="1054"/>
      <c r="AP68" s="1054">
        <v>4975</v>
      </c>
      <c r="AQ68" s="1054"/>
      <c r="AR68" s="1054"/>
      <c r="AS68" s="1054"/>
      <c r="AT68" s="1054"/>
      <c r="AU68" s="1054">
        <v>711</v>
      </c>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28"/>
      <c r="BT68" s="1029"/>
      <c r="BU68" s="1029"/>
      <c r="BV68" s="1029"/>
      <c r="BW68" s="1029"/>
      <c r="BX68" s="1029"/>
      <c r="BY68" s="1029"/>
      <c r="BZ68" s="1029"/>
      <c r="CA68" s="1029"/>
      <c r="CB68" s="1029"/>
      <c r="CC68" s="1029"/>
      <c r="CD68" s="1029"/>
      <c r="CE68" s="1029"/>
      <c r="CF68" s="1029"/>
      <c r="CG68" s="1030"/>
      <c r="CH68" s="1031"/>
      <c r="CI68" s="1032"/>
      <c r="CJ68" s="1032"/>
      <c r="CK68" s="1032"/>
      <c r="CL68" s="1033"/>
      <c r="CM68" s="1031"/>
      <c r="CN68" s="1032"/>
      <c r="CO68" s="1032"/>
      <c r="CP68" s="1032"/>
      <c r="CQ68" s="1033"/>
      <c r="CR68" s="1031"/>
      <c r="CS68" s="1032"/>
      <c r="CT68" s="1032"/>
      <c r="CU68" s="1032"/>
      <c r="CV68" s="1033"/>
      <c r="CW68" s="1031"/>
      <c r="CX68" s="1032"/>
      <c r="CY68" s="1032"/>
      <c r="CZ68" s="1032"/>
      <c r="DA68" s="1033"/>
      <c r="DB68" s="1031"/>
      <c r="DC68" s="1032"/>
      <c r="DD68" s="1032"/>
      <c r="DE68" s="1032"/>
      <c r="DF68" s="1033"/>
      <c r="DG68" s="1031"/>
      <c r="DH68" s="1032"/>
      <c r="DI68" s="1032"/>
      <c r="DJ68" s="1032"/>
      <c r="DK68" s="1033"/>
      <c r="DL68" s="1031"/>
      <c r="DM68" s="1032"/>
      <c r="DN68" s="1032"/>
      <c r="DO68" s="1032"/>
      <c r="DP68" s="1033"/>
      <c r="DQ68" s="1031"/>
      <c r="DR68" s="1032"/>
      <c r="DS68" s="1032"/>
      <c r="DT68" s="1032"/>
      <c r="DU68" s="1033"/>
      <c r="DV68" s="1016"/>
      <c r="DW68" s="1017"/>
      <c r="DX68" s="1017"/>
      <c r="DY68" s="1017"/>
      <c r="DZ68" s="1018"/>
      <c r="EA68" s="226"/>
    </row>
    <row r="69" spans="1:131" s="227" customFormat="1" ht="26.25" customHeight="1" x14ac:dyDescent="0.15">
      <c r="A69" s="241">
        <v>2</v>
      </c>
      <c r="B69" s="777" t="s">
        <v>583</v>
      </c>
      <c r="C69" s="778"/>
      <c r="D69" s="778"/>
      <c r="E69" s="778"/>
      <c r="F69" s="778"/>
      <c r="G69" s="778"/>
      <c r="H69" s="778"/>
      <c r="I69" s="778"/>
      <c r="J69" s="778"/>
      <c r="K69" s="778"/>
      <c r="L69" s="778"/>
      <c r="M69" s="778"/>
      <c r="N69" s="778"/>
      <c r="O69" s="778"/>
      <c r="P69" s="779"/>
      <c r="Q69" s="1049">
        <v>1279</v>
      </c>
      <c r="R69" s="1046"/>
      <c r="S69" s="1046"/>
      <c r="T69" s="1046"/>
      <c r="U69" s="1046"/>
      <c r="V69" s="1046">
        <v>1279</v>
      </c>
      <c r="W69" s="1046"/>
      <c r="X69" s="1046"/>
      <c r="Y69" s="1046"/>
      <c r="Z69" s="1046"/>
      <c r="AA69" s="1046" t="s">
        <v>588</v>
      </c>
      <c r="AB69" s="1046"/>
      <c r="AC69" s="1046"/>
      <c r="AD69" s="1046"/>
      <c r="AE69" s="1046"/>
      <c r="AF69" s="1046" t="s">
        <v>588</v>
      </c>
      <c r="AG69" s="1046"/>
      <c r="AH69" s="1046"/>
      <c r="AI69" s="1046"/>
      <c r="AJ69" s="1046"/>
      <c r="AK69" s="1046">
        <v>230</v>
      </c>
      <c r="AL69" s="1046"/>
      <c r="AM69" s="1046"/>
      <c r="AN69" s="1046"/>
      <c r="AO69" s="1046"/>
      <c r="AP69" s="1046">
        <v>3983</v>
      </c>
      <c r="AQ69" s="1046"/>
      <c r="AR69" s="1046"/>
      <c r="AS69" s="1046"/>
      <c r="AT69" s="1046"/>
      <c r="AU69" s="1046">
        <v>203</v>
      </c>
      <c r="AV69" s="1046"/>
      <c r="AW69" s="1046"/>
      <c r="AX69" s="1046"/>
      <c r="AY69" s="1046"/>
      <c r="AZ69" s="1047"/>
      <c r="BA69" s="1047"/>
      <c r="BB69" s="1047"/>
      <c r="BC69" s="1047"/>
      <c r="BD69" s="1048"/>
      <c r="BE69" s="245"/>
      <c r="BF69" s="245"/>
      <c r="BG69" s="245"/>
      <c r="BH69" s="245"/>
      <c r="BI69" s="245"/>
      <c r="BJ69" s="245"/>
      <c r="BK69" s="245"/>
      <c r="BL69" s="245"/>
      <c r="BM69" s="245"/>
      <c r="BN69" s="245"/>
      <c r="BO69" s="245"/>
      <c r="BP69" s="245"/>
      <c r="BQ69" s="242">
        <v>63</v>
      </c>
      <c r="BR69" s="247"/>
      <c r="BS69" s="1028"/>
      <c r="BT69" s="1029"/>
      <c r="BU69" s="1029"/>
      <c r="BV69" s="1029"/>
      <c r="BW69" s="1029"/>
      <c r="BX69" s="1029"/>
      <c r="BY69" s="1029"/>
      <c r="BZ69" s="1029"/>
      <c r="CA69" s="1029"/>
      <c r="CB69" s="1029"/>
      <c r="CC69" s="1029"/>
      <c r="CD69" s="1029"/>
      <c r="CE69" s="1029"/>
      <c r="CF69" s="1029"/>
      <c r="CG69" s="1030"/>
      <c r="CH69" s="1031"/>
      <c r="CI69" s="1032"/>
      <c r="CJ69" s="1032"/>
      <c r="CK69" s="1032"/>
      <c r="CL69" s="1033"/>
      <c r="CM69" s="1031"/>
      <c r="CN69" s="1032"/>
      <c r="CO69" s="1032"/>
      <c r="CP69" s="1032"/>
      <c r="CQ69" s="1033"/>
      <c r="CR69" s="1031"/>
      <c r="CS69" s="1032"/>
      <c r="CT69" s="1032"/>
      <c r="CU69" s="1032"/>
      <c r="CV69" s="1033"/>
      <c r="CW69" s="1031"/>
      <c r="CX69" s="1032"/>
      <c r="CY69" s="1032"/>
      <c r="CZ69" s="1032"/>
      <c r="DA69" s="1033"/>
      <c r="DB69" s="1031"/>
      <c r="DC69" s="1032"/>
      <c r="DD69" s="1032"/>
      <c r="DE69" s="1032"/>
      <c r="DF69" s="1033"/>
      <c r="DG69" s="1031"/>
      <c r="DH69" s="1032"/>
      <c r="DI69" s="1032"/>
      <c r="DJ69" s="1032"/>
      <c r="DK69" s="1033"/>
      <c r="DL69" s="1031"/>
      <c r="DM69" s="1032"/>
      <c r="DN69" s="1032"/>
      <c r="DO69" s="1032"/>
      <c r="DP69" s="1033"/>
      <c r="DQ69" s="1031"/>
      <c r="DR69" s="1032"/>
      <c r="DS69" s="1032"/>
      <c r="DT69" s="1032"/>
      <c r="DU69" s="1033"/>
      <c r="DV69" s="1016"/>
      <c r="DW69" s="1017"/>
      <c r="DX69" s="1017"/>
      <c r="DY69" s="1017"/>
      <c r="DZ69" s="1018"/>
      <c r="EA69" s="226"/>
    </row>
    <row r="70" spans="1:131" s="227" customFormat="1" ht="26.25" customHeight="1" x14ac:dyDescent="0.15">
      <c r="A70" s="241">
        <v>3</v>
      </c>
      <c r="B70" s="777" t="s">
        <v>584</v>
      </c>
      <c r="C70" s="778"/>
      <c r="D70" s="778"/>
      <c r="E70" s="778"/>
      <c r="F70" s="778"/>
      <c r="G70" s="778"/>
      <c r="H70" s="778"/>
      <c r="I70" s="778"/>
      <c r="J70" s="778"/>
      <c r="K70" s="778"/>
      <c r="L70" s="778"/>
      <c r="M70" s="778"/>
      <c r="N70" s="778"/>
      <c r="O70" s="778"/>
      <c r="P70" s="779"/>
      <c r="Q70" s="1049">
        <v>1884</v>
      </c>
      <c r="R70" s="1046"/>
      <c r="S70" s="1046"/>
      <c r="T70" s="1046"/>
      <c r="U70" s="1046"/>
      <c r="V70" s="1046">
        <v>1846</v>
      </c>
      <c r="W70" s="1046"/>
      <c r="X70" s="1046"/>
      <c r="Y70" s="1046"/>
      <c r="Z70" s="1046"/>
      <c r="AA70" s="1046">
        <v>38</v>
      </c>
      <c r="AB70" s="1046"/>
      <c r="AC70" s="1046"/>
      <c r="AD70" s="1046"/>
      <c r="AE70" s="1046"/>
      <c r="AF70" s="1046">
        <v>38</v>
      </c>
      <c r="AG70" s="1046"/>
      <c r="AH70" s="1046"/>
      <c r="AI70" s="1046"/>
      <c r="AJ70" s="1046"/>
      <c r="AK70" s="1046" t="s">
        <v>588</v>
      </c>
      <c r="AL70" s="1046"/>
      <c r="AM70" s="1046"/>
      <c r="AN70" s="1046"/>
      <c r="AO70" s="1046"/>
      <c r="AP70" s="1046">
        <v>434</v>
      </c>
      <c r="AQ70" s="1046"/>
      <c r="AR70" s="1046"/>
      <c r="AS70" s="1046"/>
      <c r="AT70" s="1046"/>
      <c r="AU70" s="1046" t="s">
        <v>588</v>
      </c>
      <c r="AV70" s="1046"/>
      <c r="AW70" s="1046"/>
      <c r="AX70" s="1046"/>
      <c r="AY70" s="1046"/>
      <c r="AZ70" s="1047"/>
      <c r="BA70" s="1047"/>
      <c r="BB70" s="1047"/>
      <c r="BC70" s="1047"/>
      <c r="BD70" s="1048"/>
      <c r="BE70" s="245"/>
      <c r="BF70" s="245"/>
      <c r="BG70" s="245"/>
      <c r="BH70" s="245"/>
      <c r="BI70" s="245"/>
      <c r="BJ70" s="245"/>
      <c r="BK70" s="245"/>
      <c r="BL70" s="245"/>
      <c r="BM70" s="245"/>
      <c r="BN70" s="245"/>
      <c r="BO70" s="245"/>
      <c r="BP70" s="245"/>
      <c r="BQ70" s="242">
        <v>64</v>
      </c>
      <c r="BR70" s="247"/>
      <c r="BS70" s="1028"/>
      <c r="BT70" s="1029"/>
      <c r="BU70" s="1029"/>
      <c r="BV70" s="1029"/>
      <c r="BW70" s="1029"/>
      <c r="BX70" s="1029"/>
      <c r="BY70" s="1029"/>
      <c r="BZ70" s="1029"/>
      <c r="CA70" s="1029"/>
      <c r="CB70" s="1029"/>
      <c r="CC70" s="1029"/>
      <c r="CD70" s="1029"/>
      <c r="CE70" s="1029"/>
      <c r="CF70" s="1029"/>
      <c r="CG70" s="1030"/>
      <c r="CH70" s="1031"/>
      <c r="CI70" s="1032"/>
      <c r="CJ70" s="1032"/>
      <c r="CK70" s="1032"/>
      <c r="CL70" s="1033"/>
      <c r="CM70" s="1031"/>
      <c r="CN70" s="1032"/>
      <c r="CO70" s="1032"/>
      <c r="CP70" s="1032"/>
      <c r="CQ70" s="1033"/>
      <c r="CR70" s="1031"/>
      <c r="CS70" s="1032"/>
      <c r="CT70" s="1032"/>
      <c r="CU70" s="1032"/>
      <c r="CV70" s="1033"/>
      <c r="CW70" s="1031"/>
      <c r="CX70" s="1032"/>
      <c r="CY70" s="1032"/>
      <c r="CZ70" s="1032"/>
      <c r="DA70" s="1033"/>
      <c r="DB70" s="1031"/>
      <c r="DC70" s="1032"/>
      <c r="DD70" s="1032"/>
      <c r="DE70" s="1032"/>
      <c r="DF70" s="1033"/>
      <c r="DG70" s="1031"/>
      <c r="DH70" s="1032"/>
      <c r="DI70" s="1032"/>
      <c r="DJ70" s="1032"/>
      <c r="DK70" s="1033"/>
      <c r="DL70" s="1031"/>
      <c r="DM70" s="1032"/>
      <c r="DN70" s="1032"/>
      <c r="DO70" s="1032"/>
      <c r="DP70" s="1033"/>
      <c r="DQ70" s="1031"/>
      <c r="DR70" s="1032"/>
      <c r="DS70" s="1032"/>
      <c r="DT70" s="1032"/>
      <c r="DU70" s="1033"/>
      <c r="DV70" s="1016"/>
      <c r="DW70" s="1017"/>
      <c r="DX70" s="1017"/>
      <c r="DY70" s="1017"/>
      <c r="DZ70" s="1018"/>
      <c r="EA70" s="226"/>
    </row>
    <row r="71" spans="1:131" s="227" customFormat="1" ht="26.25" customHeight="1" x14ac:dyDescent="0.15">
      <c r="A71" s="241">
        <v>4</v>
      </c>
      <c r="B71" s="777" t="s">
        <v>585</v>
      </c>
      <c r="C71" s="778"/>
      <c r="D71" s="778"/>
      <c r="E71" s="778"/>
      <c r="F71" s="778"/>
      <c r="G71" s="778"/>
      <c r="H71" s="778"/>
      <c r="I71" s="778"/>
      <c r="J71" s="778"/>
      <c r="K71" s="778"/>
      <c r="L71" s="778"/>
      <c r="M71" s="778"/>
      <c r="N71" s="778"/>
      <c r="O71" s="778"/>
      <c r="P71" s="779"/>
      <c r="Q71" s="1049">
        <v>1821</v>
      </c>
      <c r="R71" s="1046"/>
      <c r="S71" s="1046"/>
      <c r="T71" s="1046"/>
      <c r="U71" s="1046"/>
      <c r="V71" s="1046">
        <v>1850</v>
      </c>
      <c r="W71" s="1046"/>
      <c r="X71" s="1046"/>
      <c r="Y71" s="1046"/>
      <c r="Z71" s="1046"/>
      <c r="AA71" s="1046">
        <v>-29</v>
      </c>
      <c r="AB71" s="1046"/>
      <c r="AC71" s="1046"/>
      <c r="AD71" s="1046"/>
      <c r="AE71" s="1046"/>
      <c r="AF71" s="1046">
        <v>1767</v>
      </c>
      <c r="AG71" s="1046"/>
      <c r="AH71" s="1046"/>
      <c r="AI71" s="1046"/>
      <c r="AJ71" s="1046"/>
      <c r="AK71" s="1046" t="s">
        <v>588</v>
      </c>
      <c r="AL71" s="1046"/>
      <c r="AM71" s="1046"/>
      <c r="AN71" s="1046"/>
      <c r="AO71" s="1046"/>
      <c r="AP71" s="1046">
        <v>15973</v>
      </c>
      <c r="AQ71" s="1046"/>
      <c r="AR71" s="1046"/>
      <c r="AS71" s="1046"/>
      <c r="AT71" s="1046"/>
      <c r="AU71" s="1046" t="s">
        <v>588</v>
      </c>
      <c r="AV71" s="1046"/>
      <c r="AW71" s="1046"/>
      <c r="AX71" s="1046"/>
      <c r="AY71" s="1046"/>
      <c r="AZ71" s="1047"/>
      <c r="BA71" s="1047"/>
      <c r="BB71" s="1047"/>
      <c r="BC71" s="1047"/>
      <c r="BD71" s="1048"/>
      <c r="BE71" s="245"/>
      <c r="BF71" s="245"/>
      <c r="BG71" s="245"/>
      <c r="BH71" s="245"/>
      <c r="BI71" s="245"/>
      <c r="BJ71" s="245"/>
      <c r="BK71" s="245"/>
      <c r="BL71" s="245"/>
      <c r="BM71" s="245"/>
      <c r="BN71" s="245"/>
      <c r="BO71" s="245"/>
      <c r="BP71" s="245"/>
      <c r="BQ71" s="242">
        <v>65</v>
      </c>
      <c r="BR71" s="247"/>
      <c r="BS71" s="1028"/>
      <c r="BT71" s="1029"/>
      <c r="BU71" s="1029"/>
      <c r="BV71" s="1029"/>
      <c r="BW71" s="1029"/>
      <c r="BX71" s="1029"/>
      <c r="BY71" s="1029"/>
      <c r="BZ71" s="1029"/>
      <c r="CA71" s="1029"/>
      <c r="CB71" s="1029"/>
      <c r="CC71" s="1029"/>
      <c r="CD71" s="1029"/>
      <c r="CE71" s="1029"/>
      <c r="CF71" s="1029"/>
      <c r="CG71" s="1030"/>
      <c r="CH71" s="1031"/>
      <c r="CI71" s="1032"/>
      <c r="CJ71" s="1032"/>
      <c r="CK71" s="1032"/>
      <c r="CL71" s="1033"/>
      <c r="CM71" s="1031"/>
      <c r="CN71" s="1032"/>
      <c r="CO71" s="1032"/>
      <c r="CP71" s="1032"/>
      <c r="CQ71" s="1033"/>
      <c r="CR71" s="1031"/>
      <c r="CS71" s="1032"/>
      <c r="CT71" s="1032"/>
      <c r="CU71" s="1032"/>
      <c r="CV71" s="1033"/>
      <c r="CW71" s="1031"/>
      <c r="CX71" s="1032"/>
      <c r="CY71" s="1032"/>
      <c r="CZ71" s="1032"/>
      <c r="DA71" s="1033"/>
      <c r="DB71" s="1031"/>
      <c r="DC71" s="1032"/>
      <c r="DD71" s="1032"/>
      <c r="DE71" s="1032"/>
      <c r="DF71" s="1033"/>
      <c r="DG71" s="1031"/>
      <c r="DH71" s="1032"/>
      <c r="DI71" s="1032"/>
      <c r="DJ71" s="1032"/>
      <c r="DK71" s="1033"/>
      <c r="DL71" s="1031"/>
      <c r="DM71" s="1032"/>
      <c r="DN71" s="1032"/>
      <c r="DO71" s="1032"/>
      <c r="DP71" s="1033"/>
      <c r="DQ71" s="1031"/>
      <c r="DR71" s="1032"/>
      <c r="DS71" s="1032"/>
      <c r="DT71" s="1032"/>
      <c r="DU71" s="1033"/>
      <c r="DV71" s="1016"/>
      <c r="DW71" s="1017"/>
      <c r="DX71" s="1017"/>
      <c r="DY71" s="1017"/>
      <c r="DZ71" s="1018"/>
      <c r="EA71" s="226"/>
    </row>
    <row r="72" spans="1:131" s="227" customFormat="1" ht="26.25" customHeight="1" x14ac:dyDescent="0.15">
      <c r="A72" s="241">
        <v>5</v>
      </c>
      <c r="B72" s="777" t="s">
        <v>586</v>
      </c>
      <c r="C72" s="778"/>
      <c r="D72" s="778"/>
      <c r="E72" s="778"/>
      <c r="F72" s="778"/>
      <c r="G72" s="778"/>
      <c r="H72" s="778"/>
      <c r="I72" s="778"/>
      <c r="J72" s="778"/>
      <c r="K72" s="778"/>
      <c r="L72" s="778"/>
      <c r="M72" s="778"/>
      <c r="N72" s="778"/>
      <c r="O72" s="778"/>
      <c r="P72" s="779"/>
      <c r="Q72" s="1049">
        <v>34</v>
      </c>
      <c r="R72" s="1046"/>
      <c r="S72" s="1046"/>
      <c r="T72" s="1046"/>
      <c r="U72" s="1046"/>
      <c r="V72" s="1046">
        <v>30</v>
      </c>
      <c r="W72" s="1046"/>
      <c r="X72" s="1046"/>
      <c r="Y72" s="1046"/>
      <c r="Z72" s="1046"/>
      <c r="AA72" s="1046">
        <v>3</v>
      </c>
      <c r="AB72" s="1046"/>
      <c r="AC72" s="1046"/>
      <c r="AD72" s="1046"/>
      <c r="AE72" s="1046"/>
      <c r="AF72" s="1046">
        <v>3</v>
      </c>
      <c r="AG72" s="1046"/>
      <c r="AH72" s="1046"/>
      <c r="AI72" s="1046"/>
      <c r="AJ72" s="1046"/>
      <c r="AK72" s="1046" t="s">
        <v>588</v>
      </c>
      <c r="AL72" s="1046"/>
      <c r="AM72" s="1046"/>
      <c r="AN72" s="1046"/>
      <c r="AO72" s="1046"/>
      <c r="AP72" s="1046" t="s">
        <v>588</v>
      </c>
      <c r="AQ72" s="1046"/>
      <c r="AR72" s="1046"/>
      <c r="AS72" s="1046"/>
      <c r="AT72" s="1046"/>
      <c r="AU72" s="1046" t="s">
        <v>588</v>
      </c>
      <c r="AV72" s="1046"/>
      <c r="AW72" s="1046"/>
      <c r="AX72" s="1046"/>
      <c r="AY72" s="1046"/>
      <c r="AZ72" s="1047"/>
      <c r="BA72" s="1047"/>
      <c r="BB72" s="1047"/>
      <c r="BC72" s="1047"/>
      <c r="BD72" s="1048"/>
      <c r="BE72" s="245"/>
      <c r="BF72" s="245"/>
      <c r="BG72" s="245"/>
      <c r="BH72" s="245"/>
      <c r="BI72" s="245"/>
      <c r="BJ72" s="245"/>
      <c r="BK72" s="245"/>
      <c r="BL72" s="245"/>
      <c r="BM72" s="245"/>
      <c r="BN72" s="245"/>
      <c r="BO72" s="245"/>
      <c r="BP72" s="245"/>
      <c r="BQ72" s="242">
        <v>66</v>
      </c>
      <c r="BR72" s="247"/>
      <c r="BS72" s="1028"/>
      <c r="BT72" s="1029"/>
      <c r="BU72" s="1029"/>
      <c r="BV72" s="1029"/>
      <c r="BW72" s="1029"/>
      <c r="BX72" s="1029"/>
      <c r="BY72" s="1029"/>
      <c r="BZ72" s="1029"/>
      <c r="CA72" s="1029"/>
      <c r="CB72" s="1029"/>
      <c r="CC72" s="1029"/>
      <c r="CD72" s="1029"/>
      <c r="CE72" s="1029"/>
      <c r="CF72" s="1029"/>
      <c r="CG72" s="1030"/>
      <c r="CH72" s="1031"/>
      <c r="CI72" s="1032"/>
      <c r="CJ72" s="1032"/>
      <c r="CK72" s="1032"/>
      <c r="CL72" s="1033"/>
      <c r="CM72" s="1031"/>
      <c r="CN72" s="1032"/>
      <c r="CO72" s="1032"/>
      <c r="CP72" s="1032"/>
      <c r="CQ72" s="1033"/>
      <c r="CR72" s="1031"/>
      <c r="CS72" s="1032"/>
      <c r="CT72" s="1032"/>
      <c r="CU72" s="1032"/>
      <c r="CV72" s="1033"/>
      <c r="CW72" s="1031"/>
      <c r="CX72" s="1032"/>
      <c r="CY72" s="1032"/>
      <c r="CZ72" s="1032"/>
      <c r="DA72" s="1033"/>
      <c r="DB72" s="1031"/>
      <c r="DC72" s="1032"/>
      <c r="DD72" s="1032"/>
      <c r="DE72" s="1032"/>
      <c r="DF72" s="1033"/>
      <c r="DG72" s="1031"/>
      <c r="DH72" s="1032"/>
      <c r="DI72" s="1032"/>
      <c r="DJ72" s="1032"/>
      <c r="DK72" s="1033"/>
      <c r="DL72" s="1031"/>
      <c r="DM72" s="1032"/>
      <c r="DN72" s="1032"/>
      <c r="DO72" s="1032"/>
      <c r="DP72" s="1033"/>
      <c r="DQ72" s="1031"/>
      <c r="DR72" s="1032"/>
      <c r="DS72" s="1032"/>
      <c r="DT72" s="1032"/>
      <c r="DU72" s="1033"/>
      <c r="DV72" s="1016"/>
      <c r="DW72" s="1017"/>
      <c r="DX72" s="1017"/>
      <c r="DY72" s="1017"/>
      <c r="DZ72" s="1018"/>
      <c r="EA72" s="226"/>
    </row>
    <row r="73" spans="1:131" s="227" customFormat="1" ht="26.25" customHeight="1" x14ac:dyDescent="0.15">
      <c r="A73" s="241">
        <v>6</v>
      </c>
      <c r="B73" s="777" t="s">
        <v>587</v>
      </c>
      <c r="C73" s="778"/>
      <c r="D73" s="778"/>
      <c r="E73" s="778"/>
      <c r="F73" s="778"/>
      <c r="G73" s="778"/>
      <c r="H73" s="778"/>
      <c r="I73" s="778"/>
      <c r="J73" s="778"/>
      <c r="K73" s="778"/>
      <c r="L73" s="778"/>
      <c r="M73" s="778"/>
      <c r="N73" s="778"/>
      <c r="O73" s="778"/>
      <c r="P73" s="779"/>
      <c r="Q73" s="1049">
        <v>80</v>
      </c>
      <c r="R73" s="1046"/>
      <c r="S73" s="1046"/>
      <c r="T73" s="1046"/>
      <c r="U73" s="1046"/>
      <c r="V73" s="1046">
        <v>56</v>
      </c>
      <c r="W73" s="1046"/>
      <c r="X73" s="1046"/>
      <c r="Y73" s="1046"/>
      <c r="Z73" s="1046"/>
      <c r="AA73" s="1046">
        <v>24</v>
      </c>
      <c r="AB73" s="1046"/>
      <c r="AC73" s="1046"/>
      <c r="AD73" s="1046"/>
      <c r="AE73" s="1046"/>
      <c r="AF73" s="1046">
        <v>24</v>
      </c>
      <c r="AG73" s="1046"/>
      <c r="AH73" s="1046"/>
      <c r="AI73" s="1046"/>
      <c r="AJ73" s="1046"/>
      <c r="AK73" s="1046" t="s">
        <v>588</v>
      </c>
      <c r="AL73" s="1046"/>
      <c r="AM73" s="1046"/>
      <c r="AN73" s="1046"/>
      <c r="AO73" s="1046"/>
      <c r="AP73" s="1046" t="s">
        <v>588</v>
      </c>
      <c r="AQ73" s="1046"/>
      <c r="AR73" s="1046"/>
      <c r="AS73" s="1046"/>
      <c r="AT73" s="1046"/>
      <c r="AU73" s="1046" t="s">
        <v>588</v>
      </c>
      <c r="AV73" s="1046"/>
      <c r="AW73" s="1046"/>
      <c r="AX73" s="1046"/>
      <c r="AY73" s="1046"/>
      <c r="AZ73" s="1047"/>
      <c r="BA73" s="1047"/>
      <c r="BB73" s="1047"/>
      <c r="BC73" s="1047"/>
      <c r="BD73" s="1048"/>
      <c r="BE73" s="245"/>
      <c r="BF73" s="245"/>
      <c r="BG73" s="245"/>
      <c r="BH73" s="245"/>
      <c r="BI73" s="245"/>
      <c r="BJ73" s="245"/>
      <c r="BK73" s="245"/>
      <c r="BL73" s="245"/>
      <c r="BM73" s="245"/>
      <c r="BN73" s="245"/>
      <c r="BO73" s="245"/>
      <c r="BP73" s="245"/>
      <c r="BQ73" s="242">
        <v>67</v>
      </c>
      <c r="BR73" s="247"/>
      <c r="BS73" s="1028"/>
      <c r="BT73" s="1029"/>
      <c r="BU73" s="1029"/>
      <c r="BV73" s="1029"/>
      <c r="BW73" s="1029"/>
      <c r="BX73" s="1029"/>
      <c r="BY73" s="1029"/>
      <c r="BZ73" s="1029"/>
      <c r="CA73" s="1029"/>
      <c r="CB73" s="1029"/>
      <c r="CC73" s="1029"/>
      <c r="CD73" s="1029"/>
      <c r="CE73" s="1029"/>
      <c r="CF73" s="1029"/>
      <c r="CG73" s="1030"/>
      <c r="CH73" s="1031"/>
      <c r="CI73" s="1032"/>
      <c r="CJ73" s="1032"/>
      <c r="CK73" s="1032"/>
      <c r="CL73" s="1033"/>
      <c r="CM73" s="1031"/>
      <c r="CN73" s="1032"/>
      <c r="CO73" s="1032"/>
      <c r="CP73" s="1032"/>
      <c r="CQ73" s="1033"/>
      <c r="CR73" s="1031"/>
      <c r="CS73" s="1032"/>
      <c r="CT73" s="1032"/>
      <c r="CU73" s="1032"/>
      <c r="CV73" s="1033"/>
      <c r="CW73" s="1031"/>
      <c r="CX73" s="1032"/>
      <c r="CY73" s="1032"/>
      <c r="CZ73" s="1032"/>
      <c r="DA73" s="1033"/>
      <c r="DB73" s="1031"/>
      <c r="DC73" s="1032"/>
      <c r="DD73" s="1032"/>
      <c r="DE73" s="1032"/>
      <c r="DF73" s="1033"/>
      <c r="DG73" s="1031"/>
      <c r="DH73" s="1032"/>
      <c r="DI73" s="1032"/>
      <c r="DJ73" s="1032"/>
      <c r="DK73" s="1033"/>
      <c r="DL73" s="1031"/>
      <c r="DM73" s="1032"/>
      <c r="DN73" s="1032"/>
      <c r="DO73" s="1032"/>
      <c r="DP73" s="1033"/>
      <c r="DQ73" s="1031"/>
      <c r="DR73" s="1032"/>
      <c r="DS73" s="1032"/>
      <c r="DT73" s="1032"/>
      <c r="DU73" s="1033"/>
      <c r="DV73" s="1016"/>
      <c r="DW73" s="1017"/>
      <c r="DX73" s="1017"/>
      <c r="DY73" s="1017"/>
      <c r="DZ73" s="1018"/>
      <c r="EA73" s="226"/>
    </row>
    <row r="74" spans="1:131" s="227" customFormat="1" ht="26.25" customHeight="1" x14ac:dyDescent="0.15">
      <c r="A74" s="241">
        <v>7</v>
      </c>
      <c r="B74" s="777"/>
      <c r="C74" s="778"/>
      <c r="D74" s="778"/>
      <c r="E74" s="778"/>
      <c r="F74" s="778"/>
      <c r="G74" s="778"/>
      <c r="H74" s="778"/>
      <c r="I74" s="778"/>
      <c r="J74" s="778"/>
      <c r="K74" s="778"/>
      <c r="L74" s="778"/>
      <c r="M74" s="778"/>
      <c r="N74" s="778"/>
      <c r="O74" s="778"/>
      <c r="P74" s="779"/>
      <c r="Q74" s="1049"/>
      <c r="R74" s="1046"/>
      <c r="S74" s="1046"/>
      <c r="T74" s="1046"/>
      <c r="U74" s="1046"/>
      <c r="V74" s="1046"/>
      <c r="W74" s="1046"/>
      <c r="X74" s="1046"/>
      <c r="Y74" s="1046"/>
      <c r="Z74" s="1046"/>
      <c r="AA74" s="1046"/>
      <c r="AB74" s="1046"/>
      <c r="AC74" s="1046"/>
      <c r="AD74" s="1046"/>
      <c r="AE74" s="1046"/>
      <c r="AF74" s="1046"/>
      <c r="AG74" s="1046"/>
      <c r="AH74" s="1046"/>
      <c r="AI74" s="1046"/>
      <c r="AJ74" s="1046"/>
      <c r="AK74" s="1046"/>
      <c r="AL74" s="1046"/>
      <c r="AM74" s="1046"/>
      <c r="AN74" s="1046"/>
      <c r="AO74" s="1046"/>
      <c r="AP74" s="1046"/>
      <c r="AQ74" s="1046"/>
      <c r="AR74" s="1046"/>
      <c r="AS74" s="1046"/>
      <c r="AT74" s="1046"/>
      <c r="AU74" s="1046"/>
      <c r="AV74" s="1046"/>
      <c r="AW74" s="1046"/>
      <c r="AX74" s="1046"/>
      <c r="AY74" s="1046"/>
      <c r="AZ74" s="1047"/>
      <c r="BA74" s="1047"/>
      <c r="BB74" s="1047"/>
      <c r="BC74" s="1047"/>
      <c r="BD74" s="1048"/>
      <c r="BE74" s="245"/>
      <c r="BF74" s="245"/>
      <c r="BG74" s="245"/>
      <c r="BH74" s="245"/>
      <c r="BI74" s="245"/>
      <c r="BJ74" s="245"/>
      <c r="BK74" s="245"/>
      <c r="BL74" s="245"/>
      <c r="BM74" s="245"/>
      <c r="BN74" s="245"/>
      <c r="BO74" s="245"/>
      <c r="BP74" s="245"/>
      <c r="BQ74" s="242">
        <v>68</v>
      </c>
      <c r="BR74" s="247"/>
      <c r="BS74" s="1028"/>
      <c r="BT74" s="1029"/>
      <c r="BU74" s="1029"/>
      <c r="BV74" s="1029"/>
      <c r="BW74" s="1029"/>
      <c r="BX74" s="1029"/>
      <c r="BY74" s="1029"/>
      <c r="BZ74" s="1029"/>
      <c r="CA74" s="1029"/>
      <c r="CB74" s="1029"/>
      <c r="CC74" s="1029"/>
      <c r="CD74" s="1029"/>
      <c r="CE74" s="1029"/>
      <c r="CF74" s="1029"/>
      <c r="CG74" s="1030"/>
      <c r="CH74" s="1031"/>
      <c r="CI74" s="1032"/>
      <c r="CJ74" s="1032"/>
      <c r="CK74" s="1032"/>
      <c r="CL74" s="1033"/>
      <c r="CM74" s="1031"/>
      <c r="CN74" s="1032"/>
      <c r="CO74" s="1032"/>
      <c r="CP74" s="1032"/>
      <c r="CQ74" s="1033"/>
      <c r="CR74" s="1031"/>
      <c r="CS74" s="1032"/>
      <c r="CT74" s="1032"/>
      <c r="CU74" s="1032"/>
      <c r="CV74" s="1033"/>
      <c r="CW74" s="1031"/>
      <c r="CX74" s="1032"/>
      <c r="CY74" s="1032"/>
      <c r="CZ74" s="1032"/>
      <c r="DA74" s="1033"/>
      <c r="DB74" s="1031"/>
      <c r="DC74" s="1032"/>
      <c r="DD74" s="1032"/>
      <c r="DE74" s="1032"/>
      <c r="DF74" s="1033"/>
      <c r="DG74" s="1031"/>
      <c r="DH74" s="1032"/>
      <c r="DI74" s="1032"/>
      <c r="DJ74" s="1032"/>
      <c r="DK74" s="1033"/>
      <c r="DL74" s="1031"/>
      <c r="DM74" s="1032"/>
      <c r="DN74" s="1032"/>
      <c r="DO74" s="1032"/>
      <c r="DP74" s="1033"/>
      <c r="DQ74" s="1031"/>
      <c r="DR74" s="1032"/>
      <c r="DS74" s="1032"/>
      <c r="DT74" s="1032"/>
      <c r="DU74" s="1033"/>
      <c r="DV74" s="1016"/>
      <c r="DW74" s="1017"/>
      <c r="DX74" s="1017"/>
      <c r="DY74" s="1017"/>
      <c r="DZ74" s="1018"/>
      <c r="EA74" s="226"/>
    </row>
    <row r="75" spans="1:131" s="227" customFormat="1" ht="26.25" customHeight="1" x14ac:dyDescent="0.15">
      <c r="A75" s="241">
        <v>8</v>
      </c>
      <c r="B75" s="777"/>
      <c r="C75" s="778"/>
      <c r="D75" s="778"/>
      <c r="E75" s="778"/>
      <c r="F75" s="778"/>
      <c r="G75" s="778"/>
      <c r="H75" s="778"/>
      <c r="I75" s="778"/>
      <c r="J75" s="778"/>
      <c r="K75" s="778"/>
      <c r="L75" s="778"/>
      <c r="M75" s="778"/>
      <c r="N75" s="778"/>
      <c r="O75" s="778"/>
      <c r="P75" s="779"/>
      <c r="Q75" s="1050"/>
      <c r="R75" s="1051"/>
      <c r="S75" s="1051"/>
      <c r="T75" s="1051"/>
      <c r="U75" s="1052"/>
      <c r="V75" s="1053"/>
      <c r="W75" s="1051"/>
      <c r="X75" s="1051"/>
      <c r="Y75" s="1051"/>
      <c r="Z75" s="1052"/>
      <c r="AA75" s="1053"/>
      <c r="AB75" s="1051"/>
      <c r="AC75" s="1051"/>
      <c r="AD75" s="1051"/>
      <c r="AE75" s="1052"/>
      <c r="AF75" s="1053"/>
      <c r="AG75" s="1051"/>
      <c r="AH75" s="1051"/>
      <c r="AI75" s="1051"/>
      <c r="AJ75" s="1052"/>
      <c r="AK75" s="1053"/>
      <c r="AL75" s="1051"/>
      <c r="AM75" s="1051"/>
      <c r="AN75" s="1051"/>
      <c r="AO75" s="1052"/>
      <c r="AP75" s="1053"/>
      <c r="AQ75" s="1051"/>
      <c r="AR75" s="1051"/>
      <c r="AS75" s="1051"/>
      <c r="AT75" s="1052"/>
      <c r="AU75" s="1053"/>
      <c r="AV75" s="1051"/>
      <c r="AW75" s="1051"/>
      <c r="AX75" s="1051"/>
      <c r="AY75" s="1052"/>
      <c r="AZ75" s="1047"/>
      <c r="BA75" s="1047"/>
      <c r="BB75" s="1047"/>
      <c r="BC75" s="1047"/>
      <c r="BD75" s="1048"/>
      <c r="BE75" s="245"/>
      <c r="BF75" s="245"/>
      <c r="BG75" s="245"/>
      <c r="BH75" s="245"/>
      <c r="BI75" s="245"/>
      <c r="BJ75" s="245"/>
      <c r="BK75" s="245"/>
      <c r="BL75" s="245"/>
      <c r="BM75" s="245"/>
      <c r="BN75" s="245"/>
      <c r="BO75" s="245"/>
      <c r="BP75" s="245"/>
      <c r="BQ75" s="242">
        <v>69</v>
      </c>
      <c r="BR75" s="247"/>
      <c r="BS75" s="1028"/>
      <c r="BT75" s="1029"/>
      <c r="BU75" s="1029"/>
      <c r="BV75" s="1029"/>
      <c r="BW75" s="1029"/>
      <c r="BX75" s="1029"/>
      <c r="BY75" s="1029"/>
      <c r="BZ75" s="1029"/>
      <c r="CA75" s="1029"/>
      <c r="CB75" s="1029"/>
      <c r="CC75" s="1029"/>
      <c r="CD75" s="1029"/>
      <c r="CE75" s="1029"/>
      <c r="CF75" s="1029"/>
      <c r="CG75" s="1030"/>
      <c r="CH75" s="1031"/>
      <c r="CI75" s="1032"/>
      <c r="CJ75" s="1032"/>
      <c r="CK75" s="1032"/>
      <c r="CL75" s="1033"/>
      <c r="CM75" s="1031"/>
      <c r="CN75" s="1032"/>
      <c r="CO75" s="1032"/>
      <c r="CP75" s="1032"/>
      <c r="CQ75" s="1033"/>
      <c r="CR75" s="1031"/>
      <c r="CS75" s="1032"/>
      <c r="CT75" s="1032"/>
      <c r="CU75" s="1032"/>
      <c r="CV75" s="1033"/>
      <c r="CW75" s="1031"/>
      <c r="CX75" s="1032"/>
      <c r="CY75" s="1032"/>
      <c r="CZ75" s="1032"/>
      <c r="DA75" s="1033"/>
      <c r="DB75" s="1031"/>
      <c r="DC75" s="1032"/>
      <c r="DD75" s="1032"/>
      <c r="DE75" s="1032"/>
      <c r="DF75" s="1033"/>
      <c r="DG75" s="1031"/>
      <c r="DH75" s="1032"/>
      <c r="DI75" s="1032"/>
      <c r="DJ75" s="1032"/>
      <c r="DK75" s="1033"/>
      <c r="DL75" s="1031"/>
      <c r="DM75" s="1032"/>
      <c r="DN75" s="1032"/>
      <c r="DO75" s="1032"/>
      <c r="DP75" s="1033"/>
      <c r="DQ75" s="1031"/>
      <c r="DR75" s="1032"/>
      <c r="DS75" s="1032"/>
      <c r="DT75" s="1032"/>
      <c r="DU75" s="1033"/>
      <c r="DV75" s="1016"/>
      <c r="DW75" s="1017"/>
      <c r="DX75" s="1017"/>
      <c r="DY75" s="1017"/>
      <c r="DZ75" s="1018"/>
      <c r="EA75" s="226"/>
    </row>
    <row r="76" spans="1:131" s="227" customFormat="1" ht="26.25" customHeight="1" x14ac:dyDescent="0.15">
      <c r="A76" s="241">
        <v>9</v>
      </c>
      <c r="B76" s="777"/>
      <c r="C76" s="778"/>
      <c r="D76" s="778"/>
      <c r="E76" s="778"/>
      <c r="F76" s="778"/>
      <c r="G76" s="778"/>
      <c r="H76" s="778"/>
      <c r="I76" s="778"/>
      <c r="J76" s="778"/>
      <c r="K76" s="778"/>
      <c r="L76" s="778"/>
      <c r="M76" s="778"/>
      <c r="N76" s="778"/>
      <c r="O76" s="778"/>
      <c r="P76" s="779"/>
      <c r="Q76" s="1050"/>
      <c r="R76" s="1051"/>
      <c r="S76" s="1051"/>
      <c r="T76" s="1051"/>
      <c r="U76" s="1052"/>
      <c r="V76" s="1053"/>
      <c r="W76" s="1051"/>
      <c r="X76" s="1051"/>
      <c r="Y76" s="1051"/>
      <c r="Z76" s="1052"/>
      <c r="AA76" s="1053"/>
      <c r="AB76" s="1051"/>
      <c r="AC76" s="1051"/>
      <c r="AD76" s="1051"/>
      <c r="AE76" s="1052"/>
      <c r="AF76" s="1053"/>
      <c r="AG76" s="1051"/>
      <c r="AH76" s="1051"/>
      <c r="AI76" s="1051"/>
      <c r="AJ76" s="1052"/>
      <c r="AK76" s="1053"/>
      <c r="AL76" s="1051"/>
      <c r="AM76" s="1051"/>
      <c r="AN76" s="1051"/>
      <c r="AO76" s="1052"/>
      <c r="AP76" s="1053"/>
      <c r="AQ76" s="1051"/>
      <c r="AR76" s="1051"/>
      <c r="AS76" s="1051"/>
      <c r="AT76" s="1052"/>
      <c r="AU76" s="1053"/>
      <c r="AV76" s="1051"/>
      <c r="AW76" s="1051"/>
      <c r="AX76" s="1051"/>
      <c r="AY76" s="1052"/>
      <c r="AZ76" s="1047"/>
      <c r="BA76" s="1047"/>
      <c r="BB76" s="1047"/>
      <c r="BC76" s="1047"/>
      <c r="BD76" s="1048"/>
      <c r="BE76" s="245"/>
      <c r="BF76" s="245"/>
      <c r="BG76" s="245"/>
      <c r="BH76" s="245"/>
      <c r="BI76" s="245"/>
      <c r="BJ76" s="245"/>
      <c r="BK76" s="245"/>
      <c r="BL76" s="245"/>
      <c r="BM76" s="245"/>
      <c r="BN76" s="245"/>
      <c r="BO76" s="245"/>
      <c r="BP76" s="245"/>
      <c r="BQ76" s="242">
        <v>70</v>
      </c>
      <c r="BR76" s="247"/>
      <c r="BS76" s="1028"/>
      <c r="BT76" s="1029"/>
      <c r="BU76" s="1029"/>
      <c r="BV76" s="1029"/>
      <c r="BW76" s="1029"/>
      <c r="BX76" s="1029"/>
      <c r="BY76" s="1029"/>
      <c r="BZ76" s="1029"/>
      <c r="CA76" s="1029"/>
      <c r="CB76" s="1029"/>
      <c r="CC76" s="1029"/>
      <c r="CD76" s="1029"/>
      <c r="CE76" s="1029"/>
      <c r="CF76" s="1029"/>
      <c r="CG76" s="1030"/>
      <c r="CH76" s="1031"/>
      <c r="CI76" s="1032"/>
      <c r="CJ76" s="1032"/>
      <c r="CK76" s="1032"/>
      <c r="CL76" s="1033"/>
      <c r="CM76" s="1031"/>
      <c r="CN76" s="1032"/>
      <c r="CO76" s="1032"/>
      <c r="CP76" s="1032"/>
      <c r="CQ76" s="1033"/>
      <c r="CR76" s="1031"/>
      <c r="CS76" s="1032"/>
      <c r="CT76" s="1032"/>
      <c r="CU76" s="1032"/>
      <c r="CV76" s="1033"/>
      <c r="CW76" s="1031"/>
      <c r="CX76" s="1032"/>
      <c r="CY76" s="1032"/>
      <c r="CZ76" s="1032"/>
      <c r="DA76" s="1033"/>
      <c r="DB76" s="1031"/>
      <c r="DC76" s="1032"/>
      <c r="DD76" s="1032"/>
      <c r="DE76" s="1032"/>
      <c r="DF76" s="1033"/>
      <c r="DG76" s="1031"/>
      <c r="DH76" s="1032"/>
      <c r="DI76" s="1032"/>
      <c r="DJ76" s="1032"/>
      <c r="DK76" s="1033"/>
      <c r="DL76" s="1031"/>
      <c r="DM76" s="1032"/>
      <c r="DN76" s="1032"/>
      <c r="DO76" s="1032"/>
      <c r="DP76" s="1033"/>
      <c r="DQ76" s="1031"/>
      <c r="DR76" s="1032"/>
      <c r="DS76" s="1032"/>
      <c r="DT76" s="1032"/>
      <c r="DU76" s="1033"/>
      <c r="DV76" s="1016"/>
      <c r="DW76" s="1017"/>
      <c r="DX76" s="1017"/>
      <c r="DY76" s="1017"/>
      <c r="DZ76" s="1018"/>
      <c r="EA76" s="226"/>
    </row>
    <row r="77" spans="1:131" s="227" customFormat="1" ht="26.25" customHeight="1" x14ac:dyDescent="0.15">
      <c r="A77" s="241">
        <v>10</v>
      </c>
      <c r="B77" s="777"/>
      <c r="C77" s="778"/>
      <c r="D77" s="778"/>
      <c r="E77" s="778"/>
      <c r="F77" s="778"/>
      <c r="G77" s="778"/>
      <c r="H77" s="778"/>
      <c r="I77" s="778"/>
      <c r="J77" s="778"/>
      <c r="K77" s="778"/>
      <c r="L77" s="778"/>
      <c r="M77" s="778"/>
      <c r="N77" s="778"/>
      <c r="O77" s="778"/>
      <c r="P77" s="779"/>
      <c r="Q77" s="1050"/>
      <c r="R77" s="1051"/>
      <c r="S77" s="1051"/>
      <c r="T77" s="1051"/>
      <c r="U77" s="1052"/>
      <c r="V77" s="1053"/>
      <c r="W77" s="1051"/>
      <c r="X77" s="1051"/>
      <c r="Y77" s="1051"/>
      <c r="Z77" s="1052"/>
      <c r="AA77" s="1053"/>
      <c r="AB77" s="1051"/>
      <c r="AC77" s="1051"/>
      <c r="AD77" s="1051"/>
      <c r="AE77" s="1052"/>
      <c r="AF77" s="1053"/>
      <c r="AG77" s="1051"/>
      <c r="AH77" s="1051"/>
      <c r="AI77" s="1051"/>
      <c r="AJ77" s="1052"/>
      <c r="AK77" s="1053"/>
      <c r="AL77" s="1051"/>
      <c r="AM77" s="1051"/>
      <c r="AN77" s="1051"/>
      <c r="AO77" s="1052"/>
      <c r="AP77" s="1053"/>
      <c r="AQ77" s="1051"/>
      <c r="AR77" s="1051"/>
      <c r="AS77" s="1051"/>
      <c r="AT77" s="1052"/>
      <c r="AU77" s="1053"/>
      <c r="AV77" s="1051"/>
      <c r="AW77" s="1051"/>
      <c r="AX77" s="1051"/>
      <c r="AY77" s="1052"/>
      <c r="AZ77" s="1047"/>
      <c r="BA77" s="1047"/>
      <c r="BB77" s="1047"/>
      <c r="BC77" s="1047"/>
      <c r="BD77" s="1048"/>
      <c r="BE77" s="245"/>
      <c r="BF77" s="245"/>
      <c r="BG77" s="245"/>
      <c r="BH77" s="245"/>
      <c r="BI77" s="245"/>
      <c r="BJ77" s="245"/>
      <c r="BK77" s="245"/>
      <c r="BL77" s="245"/>
      <c r="BM77" s="245"/>
      <c r="BN77" s="245"/>
      <c r="BO77" s="245"/>
      <c r="BP77" s="245"/>
      <c r="BQ77" s="242">
        <v>71</v>
      </c>
      <c r="BR77" s="247"/>
      <c r="BS77" s="1028"/>
      <c r="BT77" s="1029"/>
      <c r="BU77" s="1029"/>
      <c r="BV77" s="1029"/>
      <c r="BW77" s="1029"/>
      <c r="BX77" s="1029"/>
      <c r="BY77" s="1029"/>
      <c r="BZ77" s="1029"/>
      <c r="CA77" s="1029"/>
      <c r="CB77" s="1029"/>
      <c r="CC77" s="1029"/>
      <c r="CD77" s="1029"/>
      <c r="CE77" s="1029"/>
      <c r="CF77" s="1029"/>
      <c r="CG77" s="1030"/>
      <c r="CH77" s="1031"/>
      <c r="CI77" s="1032"/>
      <c r="CJ77" s="1032"/>
      <c r="CK77" s="1032"/>
      <c r="CL77" s="1033"/>
      <c r="CM77" s="1031"/>
      <c r="CN77" s="1032"/>
      <c r="CO77" s="1032"/>
      <c r="CP77" s="1032"/>
      <c r="CQ77" s="1033"/>
      <c r="CR77" s="1031"/>
      <c r="CS77" s="1032"/>
      <c r="CT77" s="1032"/>
      <c r="CU77" s="1032"/>
      <c r="CV77" s="1033"/>
      <c r="CW77" s="1031"/>
      <c r="CX77" s="1032"/>
      <c r="CY77" s="1032"/>
      <c r="CZ77" s="1032"/>
      <c r="DA77" s="1033"/>
      <c r="DB77" s="1031"/>
      <c r="DC77" s="1032"/>
      <c r="DD77" s="1032"/>
      <c r="DE77" s="1032"/>
      <c r="DF77" s="1033"/>
      <c r="DG77" s="1031"/>
      <c r="DH77" s="1032"/>
      <c r="DI77" s="1032"/>
      <c r="DJ77" s="1032"/>
      <c r="DK77" s="1033"/>
      <c r="DL77" s="1031"/>
      <c r="DM77" s="1032"/>
      <c r="DN77" s="1032"/>
      <c r="DO77" s="1032"/>
      <c r="DP77" s="1033"/>
      <c r="DQ77" s="1031"/>
      <c r="DR77" s="1032"/>
      <c r="DS77" s="1032"/>
      <c r="DT77" s="1032"/>
      <c r="DU77" s="1033"/>
      <c r="DV77" s="1016"/>
      <c r="DW77" s="1017"/>
      <c r="DX77" s="1017"/>
      <c r="DY77" s="1017"/>
      <c r="DZ77" s="1018"/>
      <c r="EA77" s="226"/>
    </row>
    <row r="78" spans="1:131" s="227" customFormat="1" ht="26.25" customHeight="1" x14ac:dyDescent="0.15">
      <c r="A78" s="241">
        <v>11</v>
      </c>
      <c r="B78" s="777"/>
      <c r="C78" s="778"/>
      <c r="D78" s="778"/>
      <c r="E78" s="778"/>
      <c r="F78" s="778"/>
      <c r="G78" s="778"/>
      <c r="H78" s="778"/>
      <c r="I78" s="778"/>
      <c r="J78" s="778"/>
      <c r="K78" s="778"/>
      <c r="L78" s="778"/>
      <c r="M78" s="778"/>
      <c r="N78" s="778"/>
      <c r="O78" s="778"/>
      <c r="P78" s="779"/>
      <c r="Q78" s="1049"/>
      <c r="R78" s="1046"/>
      <c r="S78" s="1046"/>
      <c r="T78" s="1046"/>
      <c r="U78" s="1046"/>
      <c r="V78" s="1046"/>
      <c r="W78" s="1046"/>
      <c r="X78" s="1046"/>
      <c r="Y78" s="1046"/>
      <c r="Z78" s="1046"/>
      <c r="AA78" s="1046"/>
      <c r="AB78" s="1046"/>
      <c r="AC78" s="1046"/>
      <c r="AD78" s="1046"/>
      <c r="AE78" s="1046"/>
      <c r="AF78" s="1046"/>
      <c r="AG78" s="1046"/>
      <c r="AH78" s="1046"/>
      <c r="AI78" s="1046"/>
      <c r="AJ78" s="1046"/>
      <c r="AK78" s="1046"/>
      <c r="AL78" s="1046"/>
      <c r="AM78" s="1046"/>
      <c r="AN78" s="1046"/>
      <c r="AO78" s="1046"/>
      <c r="AP78" s="1046"/>
      <c r="AQ78" s="1046"/>
      <c r="AR78" s="1046"/>
      <c r="AS78" s="1046"/>
      <c r="AT78" s="1046"/>
      <c r="AU78" s="1046"/>
      <c r="AV78" s="1046"/>
      <c r="AW78" s="1046"/>
      <c r="AX78" s="1046"/>
      <c r="AY78" s="1046"/>
      <c r="AZ78" s="1047"/>
      <c r="BA78" s="1047"/>
      <c r="BB78" s="1047"/>
      <c r="BC78" s="1047"/>
      <c r="BD78" s="1048"/>
      <c r="BE78" s="245"/>
      <c r="BF78" s="245"/>
      <c r="BG78" s="245"/>
      <c r="BH78" s="245"/>
      <c r="BI78" s="245"/>
      <c r="BJ78" s="248"/>
      <c r="BK78" s="248"/>
      <c r="BL78" s="248"/>
      <c r="BM78" s="248"/>
      <c r="BN78" s="248"/>
      <c r="BO78" s="245"/>
      <c r="BP78" s="245"/>
      <c r="BQ78" s="242">
        <v>72</v>
      </c>
      <c r="BR78" s="247"/>
      <c r="BS78" s="1028"/>
      <c r="BT78" s="1029"/>
      <c r="BU78" s="1029"/>
      <c r="BV78" s="1029"/>
      <c r="BW78" s="1029"/>
      <c r="BX78" s="1029"/>
      <c r="BY78" s="1029"/>
      <c r="BZ78" s="1029"/>
      <c r="CA78" s="1029"/>
      <c r="CB78" s="1029"/>
      <c r="CC78" s="1029"/>
      <c r="CD78" s="1029"/>
      <c r="CE78" s="1029"/>
      <c r="CF78" s="1029"/>
      <c r="CG78" s="1030"/>
      <c r="CH78" s="1031"/>
      <c r="CI78" s="1032"/>
      <c r="CJ78" s="1032"/>
      <c r="CK78" s="1032"/>
      <c r="CL78" s="1033"/>
      <c r="CM78" s="1031"/>
      <c r="CN78" s="1032"/>
      <c r="CO78" s="1032"/>
      <c r="CP78" s="1032"/>
      <c r="CQ78" s="1033"/>
      <c r="CR78" s="1031"/>
      <c r="CS78" s="1032"/>
      <c r="CT78" s="1032"/>
      <c r="CU78" s="1032"/>
      <c r="CV78" s="1033"/>
      <c r="CW78" s="1031"/>
      <c r="CX78" s="1032"/>
      <c r="CY78" s="1032"/>
      <c r="CZ78" s="1032"/>
      <c r="DA78" s="1033"/>
      <c r="DB78" s="1031"/>
      <c r="DC78" s="1032"/>
      <c r="DD78" s="1032"/>
      <c r="DE78" s="1032"/>
      <c r="DF78" s="1033"/>
      <c r="DG78" s="1031"/>
      <c r="DH78" s="1032"/>
      <c r="DI78" s="1032"/>
      <c r="DJ78" s="1032"/>
      <c r="DK78" s="1033"/>
      <c r="DL78" s="1031"/>
      <c r="DM78" s="1032"/>
      <c r="DN78" s="1032"/>
      <c r="DO78" s="1032"/>
      <c r="DP78" s="1033"/>
      <c r="DQ78" s="1031"/>
      <c r="DR78" s="1032"/>
      <c r="DS78" s="1032"/>
      <c r="DT78" s="1032"/>
      <c r="DU78" s="1033"/>
      <c r="DV78" s="1016"/>
      <c r="DW78" s="1017"/>
      <c r="DX78" s="1017"/>
      <c r="DY78" s="1017"/>
      <c r="DZ78" s="1018"/>
      <c r="EA78" s="226"/>
    </row>
    <row r="79" spans="1:131" s="227" customFormat="1" ht="26.25" customHeight="1" x14ac:dyDescent="0.15">
      <c r="A79" s="241">
        <v>12</v>
      </c>
      <c r="B79" s="777"/>
      <c r="C79" s="778"/>
      <c r="D79" s="778"/>
      <c r="E79" s="778"/>
      <c r="F79" s="778"/>
      <c r="G79" s="778"/>
      <c r="H79" s="778"/>
      <c r="I79" s="778"/>
      <c r="J79" s="778"/>
      <c r="K79" s="778"/>
      <c r="L79" s="778"/>
      <c r="M79" s="778"/>
      <c r="N79" s="778"/>
      <c r="O79" s="778"/>
      <c r="P79" s="779"/>
      <c r="Q79" s="1049"/>
      <c r="R79" s="1046"/>
      <c r="S79" s="1046"/>
      <c r="T79" s="1046"/>
      <c r="U79" s="1046"/>
      <c r="V79" s="1046"/>
      <c r="W79" s="1046"/>
      <c r="X79" s="1046"/>
      <c r="Y79" s="1046"/>
      <c r="Z79" s="1046"/>
      <c r="AA79" s="1046"/>
      <c r="AB79" s="1046"/>
      <c r="AC79" s="1046"/>
      <c r="AD79" s="1046"/>
      <c r="AE79" s="1046"/>
      <c r="AF79" s="1046"/>
      <c r="AG79" s="1046"/>
      <c r="AH79" s="1046"/>
      <c r="AI79" s="1046"/>
      <c r="AJ79" s="1046"/>
      <c r="AK79" s="1046"/>
      <c r="AL79" s="1046"/>
      <c r="AM79" s="1046"/>
      <c r="AN79" s="1046"/>
      <c r="AO79" s="1046"/>
      <c r="AP79" s="1046"/>
      <c r="AQ79" s="1046"/>
      <c r="AR79" s="1046"/>
      <c r="AS79" s="1046"/>
      <c r="AT79" s="1046"/>
      <c r="AU79" s="1046"/>
      <c r="AV79" s="1046"/>
      <c r="AW79" s="1046"/>
      <c r="AX79" s="1046"/>
      <c r="AY79" s="1046"/>
      <c r="AZ79" s="1047"/>
      <c r="BA79" s="1047"/>
      <c r="BB79" s="1047"/>
      <c r="BC79" s="1047"/>
      <c r="BD79" s="1048"/>
      <c r="BE79" s="245"/>
      <c r="BF79" s="245"/>
      <c r="BG79" s="245"/>
      <c r="BH79" s="245"/>
      <c r="BI79" s="245"/>
      <c r="BJ79" s="248"/>
      <c r="BK79" s="248"/>
      <c r="BL79" s="248"/>
      <c r="BM79" s="248"/>
      <c r="BN79" s="248"/>
      <c r="BO79" s="245"/>
      <c r="BP79" s="245"/>
      <c r="BQ79" s="242">
        <v>73</v>
      </c>
      <c r="BR79" s="247"/>
      <c r="BS79" s="1028"/>
      <c r="BT79" s="1029"/>
      <c r="BU79" s="1029"/>
      <c r="BV79" s="1029"/>
      <c r="BW79" s="1029"/>
      <c r="BX79" s="1029"/>
      <c r="BY79" s="1029"/>
      <c r="BZ79" s="1029"/>
      <c r="CA79" s="1029"/>
      <c r="CB79" s="1029"/>
      <c r="CC79" s="1029"/>
      <c r="CD79" s="1029"/>
      <c r="CE79" s="1029"/>
      <c r="CF79" s="1029"/>
      <c r="CG79" s="1030"/>
      <c r="CH79" s="1031"/>
      <c r="CI79" s="1032"/>
      <c r="CJ79" s="1032"/>
      <c r="CK79" s="1032"/>
      <c r="CL79" s="1033"/>
      <c r="CM79" s="1031"/>
      <c r="CN79" s="1032"/>
      <c r="CO79" s="1032"/>
      <c r="CP79" s="1032"/>
      <c r="CQ79" s="1033"/>
      <c r="CR79" s="1031"/>
      <c r="CS79" s="1032"/>
      <c r="CT79" s="1032"/>
      <c r="CU79" s="1032"/>
      <c r="CV79" s="1033"/>
      <c r="CW79" s="1031"/>
      <c r="CX79" s="1032"/>
      <c r="CY79" s="1032"/>
      <c r="CZ79" s="1032"/>
      <c r="DA79" s="1033"/>
      <c r="DB79" s="1031"/>
      <c r="DC79" s="1032"/>
      <c r="DD79" s="1032"/>
      <c r="DE79" s="1032"/>
      <c r="DF79" s="1033"/>
      <c r="DG79" s="1031"/>
      <c r="DH79" s="1032"/>
      <c r="DI79" s="1032"/>
      <c r="DJ79" s="1032"/>
      <c r="DK79" s="1033"/>
      <c r="DL79" s="1031"/>
      <c r="DM79" s="1032"/>
      <c r="DN79" s="1032"/>
      <c r="DO79" s="1032"/>
      <c r="DP79" s="1033"/>
      <c r="DQ79" s="1031"/>
      <c r="DR79" s="1032"/>
      <c r="DS79" s="1032"/>
      <c r="DT79" s="1032"/>
      <c r="DU79" s="1033"/>
      <c r="DV79" s="1016"/>
      <c r="DW79" s="1017"/>
      <c r="DX79" s="1017"/>
      <c r="DY79" s="1017"/>
      <c r="DZ79" s="1018"/>
      <c r="EA79" s="226"/>
    </row>
    <row r="80" spans="1:131" s="227" customFormat="1" ht="26.25" customHeight="1" x14ac:dyDescent="0.15">
      <c r="A80" s="241">
        <v>13</v>
      </c>
      <c r="B80" s="777"/>
      <c r="C80" s="778"/>
      <c r="D80" s="778"/>
      <c r="E80" s="778"/>
      <c r="F80" s="778"/>
      <c r="G80" s="778"/>
      <c r="H80" s="778"/>
      <c r="I80" s="778"/>
      <c r="J80" s="778"/>
      <c r="K80" s="778"/>
      <c r="L80" s="778"/>
      <c r="M80" s="778"/>
      <c r="N80" s="778"/>
      <c r="O80" s="778"/>
      <c r="P80" s="779"/>
      <c r="Q80" s="1049"/>
      <c r="R80" s="1046"/>
      <c r="S80" s="1046"/>
      <c r="T80" s="1046"/>
      <c r="U80" s="1046"/>
      <c r="V80" s="1046"/>
      <c r="W80" s="1046"/>
      <c r="X80" s="1046"/>
      <c r="Y80" s="1046"/>
      <c r="Z80" s="1046"/>
      <c r="AA80" s="1046"/>
      <c r="AB80" s="1046"/>
      <c r="AC80" s="1046"/>
      <c r="AD80" s="1046"/>
      <c r="AE80" s="1046"/>
      <c r="AF80" s="1046"/>
      <c r="AG80" s="1046"/>
      <c r="AH80" s="1046"/>
      <c r="AI80" s="1046"/>
      <c r="AJ80" s="1046"/>
      <c r="AK80" s="1046"/>
      <c r="AL80" s="1046"/>
      <c r="AM80" s="1046"/>
      <c r="AN80" s="1046"/>
      <c r="AO80" s="1046"/>
      <c r="AP80" s="1046"/>
      <c r="AQ80" s="1046"/>
      <c r="AR80" s="1046"/>
      <c r="AS80" s="1046"/>
      <c r="AT80" s="1046"/>
      <c r="AU80" s="1046"/>
      <c r="AV80" s="1046"/>
      <c r="AW80" s="1046"/>
      <c r="AX80" s="1046"/>
      <c r="AY80" s="1046"/>
      <c r="AZ80" s="1047"/>
      <c r="BA80" s="1047"/>
      <c r="BB80" s="1047"/>
      <c r="BC80" s="1047"/>
      <c r="BD80" s="1048"/>
      <c r="BE80" s="245"/>
      <c r="BF80" s="245"/>
      <c r="BG80" s="245"/>
      <c r="BH80" s="245"/>
      <c r="BI80" s="245"/>
      <c r="BJ80" s="245"/>
      <c r="BK80" s="245"/>
      <c r="BL80" s="245"/>
      <c r="BM80" s="245"/>
      <c r="BN80" s="245"/>
      <c r="BO80" s="245"/>
      <c r="BP80" s="245"/>
      <c r="BQ80" s="242">
        <v>74</v>
      </c>
      <c r="BR80" s="247"/>
      <c r="BS80" s="1028"/>
      <c r="BT80" s="1029"/>
      <c r="BU80" s="1029"/>
      <c r="BV80" s="1029"/>
      <c r="BW80" s="1029"/>
      <c r="BX80" s="1029"/>
      <c r="BY80" s="1029"/>
      <c r="BZ80" s="1029"/>
      <c r="CA80" s="1029"/>
      <c r="CB80" s="1029"/>
      <c r="CC80" s="1029"/>
      <c r="CD80" s="1029"/>
      <c r="CE80" s="1029"/>
      <c r="CF80" s="1029"/>
      <c r="CG80" s="1030"/>
      <c r="CH80" s="1031"/>
      <c r="CI80" s="1032"/>
      <c r="CJ80" s="1032"/>
      <c r="CK80" s="1032"/>
      <c r="CL80" s="1033"/>
      <c r="CM80" s="1031"/>
      <c r="CN80" s="1032"/>
      <c r="CO80" s="1032"/>
      <c r="CP80" s="1032"/>
      <c r="CQ80" s="1033"/>
      <c r="CR80" s="1031"/>
      <c r="CS80" s="1032"/>
      <c r="CT80" s="1032"/>
      <c r="CU80" s="1032"/>
      <c r="CV80" s="1033"/>
      <c r="CW80" s="1031"/>
      <c r="CX80" s="1032"/>
      <c r="CY80" s="1032"/>
      <c r="CZ80" s="1032"/>
      <c r="DA80" s="1033"/>
      <c r="DB80" s="1031"/>
      <c r="DC80" s="1032"/>
      <c r="DD80" s="1032"/>
      <c r="DE80" s="1032"/>
      <c r="DF80" s="1033"/>
      <c r="DG80" s="1031"/>
      <c r="DH80" s="1032"/>
      <c r="DI80" s="1032"/>
      <c r="DJ80" s="1032"/>
      <c r="DK80" s="1033"/>
      <c r="DL80" s="1031"/>
      <c r="DM80" s="1032"/>
      <c r="DN80" s="1032"/>
      <c r="DO80" s="1032"/>
      <c r="DP80" s="1033"/>
      <c r="DQ80" s="1031"/>
      <c r="DR80" s="1032"/>
      <c r="DS80" s="1032"/>
      <c r="DT80" s="1032"/>
      <c r="DU80" s="1033"/>
      <c r="DV80" s="1016"/>
      <c r="DW80" s="1017"/>
      <c r="DX80" s="1017"/>
      <c r="DY80" s="1017"/>
      <c r="DZ80" s="1018"/>
      <c r="EA80" s="226"/>
    </row>
    <row r="81" spans="1:131" s="227" customFormat="1" ht="26.25" customHeight="1" x14ac:dyDescent="0.15">
      <c r="A81" s="241">
        <v>14</v>
      </c>
      <c r="B81" s="777"/>
      <c r="C81" s="778"/>
      <c r="D81" s="778"/>
      <c r="E81" s="778"/>
      <c r="F81" s="778"/>
      <c r="G81" s="778"/>
      <c r="H81" s="778"/>
      <c r="I81" s="778"/>
      <c r="J81" s="778"/>
      <c r="K81" s="778"/>
      <c r="L81" s="778"/>
      <c r="M81" s="778"/>
      <c r="N81" s="778"/>
      <c r="O81" s="778"/>
      <c r="P81" s="779"/>
      <c r="Q81" s="1049"/>
      <c r="R81" s="1046"/>
      <c r="S81" s="1046"/>
      <c r="T81" s="1046"/>
      <c r="U81" s="1046"/>
      <c r="V81" s="1046"/>
      <c r="W81" s="1046"/>
      <c r="X81" s="1046"/>
      <c r="Y81" s="1046"/>
      <c r="Z81" s="1046"/>
      <c r="AA81" s="1046"/>
      <c r="AB81" s="1046"/>
      <c r="AC81" s="1046"/>
      <c r="AD81" s="1046"/>
      <c r="AE81" s="1046"/>
      <c r="AF81" s="1046"/>
      <c r="AG81" s="1046"/>
      <c r="AH81" s="1046"/>
      <c r="AI81" s="1046"/>
      <c r="AJ81" s="1046"/>
      <c r="AK81" s="1046"/>
      <c r="AL81" s="1046"/>
      <c r="AM81" s="1046"/>
      <c r="AN81" s="1046"/>
      <c r="AO81" s="1046"/>
      <c r="AP81" s="1046"/>
      <c r="AQ81" s="1046"/>
      <c r="AR81" s="1046"/>
      <c r="AS81" s="1046"/>
      <c r="AT81" s="1046"/>
      <c r="AU81" s="1046"/>
      <c r="AV81" s="1046"/>
      <c r="AW81" s="1046"/>
      <c r="AX81" s="1046"/>
      <c r="AY81" s="1046"/>
      <c r="AZ81" s="1047"/>
      <c r="BA81" s="1047"/>
      <c r="BB81" s="1047"/>
      <c r="BC81" s="1047"/>
      <c r="BD81" s="1048"/>
      <c r="BE81" s="245"/>
      <c r="BF81" s="245"/>
      <c r="BG81" s="245"/>
      <c r="BH81" s="245"/>
      <c r="BI81" s="245"/>
      <c r="BJ81" s="245"/>
      <c r="BK81" s="245"/>
      <c r="BL81" s="245"/>
      <c r="BM81" s="245"/>
      <c r="BN81" s="245"/>
      <c r="BO81" s="245"/>
      <c r="BP81" s="245"/>
      <c r="BQ81" s="242">
        <v>75</v>
      </c>
      <c r="BR81" s="247"/>
      <c r="BS81" s="1028"/>
      <c r="BT81" s="1029"/>
      <c r="BU81" s="1029"/>
      <c r="BV81" s="1029"/>
      <c r="BW81" s="1029"/>
      <c r="BX81" s="1029"/>
      <c r="BY81" s="1029"/>
      <c r="BZ81" s="1029"/>
      <c r="CA81" s="1029"/>
      <c r="CB81" s="1029"/>
      <c r="CC81" s="1029"/>
      <c r="CD81" s="1029"/>
      <c r="CE81" s="1029"/>
      <c r="CF81" s="1029"/>
      <c r="CG81" s="1030"/>
      <c r="CH81" s="1031"/>
      <c r="CI81" s="1032"/>
      <c r="CJ81" s="1032"/>
      <c r="CK81" s="1032"/>
      <c r="CL81" s="1033"/>
      <c r="CM81" s="1031"/>
      <c r="CN81" s="1032"/>
      <c r="CO81" s="1032"/>
      <c r="CP81" s="1032"/>
      <c r="CQ81" s="1033"/>
      <c r="CR81" s="1031"/>
      <c r="CS81" s="1032"/>
      <c r="CT81" s="1032"/>
      <c r="CU81" s="1032"/>
      <c r="CV81" s="1033"/>
      <c r="CW81" s="1031"/>
      <c r="CX81" s="1032"/>
      <c r="CY81" s="1032"/>
      <c r="CZ81" s="1032"/>
      <c r="DA81" s="1033"/>
      <c r="DB81" s="1031"/>
      <c r="DC81" s="1032"/>
      <c r="DD81" s="1032"/>
      <c r="DE81" s="1032"/>
      <c r="DF81" s="1033"/>
      <c r="DG81" s="1031"/>
      <c r="DH81" s="1032"/>
      <c r="DI81" s="1032"/>
      <c r="DJ81" s="1032"/>
      <c r="DK81" s="1033"/>
      <c r="DL81" s="1031"/>
      <c r="DM81" s="1032"/>
      <c r="DN81" s="1032"/>
      <c r="DO81" s="1032"/>
      <c r="DP81" s="1033"/>
      <c r="DQ81" s="1031"/>
      <c r="DR81" s="1032"/>
      <c r="DS81" s="1032"/>
      <c r="DT81" s="1032"/>
      <c r="DU81" s="1033"/>
      <c r="DV81" s="1016"/>
      <c r="DW81" s="1017"/>
      <c r="DX81" s="1017"/>
      <c r="DY81" s="1017"/>
      <c r="DZ81" s="1018"/>
      <c r="EA81" s="226"/>
    </row>
    <row r="82" spans="1:131" s="227" customFormat="1" ht="26.25" customHeight="1" x14ac:dyDescent="0.15">
      <c r="A82" s="241">
        <v>15</v>
      </c>
      <c r="B82" s="777"/>
      <c r="C82" s="778"/>
      <c r="D82" s="778"/>
      <c r="E82" s="778"/>
      <c r="F82" s="778"/>
      <c r="G82" s="778"/>
      <c r="H82" s="778"/>
      <c r="I82" s="778"/>
      <c r="J82" s="778"/>
      <c r="K82" s="778"/>
      <c r="L82" s="778"/>
      <c r="M82" s="778"/>
      <c r="N82" s="778"/>
      <c r="O82" s="778"/>
      <c r="P82" s="779"/>
      <c r="Q82" s="1049"/>
      <c r="R82" s="1046"/>
      <c r="S82" s="1046"/>
      <c r="T82" s="1046"/>
      <c r="U82" s="1046"/>
      <c r="V82" s="1046"/>
      <c r="W82" s="1046"/>
      <c r="X82" s="1046"/>
      <c r="Y82" s="1046"/>
      <c r="Z82" s="1046"/>
      <c r="AA82" s="1046"/>
      <c r="AB82" s="1046"/>
      <c r="AC82" s="1046"/>
      <c r="AD82" s="1046"/>
      <c r="AE82" s="1046"/>
      <c r="AF82" s="1046"/>
      <c r="AG82" s="1046"/>
      <c r="AH82" s="1046"/>
      <c r="AI82" s="1046"/>
      <c r="AJ82" s="1046"/>
      <c r="AK82" s="1046"/>
      <c r="AL82" s="1046"/>
      <c r="AM82" s="1046"/>
      <c r="AN82" s="1046"/>
      <c r="AO82" s="1046"/>
      <c r="AP82" s="1046"/>
      <c r="AQ82" s="1046"/>
      <c r="AR82" s="1046"/>
      <c r="AS82" s="1046"/>
      <c r="AT82" s="1046"/>
      <c r="AU82" s="1046"/>
      <c r="AV82" s="1046"/>
      <c r="AW82" s="1046"/>
      <c r="AX82" s="1046"/>
      <c r="AY82" s="1046"/>
      <c r="AZ82" s="1047"/>
      <c r="BA82" s="1047"/>
      <c r="BB82" s="1047"/>
      <c r="BC82" s="1047"/>
      <c r="BD82" s="1048"/>
      <c r="BE82" s="245"/>
      <c r="BF82" s="245"/>
      <c r="BG82" s="245"/>
      <c r="BH82" s="245"/>
      <c r="BI82" s="245"/>
      <c r="BJ82" s="245"/>
      <c r="BK82" s="245"/>
      <c r="BL82" s="245"/>
      <c r="BM82" s="245"/>
      <c r="BN82" s="245"/>
      <c r="BO82" s="245"/>
      <c r="BP82" s="245"/>
      <c r="BQ82" s="242">
        <v>76</v>
      </c>
      <c r="BR82" s="247"/>
      <c r="BS82" s="1028"/>
      <c r="BT82" s="1029"/>
      <c r="BU82" s="1029"/>
      <c r="BV82" s="1029"/>
      <c r="BW82" s="1029"/>
      <c r="BX82" s="1029"/>
      <c r="BY82" s="1029"/>
      <c r="BZ82" s="1029"/>
      <c r="CA82" s="1029"/>
      <c r="CB82" s="1029"/>
      <c r="CC82" s="1029"/>
      <c r="CD82" s="1029"/>
      <c r="CE82" s="1029"/>
      <c r="CF82" s="1029"/>
      <c r="CG82" s="1030"/>
      <c r="CH82" s="1031"/>
      <c r="CI82" s="1032"/>
      <c r="CJ82" s="1032"/>
      <c r="CK82" s="1032"/>
      <c r="CL82" s="1033"/>
      <c r="CM82" s="1031"/>
      <c r="CN82" s="1032"/>
      <c r="CO82" s="1032"/>
      <c r="CP82" s="1032"/>
      <c r="CQ82" s="1033"/>
      <c r="CR82" s="1031"/>
      <c r="CS82" s="1032"/>
      <c r="CT82" s="1032"/>
      <c r="CU82" s="1032"/>
      <c r="CV82" s="1033"/>
      <c r="CW82" s="1031"/>
      <c r="CX82" s="1032"/>
      <c r="CY82" s="1032"/>
      <c r="CZ82" s="1032"/>
      <c r="DA82" s="1033"/>
      <c r="DB82" s="1031"/>
      <c r="DC82" s="1032"/>
      <c r="DD82" s="1032"/>
      <c r="DE82" s="1032"/>
      <c r="DF82" s="1033"/>
      <c r="DG82" s="1031"/>
      <c r="DH82" s="1032"/>
      <c r="DI82" s="1032"/>
      <c r="DJ82" s="1032"/>
      <c r="DK82" s="1033"/>
      <c r="DL82" s="1031"/>
      <c r="DM82" s="1032"/>
      <c r="DN82" s="1032"/>
      <c r="DO82" s="1032"/>
      <c r="DP82" s="1033"/>
      <c r="DQ82" s="1031"/>
      <c r="DR82" s="1032"/>
      <c r="DS82" s="1032"/>
      <c r="DT82" s="1032"/>
      <c r="DU82" s="1033"/>
      <c r="DV82" s="1016"/>
      <c r="DW82" s="1017"/>
      <c r="DX82" s="1017"/>
      <c r="DY82" s="1017"/>
      <c r="DZ82" s="1018"/>
      <c r="EA82" s="226"/>
    </row>
    <row r="83" spans="1:131" s="227" customFormat="1" ht="26.25" customHeight="1" x14ac:dyDescent="0.15">
      <c r="A83" s="241">
        <v>16</v>
      </c>
      <c r="B83" s="777"/>
      <c r="C83" s="778"/>
      <c r="D83" s="778"/>
      <c r="E83" s="778"/>
      <c r="F83" s="778"/>
      <c r="G83" s="778"/>
      <c r="H83" s="778"/>
      <c r="I83" s="778"/>
      <c r="J83" s="778"/>
      <c r="K83" s="778"/>
      <c r="L83" s="778"/>
      <c r="M83" s="778"/>
      <c r="N83" s="778"/>
      <c r="O83" s="778"/>
      <c r="P83" s="779"/>
      <c r="Q83" s="1049"/>
      <c r="R83" s="1046"/>
      <c r="S83" s="1046"/>
      <c r="T83" s="1046"/>
      <c r="U83" s="1046"/>
      <c r="V83" s="1046"/>
      <c r="W83" s="1046"/>
      <c r="X83" s="1046"/>
      <c r="Y83" s="1046"/>
      <c r="Z83" s="1046"/>
      <c r="AA83" s="1046"/>
      <c r="AB83" s="1046"/>
      <c r="AC83" s="1046"/>
      <c r="AD83" s="1046"/>
      <c r="AE83" s="1046"/>
      <c r="AF83" s="1046"/>
      <c r="AG83" s="1046"/>
      <c r="AH83" s="1046"/>
      <c r="AI83" s="1046"/>
      <c r="AJ83" s="1046"/>
      <c r="AK83" s="1046"/>
      <c r="AL83" s="1046"/>
      <c r="AM83" s="1046"/>
      <c r="AN83" s="1046"/>
      <c r="AO83" s="1046"/>
      <c r="AP83" s="1046"/>
      <c r="AQ83" s="1046"/>
      <c r="AR83" s="1046"/>
      <c r="AS83" s="1046"/>
      <c r="AT83" s="1046"/>
      <c r="AU83" s="1046"/>
      <c r="AV83" s="1046"/>
      <c r="AW83" s="1046"/>
      <c r="AX83" s="1046"/>
      <c r="AY83" s="1046"/>
      <c r="AZ83" s="1047"/>
      <c r="BA83" s="1047"/>
      <c r="BB83" s="1047"/>
      <c r="BC83" s="1047"/>
      <c r="BD83" s="1048"/>
      <c r="BE83" s="245"/>
      <c r="BF83" s="245"/>
      <c r="BG83" s="245"/>
      <c r="BH83" s="245"/>
      <c r="BI83" s="245"/>
      <c r="BJ83" s="245"/>
      <c r="BK83" s="245"/>
      <c r="BL83" s="245"/>
      <c r="BM83" s="245"/>
      <c r="BN83" s="245"/>
      <c r="BO83" s="245"/>
      <c r="BP83" s="245"/>
      <c r="BQ83" s="242">
        <v>77</v>
      </c>
      <c r="BR83" s="247"/>
      <c r="BS83" s="1028"/>
      <c r="BT83" s="1029"/>
      <c r="BU83" s="1029"/>
      <c r="BV83" s="1029"/>
      <c r="BW83" s="1029"/>
      <c r="BX83" s="1029"/>
      <c r="BY83" s="1029"/>
      <c r="BZ83" s="1029"/>
      <c r="CA83" s="1029"/>
      <c r="CB83" s="1029"/>
      <c r="CC83" s="1029"/>
      <c r="CD83" s="1029"/>
      <c r="CE83" s="1029"/>
      <c r="CF83" s="1029"/>
      <c r="CG83" s="1030"/>
      <c r="CH83" s="1031"/>
      <c r="CI83" s="1032"/>
      <c r="CJ83" s="1032"/>
      <c r="CK83" s="1032"/>
      <c r="CL83" s="1033"/>
      <c r="CM83" s="1031"/>
      <c r="CN83" s="1032"/>
      <c r="CO83" s="1032"/>
      <c r="CP83" s="1032"/>
      <c r="CQ83" s="1033"/>
      <c r="CR83" s="1031"/>
      <c r="CS83" s="1032"/>
      <c r="CT83" s="1032"/>
      <c r="CU83" s="1032"/>
      <c r="CV83" s="1033"/>
      <c r="CW83" s="1031"/>
      <c r="CX83" s="1032"/>
      <c r="CY83" s="1032"/>
      <c r="CZ83" s="1032"/>
      <c r="DA83" s="1033"/>
      <c r="DB83" s="1031"/>
      <c r="DC83" s="1032"/>
      <c r="DD83" s="1032"/>
      <c r="DE83" s="1032"/>
      <c r="DF83" s="1033"/>
      <c r="DG83" s="1031"/>
      <c r="DH83" s="1032"/>
      <c r="DI83" s="1032"/>
      <c r="DJ83" s="1032"/>
      <c r="DK83" s="1033"/>
      <c r="DL83" s="1031"/>
      <c r="DM83" s="1032"/>
      <c r="DN83" s="1032"/>
      <c r="DO83" s="1032"/>
      <c r="DP83" s="1033"/>
      <c r="DQ83" s="1031"/>
      <c r="DR83" s="1032"/>
      <c r="DS83" s="1032"/>
      <c r="DT83" s="1032"/>
      <c r="DU83" s="1033"/>
      <c r="DV83" s="1016"/>
      <c r="DW83" s="1017"/>
      <c r="DX83" s="1017"/>
      <c r="DY83" s="1017"/>
      <c r="DZ83" s="1018"/>
      <c r="EA83" s="226"/>
    </row>
    <row r="84" spans="1:131" s="227" customFormat="1" ht="26.25" customHeight="1" x14ac:dyDescent="0.15">
      <c r="A84" s="241">
        <v>17</v>
      </c>
      <c r="B84" s="777"/>
      <c r="C84" s="778"/>
      <c r="D84" s="778"/>
      <c r="E84" s="778"/>
      <c r="F84" s="778"/>
      <c r="G84" s="778"/>
      <c r="H84" s="778"/>
      <c r="I84" s="778"/>
      <c r="J84" s="778"/>
      <c r="K84" s="778"/>
      <c r="L84" s="778"/>
      <c r="M84" s="778"/>
      <c r="N84" s="778"/>
      <c r="O84" s="778"/>
      <c r="P84" s="779"/>
      <c r="Q84" s="1049"/>
      <c r="R84" s="1046"/>
      <c r="S84" s="1046"/>
      <c r="T84" s="1046"/>
      <c r="U84" s="1046"/>
      <c r="V84" s="1046"/>
      <c r="W84" s="1046"/>
      <c r="X84" s="1046"/>
      <c r="Y84" s="1046"/>
      <c r="Z84" s="1046"/>
      <c r="AA84" s="1046"/>
      <c r="AB84" s="1046"/>
      <c r="AC84" s="1046"/>
      <c r="AD84" s="1046"/>
      <c r="AE84" s="1046"/>
      <c r="AF84" s="1046"/>
      <c r="AG84" s="1046"/>
      <c r="AH84" s="1046"/>
      <c r="AI84" s="1046"/>
      <c r="AJ84" s="1046"/>
      <c r="AK84" s="1046"/>
      <c r="AL84" s="1046"/>
      <c r="AM84" s="1046"/>
      <c r="AN84" s="1046"/>
      <c r="AO84" s="1046"/>
      <c r="AP84" s="1046"/>
      <c r="AQ84" s="1046"/>
      <c r="AR84" s="1046"/>
      <c r="AS84" s="1046"/>
      <c r="AT84" s="1046"/>
      <c r="AU84" s="1046"/>
      <c r="AV84" s="1046"/>
      <c r="AW84" s="1046"/>
      <c r="AX84" s="1046"/>
      <c r="AY84" s="1046"/>
      <c r="AZ84" s="1047"/>
      <c r="BA84" s="1047"/>
      <c r="BB84" s="1047"/>
      <c r="BC84" s="1047"/>
      <c r="BD84" s="1048"/>
      <c r="BE84" s="245"/>
      <c r="BF84" s="245"/>
      <c r="BG84" s="245"/>
      <c r="BH84" s="245"/>
      <c r="BI84" s="245"/>
      <c r="BJ84" s="245"/>
      <c r="BK84" s="245"/>
      <c r="BL84" s="245"/>
      <c r="BM84" s="245"/>
      <c r="BN84" s="245"/>
      <c r="BO84" s="245"/>
      <c r="BP84" s="245"/>
      <c r="BQ84" s="242">
        <v>78</v>
      </c>
      <c r="BR84" s="247"/>
      <c r="BS84" s="1028"/>
      <c r="BT84" s="1029"/>
      <c r="BU84" s="1029"/>
      <c r="BV84" s="1029"/>
      <c r="BW84" s="1029"/>
      <c r="BX84" s="1029"/>
      <c r="BY84" s="1029"/>
      <c r="BZ84" s="1029"/>
      <c r="CA84" s="1029"/>
      <c r="CB84" s="1029"/>
      <c r="CC84" s="1029"/>
      <c r="CD84" s="1029"/>
      <c r="CE84" s="1029"/>
      <c r="CF84" s="1029"/>
      <c r="CG84" s="1030"/>
      <c r="CH84" s="1031"/>
      <c r="CI84" s="1032"/>
      <c r="CJ84" s="1032"/>
      <c r="CK84" s="1032"/>
      <c r="CL84" s="1033"/>
      <c r="CM84" s="1031"/>
      <c r="CN84" s="1032"/>
      <c r="CO84" s="1032"/>
      <c r="CP84" s="1032"/>
      <c r="CQ84" s="1033"/>
      <c r="CR84" s="1031"/>
      <c r="CS84" s="1032"/>
      <c r="CT84" s="1032"/>
      <c r="CU84" s="1032"/>
      <c r="CV84" s="1033"/>
      <c r="CW84" s="1031"/>
      <c r="CX84" s="1032"/>
      <c r="CY84" s="1032"/>
      <c r="CZ84" s="1032"/>
      <c r="DA84" s="1033"/>
      <c r="DB84" s="1031"/>
      <c r="DC84" s="1032"/>
      <c r="DD84" s="1032"/>
      <c r="DE84" s="1032"/>
      <c r="DF84" s="1033"/>
      <c r="DG84" s="1031"/>
      <c r="DH84" s="1032"/>
      <c r="DI84" s="1032"/>
      <c r="DJ84" s="1032"/>
      <c r="DK84" s="1033"/>
      <c r="DL84" s="1031"/>
      <c r="DM84" s="1032"/>
      <c r="DN84" s="1032"/>
      <c r="DO84" s="1032"/>
      <c r="DP84" s="1033"/>
      <c r="DQ84" s="1031"/>
      <c r="DR84" s="1032"/>
      <c r="DS84" s="1032"/>
      <c r="DT84" s="1032"/>
      <c r="DU84" s="1033"/>
      <c r="DV84" s="1016"/>
      <c r="DW84" s="1017"/>
      <c r="DX84" s="1017"/>
      <c r="DY84" s="1017"/>
      <c r="DZ84" s="1018"/>
      <c r="EA84" s="226"/>
    </row>
    <row r="85" spans="1:131" s="227" customFormat="1" ht="26.25" customHeight="1" x14ac:dyDescent="0.15">
      <c r="A85" s="241">
        <v>18</v>
      </c>
      <c r="B85" s="777"/>
      <c r="C85" s="778"/>
      <c r="D85" s="778"/>
      <c r="E85" s="778"/>
      <c r="F85" s="778"/>
      <c r="G85" s="778"/>
      <c r="H85" s="778"/>
      <c r="I85" s="778"/>
      <c r="J85" s="778"/>
      <c r="K85" s="778"/>
      <c r="L85" s="778"/>
      <c r="M85" s="778"/>
      <c r="N85" s="778"/>
      <c r="O85" s="778"/>
      <c r="P85" s="779"/>
      <c r="Q85" s="1049"/>
      <c r="R85" s="1046"/>
      <c r="S85" s="1046"/>
      <c r="T85" s="1046"/>
      <c r="U85" s="1046"/>
      <c r="V85" s="1046"/>
      <c r="W85" s="1046"/>
      <c r="X85" s="1046"/>
      <c r="Y85" s="1046"/>
      <c r="Z85" s="1046"/>
      <c r="AA85" s="1046"/>
      <c r="AB85" s="1046"/>
      <c r="AC85" s="1046"/>
      <c r="AD85" s="1046"/>
      <c r="AE85" s="1046"/>
      <c r="AF85" s="1046"/>
      <c r="AG85" s="1046"/>
      <c r="AH85" s="1046"/>
      <c r="AI85" s="1046"/>
      <c r="AJ85" s="1046"/>
      <c r="AK85" s="1046"/>
      <c r="AL85" s="1046"/>
      <c r="AM85" s="1046"/>
      <c r="AN85" s="1046"/>
      <c r="AO85" s="1046"/>
      <c r="AP85" s="1046"/>
      <c r="AQ85" s="1046"/>
      <c r="AR85" s="1046"/>
      <c r="AS85" s="1046"/>
      <c r="AT85" s="1046"/>
      <c r="AU85" s="1046"/>
      <c r="AV85" s="1046"/>
      <c r="AW85" s="1046"/>
      <c r="AX85" s="1046"/>
      <c r="AY85" s="1046"/>
      <c r="AZ85" s="1047"/>
      <c r="BA85" s="1047"/>
      <c r="BB85" s="1047"/>
      <c r="BC85" s="1047"/>
      <c r="BD85" s="1048"/>
      <c r="BE85" s="245"/>
      <c r="BF85" s="245"/>
      <c r="BG85" s="245"/>
      <c r="BH85" s="245"/>
      <c r="BI85" s="245"/>
      <c r="BJ85" s="245"/>
      <c r="BK85" s="245"/>
      <c r="BL85" s="245"/>
      <c r="BM85" s="245"/>
      <c r="BN85" s="245"/>
      <c r="BO85" s="245"/>
      <c r="BP85" s="245"/>
      <c r="BQ85" s="242">
        <v>79</v>
      </c>
      <c r="BR85" s="247"/>
      <c r="BS85" s="1028"/>
      <c r="BT85" s="1029"/>
      <c r="BU85" s="1029"/>
      <c r="BV85" s="1029"/>
      <c r="BW85" s="1029"/>
      <c r="BX85" s="1029"/>
      <c r="BY85" s="1029"/>
      <c r="BZ85" s="1029"/>
      <c r="CA85" s="1029"/>
      <c r="CB85" s="1029"/>
      <c r="CC85" s="1029"/>
      <c r="CD85" s="1029"/>
      <c r="CE85" s="1029"/>
      <c r="CF85" s="1029"/>
      <c r="CG85" s="1030"/>
      <c r="CH85" s="1031"/>
      <c r="CI85" s="1032"/>
      <c r="CJ85" s="1032"/>
      <c r="CK85" s="1032"/>
      <c r="CL85" s="1033"/>
      <c r="CM85" s="1031"/>
      <c r="CN85" s="1032"/>
      <c r="CO85" s="1032"/>
      <c r="CP85" s="1032"/>
      <c r="CQ85" s="1033"/>
      <c r="CR85" s="1031"/>
      <c r="CS85" s="1032"/>
      <c r="CT85" s="1032"/>
      <c r="CU85" s="1032"/>
      <c r="CV85" s="1033"/>
      <c r="CW85" s="1031"/>
      <c r="CX85" s="1032"/>
      <c r="CY85" s="1032"/>
      <c r="CZ85" s="1032"/>
      <c r="DA85" s="1033"/>
      <c r="DB85" s="1031"/>
      <c r="DC85" s="1032"/>
      <c r="DD85" s="1032"/>
      <c r="DE85" s="1032"/>
      <c r="DF85" s="1033"/>
      <c r="DG85" s="1031"/>
      <c r="DH85" s="1032"/>
      <c r="DI85" s="1032"/>
      <c r="DJ85" s="1032"/>
      <c r="DK85" s="1033"/>
      <c r="DL85" s="1031"/>
      <c r="DM85" s="1032"/>
      <c r="DN85" s="1032"/>
      <c r="DO85" s="1032"/>
      <c r="DP85" s="1033"/>
      <c r="DQ85" s="1031"/>
      <c r="DR85" s="1032"/>
      <c r="DS85" s="1032"/>
      <c r="DT85" s="1032"/>
      <c r="DU85" s="1033"/>
      <c r="DV85" s="1016"/>
      <c r="DW85" s="1017"/>
      <c r="DX85" s="1017"/>
      <c r="DY85" s="1017"/>
      <c r="DZ85" s="1018"/>
      <c r="EA85" s="226"/>
    </row>
    <row r="86" spans="1:131" s="227" customFormat="1" ht="26.25" customHeight="1" x14ac:dyDescent="0.15">
      <c r="A86" s="241">
        <v>19</v>
      </c>
      <c r="B86" s="777"/>
      <c r="C86" s="778"/>
      <c r="D86" s="778"/>
      <c r="E86" s="778"/>
      <c r="F86" s="778"/>
      <c r="G86" s="778"/>
      <c r="H86" s="778"/>
      <c r="I86" s="778"/>
      <c r="J86" s="778"/>
      <c r="K86" s="778"/>
      <c r="L86" s="778"/>
      <c r="M86" s="778"/>
      <c r="N86" s="778"/>
      <c r="O86" s="778"/>
      <c r="P86" s="779"/>
      <c r="Q86" s="1049"/>
      <c r="R86" s="1046"/>
      <c r="S86" s="1046"/>
      <c r="T86" s="1046"/>
      <c r="U86" s="1046"/>
      <c r="V86" s="1046"/>
      <c r="W86" s="1046"/>
      <c r="X86" s="1046"/>
      <c r="Y86" s="1046"/>
      <c r="Z86" s="1046"/>
      <c r="AA86" s="1046"/>
      <c r="AB86" s="1046"/>
      <c r="AC86" s="1046"/>
      <c r="AD86" s="1046"/>
      <c r="AE86" s="1046"/>
      <c r="AF86" s="1046"/>
      <c r="AG86" s="1046"/>
      <c r="AH86" s="1046"/>
      <c r="AI86" s="1046"/>
      <c r="AJ86" s="1046"/>
      <c r="AK86" s="1046"/>
      <c r="AL86" s="1046"/>
      <c r="AM86" s="1046"/>
      <c r="AN86" s="1046"/>
      <c r="AO86" s="1046"/>
      <c r="AP86" s="1046"/>
      <c r="AQ86" s="1046"/>
      <c r="AR86" s="1046"/>
      <c r="AS86" s="1046"/>
      <c r="AT86" s="1046"/>
      <c r="AU86" s="1046"/>
      <c r="AV86" s="1046"/>
      <c r="AW86" s="1046"/>
      <c r="AX86" s="1046"/>
      <c r="AY86" s="1046"/>
      <c r="AZ86" s="1047"/>
      <c r="BA86" s="1047"/>
      <c r="BB86" s="1047"/>
      <c r="BC86" s="1047"/>
      <c r="BD86" s="1048"/>
      <c r="BE86" s="245"/>
      <c r="BF86" s="245"/>
      <c r="BG86" s="245"/>
      <c r="BH86" s="245"/>
      <c r="BI86" s="245"/>
      <c r="BJ86" s="245"/>
      <c r="BK86" s="245"/>
      <c r="BL86" s="245"/>
      <c r="BM86" s="245"/>
      <c r="BN86" s="245"/>
      <c r="BO86" s="245"/>
      <c r="BP86" s="245"/>
      <c r="BQ86" s="242">
        <v>80</v>
      </c>
      <c r="BR86" s="247"/>
      <c r="BS86" s="1028"/>
      <c r="BT86" s="1029"/>
      <c r="BU86" s="1029"/>
      <c r="BV86" s="1029"/>
      <c r="BW86" s="1029"/>
      <c r="BX86" s="1029"/>
      <c r="BY86" s="1029"/>
      <c r="BZ86" s="1029"/>
      <c r="CA86" s="1029"/>
      <c r="CB86" s="1029"/>
      <c r="CC86" s="1029"/>
      <c r="CD86" s="1029"/>
      <c r="CE86" s="1029"/>
      <c r="CF86" s="1029"/>
      <c r="CG86" s="1030"/>
      <c r="CH86" s="1031"/>
      <c r="CI86" s="1032"/>
      <c r="CJ86" s="1032"/>
      <c r="CK86" s="1032"/>
      <c r="CL86" s="1033"/>
      <c r="CM86" s="1031"/>
      <c r="CN86" s="1032"/>
      <c r="CO86" s="1032"/>
      <c r="CP86" s="1032"/>
      <c r="CQ86" s="1033"/>
      <c r="CR86" s="1031"/>
      <c r="CS86" s="1032"/>
      <c r="CT86" s="1032"/>
      <c r="CU86" s="1032"/>
      <c r="CV86" s="1033"/>
      <c r="CW86" s="1031"/>
      <c r="CX86" s="1032"/>
      <c r="CY86" s="1032"/>
      <c r="CZ86" s="1032"/>
      <c r="DA86" s="1033"/>
      <c r="DB86" s="1031"/>
      <c r="DC86" s="1032"/>
      <c r="DD86" s="1032"/>
      <c r="DE86" s="1032"/>
      <c r="DF86" s="1033"/>
      <c r="DG86" s="1031"/>
      <c r="DH86" s="1032"/>
      <c r="DI86" s="1032"/>
      <c r="DJ86" s="1032"/>
      <c r="DK86" s="1033"/>
      <c r="DL86" s="1031"/>
      <c r="DM86" s="1032"/>
      <c r="DN86" s="1032"/>
      <c r="DO86" s="1032"/>
      <c r="DP86" s="1033"/>
      <c r="DQ86" s="1031"/>
      <c r="DR86" s="1032"/>
      <c r="DS86" s="1032"/>
      <c r="DT86" s="1032"/>
      <c r="DU86" s="1033"/>
      <c r="DV86" s="1016"/>
      <c r="DW86" s="1017"/>
      <c r="DX86" s="1017"/>
      <c r="DY86" s="1017"/>
      <c r="DZ86" s="1018"/>
      <c r="EA86" s="226"/>
    </row>
    <row r="87" spans="1:131" s="227" customFormat="1" ht="26.25" customHeight="1" x14ac:dyDescent="0.15">
      <c r="A87" s="249">
        <v>20</v>
      </c>
      <c r="B87" s="1039"/>
      <c r="C87" s="1040"/>
      <c r="D87" s="1040"/>
      <c r="E87" s="1040"/>
      <c r="F87" s="1040"/>
      <c r="G87" s="1040"/>
      <c r="H87" s="1040"/>
      <c r="I87" s="1040"/>
      <c r="J87" s="1040"/>
      <c r="K87" s="1040"/>
      <c r="L87" s="1040"/>
      <c r="M87" s="1040"/>
      <c r="N87" s="1040"/>
      <c r="O87" s="1040"/>
      <c r="P87" s="1041"/>
      <c r="Q87" s="1042"/>
      <c r="R87" s="1043"/>
      <c r="S87" s="1043"/>
      <c r="T87" s="1043"/>
      <c r="U87" s="1043"/>
      <c r="V87" s="1043"/>
      <c r="W87" s="1043"/>
      <c r="X87" s="1043"/>
      <c r="Y87" s="1043"/>
      <c r="Z87" s="1043"/>
      <c r="AA87" s="1043"/>
      <c r="AB87" s="1043"/>
      <c r="AC87" s="1043"/>
      <c r="AD87" s="1043"/>
      <c r="AE87" s="1043"/>
      <c r="AF87" s="1043"/>
      <c r="AG87" s="1043"/>
      <c r="AH87" s="1043"/>
      <c r="AI87" s="1043"/>
      <c r="AJ87" s="1043"/>
      <c r="AK87" s="1043"/>
      <c r="AL87" s="1043"/>
      <c r="AM87" s="1043"/>
      <c r="AN87" s="1043"/>
      <c r="AO87" s="1043"/>
      <c r="AP87" s="1043"/>
      <c r="AQ87" s="1043"/>
      <c r="AR87" s="1043"/>
      <c r="AS87" s="1043"/>
      <c r="AT87" s="1043"/>
      <c r="AU87" s="1043"/>
      <c r="AV87" s="1043"/>
      <c r="AW87" s="1043"/>
      <c r="AX87" s="1043"/>
      <c r="AY87" s="1043"/>
      <c r="AZ87" s="1044"/>
      <c r="BA87" s="1044"/>
      <c r="BB87" s="1044"/>
      <c r="BC87" s="1044"/>
      <c r="BD87" s="1045"/>
      <c r="BE87" s="245"/>
      <c r="BF87" s="245"/>
      <c r="BG87" s="245"/>
      <c r="BH87" s="245"/>
      <c r="BI87" s="245"/>
      <c r="BJ87" s="245"/>
      <c r="BK87" s="245"/>
      <c r="BL87" s="245"/>
      <c r="BM87" s="245"/>
      <c r="BN87" s="245"/>
      <c r="BO87" s="245"/>
      <c r="BP87" s="245"/>
      <c r="BQ87" s="242">
        <v>81</v>
      </c>
      <c r="BR87" s="247"/>
      <c r="BS87" s="1028"/>
      <c r="BT87" s="1029"/>
      <c r="BU87" s="1029"/>
      <c r="BV87" s="1029"/>
      <c r="BW87" s="1029"/>
      <c r="BX87" s="1029"/>
      <c r="BY87" s="1029"/>
      <c r="BZ87" s="1029"/>
      <c r="CA87" s="1029"/>
      <c r="CB87" s="1029"/>
      <c r="CC87" s="1029"/>
      <c r="CD87" s="1029"/>
      <c r="CE87" s="1029"/>
      <c r="CF87" s="1029"/>
      <c r="CG87" s="1030"/>
      <c r="CH87" s="1031"/>
      <c r="CI87" s="1032"/>
      <c r="CJ87" s="1032"/>
      <c r="CK87" s="1032"/>
      <c r="CL87" s="1033"/>
      <c r="CM87" s="1031"/>
      <c r="CN87" s="1032"/>
      <c r="CO87" s="1032"/>
      <c r="CP87" s="1032"/>
      <c r="CQ87" s="1033"/>
      <c r="CR87" s="1031"/>
      <c r="CS87" s="1032"/>
      <c r="CT87" s="1032"/>
      <c r="CU87" s="1032"/>
      <c r="CV87" s="1033"/>
      <c r="CW87" s="1031"/>
      <c r="CX87" s="1032"/>
      <c r="CY87" s="1032"/>
      <c r="CZ87" s="1032"/>
      <c r="DA87" s="1033"/>
      <c r="DB87" s="1031"/>
      <c r="DC87" s="1032"/>
      <c r="DD87" s="1032"/>
      <c r="DE87" s="1032"/>
      <c r="DF87" s="1033"/>
      <c r="DG87" s="1031"/>
      <c r="DH87" s="1032"/>
      <c r="DI87" s="1032"/>
      <c r="DJ87" s="1032"/>
      <c r="DK87" s="1033"/>
      <c r="DL87" s="1031"/>
      <c r="DM87" s="1032"/>
      <c r="DN87" s="1032"/>
      <c r="DO87" s="1032"/>
      <c r="DP87" s="1033"/>
      <c r="DQ87" s="1031"/>
      <c r="DR87" s="1032"/>
      <c r="DS87" s="1032"/>
      <c r="DT87" s="1032"/>
      <c r="DU87" s="1033"/>
      <c r="DV87" s="1016"/>
      <c r="DW87" s="1017"/>
      <c r="DX87" s="1017"/>
      <c r="DY87" s="1017"/>
      <c r="DZ87" s="1018"/>
      <c r="EA87" s="226"/>
    </row>
    <row r="88" spans="1:131" s="227" customFormat="1" ht="26.25" customHeight="1" thickBot="1" x14ac:dyDescent="0.2">
      <c r="A88" s="244" t="s">
        <v>389</v>
      </c>
      <c r="B88" s="1019" t="s">
        <v>425</v>
      </c>
      <c r="C88" s="1020"/>
      <c r="D88" s="1020"/>
      <c r="E88" s="1020"/>
      <c r="F88" s="1020"/>
      <c r="G88" s="1020"/>
      <c r="H88" s="1020"/>
      <c r="I88" s="1020"/>
      <c r="J88" s="1020"/>
      <c r="K88" s="1020"/>
      <c r="L88" s="1020"/>
      <c r="M88" s="1020"/>
      <c r="N88" s="1020"/>
      <c r="O88" s="1020"/>
      <c r="P88" s="1021"/>
      <c r="Q88" s="1037"/>
      <c r="R88" s="1038"/>
      <c r="S88" s="1038"/>
      <c r="T88" s="1038"/>
      <c r="U88" s="1038"/>
      <c r="V88" s="1038"/>
      <c r="W88" s="1038"/>
      <c r="X88" s="1038"/>
      <c r="Y88" s="1038"/>
      <c r="Z88" s="1038"/>
      <c r="AA88" s="1038"/>
      <c r="AB88" s="1038"/>
      <c r="AC88" s="1038"/>
      <c r="AD88" s="1038"/>
      <c r="AE88" s="1038"/>
      <c r="AF88" s="1034"/>
      <c r="AG88" s="1034"/>
      <c r="AH88" s="1034"/>
      <c r="AI88" s="1034"/>
      <c r="AJ88" s="1034"/>
      <c r="AK88" s="1038"/>
      <c r="AL88" s="1038"/>
      <c r="AM88" s="1038"/>
      <c r="AN88" s="1038"/>
      <c r="AO88" s="1038"/>
      <c r="AP88" s="1034"/>
      <c r="AQ88" s="1034"/>
      <c r="AR88" s="1034"/>
      <c r="AS88" s="1034"/>
      <c r="AT88" s="1034"/>
      <c r="AU88" s="1034"/>
      <c r="AV88" s="1034"/>
      <c r="AW88" s="1034"/>
      <c r="AX88" s="1034"/>
      <c r="AY88" s="1034"/>
      <c r="AZ88" s="1035"/>
      <c r="BA88" s="1035"/>
      <c r="BB88" s="1035"/>
      <c r="BC88" s="1035"/>
      <c r="BD88" s="1036"/>
      <c r="BE88" s="245"/>
      <c r="BF88" s="245"/>
      <c r="BG88" s="245"/>
      <c r="BH88" s="245"/>
      <c r="BI88" s="245"/>
      <c r="BJ88" s="245"/>
      <c r="BK88" s="245"/>
      <c r="BL88" s="245"/>
      <c r="BM88" s="245"/>
      <c r="BN88" s="245"/>
      <c r="BO88" s="245"/>
      <c r="BP88" s="245"/>
      <c r="BQ88" s="242">
        <v>82</v>
      </c>
      <c r="BR88" s="247"/>
      <c r="BS88" s="1028"/>
      <c r="BT88" s="1029"/>
      <c r="BU88" s="1029"/>
      <c r="BV88" s="1029"/>
      <c r="BW88" s="1029"/>
      <c r="BX88" s="1029"/>
      <c r="BY88" s="1029"/>
      <c r="BZ88" s="1029"/>
      <c r="CA88" s="1029"/>
      <c r="CB88" s="1029"/>
      <c r="CC88" s="1029"/>
      <c r="CD88" s="1029"/>
      <c r="CE88" s="1029"/>
      <c r="CF88" s="1029"/>
      <c r="CG88" s="1030"/>
      <c r="CH88" s="1031"/>
      <c r="CI88" s="1032"/>
      <c r="CJ88" s="1032"/>
      <c r="CK88" s="1032"/>
      <c r="CL88" s="1033"/>
      <c r="CM88" s="1031"/>
      <c r="CN88" s="1032"/>
      <c r="CO88" s="1032"/>
      <c r="CP88" s="1032"/>
      <c r="CQ88" s="1033"/>
      <c r="CR88" s="1031"/>
      <c r="CS88" s="1032"/>
      <c r="CT88" s="1032"/>
      <c r="CU88" s="1032"/>
      <c r="CV88" s="1033"/>
      <c r="CW88" s="1031"/>
      <c r="CX88" s="1032"/>
      <c r="CY88" s="1032"/>
      <c r="CZ88" s="1032"/>
      <c r="DA88" s="1033"/>
      <c r="DB88" s="1031"/>
      <c r="DC88" s="1032"/>
      <c r="DD88" s="1032"/>
      <c r="DE88" s="1032"/>
      <c r="DF88" s="1033"/>
      <c r="DG88" s="1031"/>
      <c r="DH88" s="1032"/>
      <c r="DI88" s="1032"/>
      <c r="DJ88" s="1032"/>
      <c r="DK88" s="1033"/>
      <c r="DL88" s="1031"/>
      <c r="DM88" s="1032"/>
      <c r="DN88" s="1032"/>
      <c r="DO88" s="1032"/>
      <c r="DP88" s="1033"/>
      <c r="DQ88" s="1031"/>
      <c r="DR88" s="1032"/>
      <c r="DS88" s="1032"/>
      <c r="DT88" s="1032"/>
      <c r="DU88" s="1033"/>
      <c r="DV88" s="1016"/>
      <c r="DW88" s="1017"/>
      <c r="DX88" s="1017"/>
      <c r="DY88" s="1017"/>
      <c r="DZ88" s="10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8"/>
      <c r="BT89" s="1029"/>
      <c r="BU89" s="1029"/>
      <c r="BV89" s="1029"/>
      <c r="BW89" s="1029"/>
      <c r="BX89" s="1029"/>
      <c r="BY89" s="1029"/>
      <c r="BZ89" s="1029"/>
      <c r="CA89" s="1029"/>
      <c r="CB89" s="1029"/>
      <c r="CC89" s="1029"/>
      <c r="CD89" s="1029"/>
      <c r="CE89" s="1029"/>
      <c r="CF89" s="1029"/>
      <c r="CG89" s="1030"/>
      <c r="CH89" s="1031"/>
      <c r="CI89" s="1032"/>
      <c r="CJ89" s="1032"/>
      <c r="CK89" s="1032"/>
      <c r="CL89" s="1033"/>
      <c r="CM89" s="1031"/>
      <c r="CN89" s="1032"/>
      <c r="CO89" s="1032"/>
      <c r="CP89" s="1032"/>
      <c r="CQ89" s="1033"/>
      <c r="CR89" s="1031"/>
      <c r="CS89" s="1032"/>
      <c r="CT89" s="1032"/>
      <c r="CU89" s="1032"/>
      <c r="CV89" s="1033"/>
      <c r="CW89" s="1031"/>
      <c r="CX89" s="1032"/>
      <c r="CY89" s="1032"/>
      <c r="CZ89" s="1032"/>
      <c r="DA89" s="1033"/>
      <c r="DB89" s="1031"/>
      <c r="DC89" s="1032"/>
      <c r="DD89" s="1032"/>
      <c r="DE89" s="1032"/>
      <c r="DF89" s="1033"/>
      <c r="DG89" s="1031"/>
      <c r="DH89" s="1032"/>
      <c r="DI89" s="1032"/>
      <c r="DJ89" s="1032"/>
      <c r="DK89" s="1033"/>
      <c r="DL89" s="1031"/>
      <c r="DM89" s="1032"/>
      <c r="DN89" s="1032"/>
      <c r="DO89" s="1032"/>
      <c r="DP89" s="1033"/>
      <c r="DQ89" s="1031"/>
      <c r="DR89" s="1032"/>
      <c r="DS89" s="1032"/>
      <c r="DT89" s="1032"/>
      <c r="DU89" s="1033"/>
      <c r="DV89" s="1016"/>
      <c r="DW89" s="1017"/>
      <c r="DX89" s="1017"/>
      <c r="DY89" s="1017"/>
      <c r="DZ89" s="10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8"/>
      <c r="BT90" s="1029"/>
      <c r="BU90" s="1029"/>
      <c r="BV90" s="1029"/>
      <c r="BW90" s="1029"/>
      <c r="BX90" s="1029"/>
      <c r="BY90" s="1029"/>
      <c r="BZ90" s="1029"/>
      <c r="CA90" s="1029"/>
      <c r="CB90" s="1029"/>
      <c r="CC90" s="1029"/>
      <c r="CD90" s="1029"/>
      <c r="CE90" s="1029"/>
      <c r="CF90" s="1029"/>
      <c r="CG90" s="1030"/>
      <c r="CH90" s="1031"/>
      <c r="CI90" s="1032"/>
      <c r="CJ90" s="1032"/>
      <c r="CK90" s="1032"/>
      <c r="CL90" s="1033"/>
      <c r="CM90" s="1031"/>
      <c r="CN90" s="1032"/>
      <c r="CO90" s="1032"/>
      <c r="CP90" s="1032"/>
      <c r="CQ90" s="1033"/>
      <c r="CR90" s="1031"/>
      <c r="CS90" s="1032"/>
      <c r="CT90" s="1032"/>
      <c r="CU90" s="1032"/>
      <c r="CV90" s="1033"/>
      <c r="CW90" s="1031"/>
      <c r="CX90" s="1032"/>
      <c r="CY90" s="1032"/>
      <c r="CZ90" s="1032"/>
      <c r="DA90" s="1033"/>
      <c r="DB90" s="1031"/>
      <c r="DC90" s="1032"/>
      <c r="DD90" s="1032"/>
      <c r="DE90" s="1032"/>
      <c r="DF90" s="1033"/>
      <c r="DG90" s="1031"/>
      <c r="DH90" s="1032"/>
      <c r="DI90" s="1032"/>
      <c r="DJ90" s="1032"/>
      <c r="DK90" s="1033"/>
      <c r="DL90" s="1031"/>
      <c r="DM90" s="1032"/>
      <c r="DN90" s="1032"/>
      <c r="DO90" s="1032"/>
      <c r="DP90" s="1033"/>
      <c r="DQ90" s="1031"/>
      <c r="DR90" s="1032"/>
      <c r="DS90" s="1032"/>
      <c r="DT90" s="1032"/>
      <c r="DU90" s="1033"/>
      <c r="DV90" s="1016"/>
      <c r="DW90" s="1017"/>
      <c r="DX90" s="1017"/>
      <c r="DY90" s="1017"/>
      <c r="DZ90" s="10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8"/>
      <c r="BT91" s="1029"/>
      <c r="BU91" s="1029"/>
      <c r="BV91" s="1029"/>
      <c r="BW91" s="1029"/>
      <c r="BX91" s="1029"/>
      <c r="BY91" s="1029"/>
      <c r="BZ91" s="1029"/>
      <c r="CA91" s="1029"/>
      <c r="CB91" s="1029"/>
      <c r="CC91" s="1029"/>
      <c r="CD91" s="1029"/>
      <c r="CE91" s="1029"/>
      <c r="CF91" s="1029"/>
      <c r="CG91" s="1030"/>
      <c r="CH91" s="1031"/>
      <c r="CI91" s="1032"/>
      <c r="CJ91" s="1032"/>
      <c r="CK91" s="1032"/>
      <c r="CL91" s="1033"/>
      <c r="CM91" s="1031"/>
      <c r="CN91" s="1032"/>
      <c r="CO91" s="1032"/>
      <c r="CP91" s="1032"/>
      <c r="CQ91" s="1033"/>
      <c r="CR91" s="1031"/>
      <c r="CS91" s="1032"/>
      <c r="CT91" s="1032"/>
      <c r="CU91" s="1032"/>
      <c r="CV91" s="1033"/>
      <c r="CW91" s="1031"/>
      <c r="CX91" s="1032"/>
      <c r="CY91" s="1032"/>
      <c r="CZ91" s="1032"/>
      <c r="DA91" s="1033"/>
      <c r="DB91" s="1031"/>
      <c r="DC91" s="1032"/>
      <c r="DD91" s="1032"/>
      <c r="DE91" s="1032"/>
      <c r="DF91" s="1033"/>
      <c r="DG91" s="1031"/>
      <c r="DH91" s="1032"/>
      <c r="DI91" s="1032"/>
      <c r="DJ91" s="1032"/>
      <c r="DK91" s="1033"/>
      <c r="DL91" s="1031"/>
      <c r="DM91" s="1032"/>
      <c r="DN91" s="1032"/>
      <c r="DO91" s="1032"/>
      <c r="DP91" s="1033"/>
      <c r="DQ91" s="1031"/>
      <c r="DR91" s="1032"/>
      <c r="DS91" s="1032"/>
      <c r="DT91" s="1032"/>
      <c r="DU91" s="1033"/>
      <c r="DV91" s="1016"/>
      <c r="DW91" s="1017"/>
      <c r="DX91" s="1017"/>
      <c r="DY91" s="1017"/>
      <c r="DZ91" s="10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8"/>
      <c r="BT92" s="1029"/>
      <c r="BU92" s="1029"/>
      <c r="BV92" s="1029"/>
      <c r="BW92" s="1029"/>
      <c r="BX92" s="1029"/>
      <c r="BY92" s="1029"/>
      <c r="BZ92" s="1029"/>
      <c r="CA92" s="1029"/>
      <c r="CB92" s="1029"/>
      <c r="CC92" s="1029"/>
      <c r="CD92" s="1029"/>
      <c r="CE92" s="1029"/>
      <c r="CF92" s="1029"/>
      <c r="CG92" s="1030"/>
      <c r="CH92" s="1031"/>
      <c r="CI92" s="1032"/>
      <c r="CJ92" s="1032"/>
      <c r="CK92" s="1032"/>
      <c r="CL92" s="1033"/>
      <c r="CM92" s="1031"/>
      <c r="CN92" s="1032"/>
      <c r="CO92" s="1032"/>
      <c r="CP92" s="1032"/>
      <c r="CQ92" s="1033"/>
      <c r="CR92" s="1031"/>
      <c r="CS92" s="1032"/>
      <c r="CT92" s="1032"/>
      <c r="CU92" s="1032"/>
      <c r="CV92" s="1033"/>
      <c r="CW92" s="1031"/>
      <c r="CX92" s="1032"/>
      <c r="CY92" s="1032"/>
      <c r="CZ92" s="1032"/>
      <c r="DA92" s="1033"/>
      <c r="DB92" s="1031"/>
      <c r="DC92" s="1032"/>
      <c r="DD92" s="1032"/>
      <c r="DE92" s="1032"/>
      <c r="DF92" s="1033"/>
      <c r="DG92" s="1031"/>
      <c r="DH92" s="1032"/>
      <c r="DI92" s="1032"/>
      <c r="DJ92" s="1032"/>
      <c r="DK92" s="1033"/>
      <c r="DL92" s="1031"/>
      <c r="DM92" s="1032"/>
      <c r="DN92" s="1032"/>
      <c r="DO92" s="1032"/>
      <c r="DP92" s="1033"/>
      <c r="DQ92" s="1031"/>
      <c r="DR92" s="1032"/>
      <c r="DS92" s="1032"/>
      <c r="DT92" s="1032"/>
      <c r="DU92" s="1033"/>
      <c r="DV92" s="1016"/>
      <c r="DW92" s="1017"/>
      <c r="DX92" s="1017"/>
      <c r="DY92" s="1017"/>
      <c r="DZ92" s="10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8"/>
      <c r="BT93" s="1029"/>
      <c r="BU93" s="1029"/>
      <c r="BV93" s="1029"/>
      <c r="BW93" s="1029"/>
      <c r="BX93" s="1029"/>
      <c r="BY93" s="1029"/>
      <c r="BZ93" s="1029"/>
      <c r="CA93" s="1029"/>
      <c r="CB93" s="1029"/>
      <c r="CC93" s="1029"/>
      <c r="CD93" s="1029"/>
      <c r="CE93" s="1029"/>
      <c r="CF93" s="1029"/>
      <c r="CG93" s="1030"/>
      <c r="CH93" s="1031"/>
      <c r="CI93" s="1032"/>
      <c r="CJ93" s="1032"/>
      <c r="CK93" s="1032"/>
      <c r="CL93" s="1033"/>
      <c r="CM93" s="1031"/>
      <c r="CN93" s="1032"/>
      <c r="CO93" s="1032"/>
      <c r="CP93" s="1032"/>
      <c r="CQ93" s="1033"/>
      <c r="CR93" s="1031"/>
      <c r="CS93" s="1032"/>
      <c r="CT93" s="1032"/>
      <c r="CU93" s="1032"/>
      <c r="CV93" s="1033"/>
      <c r="CW93" s="1031"/>
      <c r="CX93" s="1032"/>
      <c r="CY93" s="1032"/>
      <c r="CZ93" s="1032"/>
      <c r="DA93" s="1033"/>
      <c r="DB93" s="1031"/>
      <c r="DC93" s="1032"/>
      <c r="DD93" s="1032"/>
      <c r="DE93" s="1032"/>
      <c r="DF93" s="1033"/>
      <c r="DG93" s="1031"/>
      <c r="DH93" s="1032"/>
      <c r="DI93" s="1032"/>
      <c r="DJ93" s="1032"/>
      <c r="DK93" s="1033"/>
      <c r="DL93" s="1031"/>
      <c r="DM93" s="1032"/>
      <c r="DN93" s="1032"/>
      <c r="DO93" s="1032"/>
      <c r="DP93" s="1033"/>
      <c r="DQ93" s="1031"/>
      <c r="DR93" s="1032"/>
      <c r="DS93" s="1032"/>
      <c r="DT93" s="1032"/>
      <c r="DU93" s="1033"/>
      <c r="DV93" s="1016"/>
      <c r="DW93" s="1017"/>
      <c r="DX93" s="1017"/>
      <c r="DY93" s="1017"/>
      <c r="DZ93" s="10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8"/>
      <c r="BT94" s="1029"/>
      <c r="BU94" s="1029"/>
      <c r="BV94" s="1029"/>
      <c r="BW94" s="1029"/>
      <c r="BX94" s="1029"/>
      <c r="BY94" s="1029"/>
      <c r="BZ94" s="1029"/>
      <c r="CA94" s="1029"/>
      <c r="CB94" s="1029"/>
      <c r="CC94" s="1029"/>
      <c r="CD94" s="1029"/>
      <c r="CE94" s="1029"/>
      <c r="CF94" s="1029"/>
      <c r="CG94" s="1030"/>
      <c r="CH94" s="1031"/>
      <c r="CI94" s="1032"/>
      <c r="CJ94" s="1032"/>
      <c r="CK94" s="1032"/>
      <c r="CL94" s="1033"/>
      <c r="CM94" s="1031"/>
      <c r="CN94" s="1032"/>
      <c r="CO94" s="1032"/>
      <c r="CP94" s="1032"/>
      <c r="CQ94" s="1033"/>
      <c r="CR94" s="1031"/>
      <c r="CS94" s="1032"/>
      <c r="CT94" s="1032"/>
      <c r="CU94" s="1032"/>
      <c r="CV94" s="1033"/>
      <c r="CW94" s="1031"/>
      <c r="CX94" s="1032"/>
      <c r="CY94" s="1032"/>
      <c r="CZ94" s="1032"/>
      <c r="DA94" s="1033"/>
      <c r="DB94" s="1031"/>
      <c r="DC94" s="1032"/>
      <c r="DD94" s="1032"/>
      <c r="DE94" s="1032"/>
      <c r="DF94" s="1033"/>
      <c r="DG94" s="1031"/>
      <c r="DH94" s="1032"/>
      <c r="DI94" s="1032"/>
      <c r="DJ94" s="1032"/>
      <c r="DK94" s="1033"/>
      <c r="DL94" s="1031"/>
      <c r="DM94" s="1032"/>
      <c r="DN94" s="1032"/>
      <c r="DO94" s="1032"/>
      <c r="DP94" s="1033"/>
      <c r="DQ94" s="1031"/>
      <c r="DR94" s="1032"/>
      <c r="DS94" s="1032"/>
      <c r="DT94" s="1032"/>
      <c r="DU94" s="1033"/>
      <c r="DV94" s="1016"/>
      <c r="DW94" s="1017"/>
      <c r="DX94" s="1017"/>
      <c r="DY94" s="1017"/>
      <c r="DZ94" s="10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8"/>
      <c r="BT95" s="1029"/>
      <c r="BU95" s="1029"/>
      <c r="BV95" s="1029"/>
      <c r="BW95" s="1029"/>
      <c r="BX95" s="1029"/>
      <c r="BY95" s="1029"/>
      <c r="BZ95" s="1029"/>
      <c r="CA95" s="1029"/>
      <c r="CB95" s="1029"/>
      <c r="CC95" s="1029"/>
      <c r="CD95" s="1029"/>
      <c r="CE95" s="1029"/>
      <c r="CF95" s="1029"/>
      <c r="CG95" s="1030"/>
      <c r="CH95" s="1031"/>
      <c r="CI95" s="1032"/>
      <c r="CJ95" s="1032"/>
      <c r="CK95" s="1032"/>
      <c r="CL95" s="1033"/>
      <c r="CM95" s="1031"/>
      <c r="CN95" s="1032"/>
      <c r="CO95" s="1032"/>
      <c r="CP95" s="1032"/>
      <c r="CQ95" s="1033"/>
      <c r="CR95" s="1031"/>
      <c r="CS95" s="1032"/>
      <c r="CT95" s="1032"/>
      <c r="CU95" s="1032"/>
      <c r="CV95" s="1033"/>
      <c r="CW95" s="1031"/>
      <c r="CX95" s="1032"/>
      <c r="CY95" s="1032"/>
      <c r="CZ95" s="1032"/>
      <c r="DA95" s="1033"/>
      <c r="DB95" s="1031"/>
      <c r="DC95" s="1032"/>
      <c r="DD95" s="1032"/>
      <c r="DE95" s="1032"/>
      <c r="DF95" s="1033"/>
      <c r="DG95" s="1031"/>
      <c r="DH95" s="1032"/>
      <c r="DI95" s="1032"/>
      <c r="DJ95" s="1032"/>
      <c r="DK95" s="1033"/>
      <c r="DL95" s="1031"/>
      <c r="DM95" s="1032"/>
      <c r="DN95" s="1032"/>
      <c r="DO95" s="1032"/>
      <c r="DP95" s="1033"/>
      <c r="DQ95" s="1031"/>
      <c r="DR95" s="1032"/>
      <c r="DS95" s="1032"/>
      <c r="DT95" s="1032"/>
      <c r="DU95" s="1033"/>
      <c r="DV95" s="1016"/>
      <c r="DW95" s="1017"/>
      <c r="DX95" s="1017"/>
      <c r="DY95" s="1017"/>
      <c r="DZ95" s="10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8"/>
      <c r="BT96" s="1029"/>
      <c r="BU96" s="1029"/>
      <c r="BV96" s="1029"/>
      <c r="BW96" s="1029"/>
      <c r="BX96" s="1029"/>
      <c r="BY96" s="1029"/>
      <c r="BZ96" s="1029"/>
      <c r="CA96" s="1029"/>
      <c r="CB96" s="1029"/>
      <c r="CC96" s="1029"/>
      <c r="CD96" s="1029"/>
      <c r="CE96" s="1029"/>
      <c r="CF96" s="1029"/>
      <c r="CG96" s="1030"/>
      <c r="CH96" s="1031"/>
      <c r="CI96" s="1032"/>
      <c r="CJ96" s="1032"/>
      <c r="CK96" s="1032"/>
      <c r="CL96" s="1033"/>
      <c r="CM96" s="1031"/>
      <c r="CN96" s="1032"/>
      <c r="CO96" s="1032"/>
      <c r="CP96" s="1032"/>
      <c r="CQ96" s="1033"/>
      <c r="CR96" s="1031"/>
      <c r="CS96" s="1032"/>
      <c r="CT96" s="1032"/>
      <c r="CU96" s="1032"/>
      <c r="CV96" s="1033"/>
      <c r="CW96" s="1031"/>
      <c r="CX96" s="1032"/>
      <c r="CY96" s="1032"/>
      <c r="CZ96" s="1032"/>
      <c r="DA96" s="1033"/>
      <c r="DB96" s="1031"/>
      <c r="DC96" s="1032"/>
      <c r="DD96" s="1032"/>
      <c r="DE96" s="1032"/>
      <c r="DF96" s="1033"/>
      <c r="DG96" s="1031"/>
      <c r="DH96" s="1032"/>
      <c r="DI96" s="1032"/>
      <c r="DJ96" s="1032"/>
      <c r="DK96" s="1033"/>
      <c r="DL96" s="1031"/>
      <c r="DM96" s="1032"/>
      <c r="DN96" s="1032"/>
      <c r="DO96" s="1032"/>
      <c r="DP96" s="1033"/>
      <c r="DQ96" s="1031"/>
      <c r="DR96" s="1032"/>
      <c r="DS96" s="1032"/>
      <c r="DT96" s="1032"/>
      <c r="DU96" s="1033"/>
      <c r="DV96" s="1016"/>
      <c r="DW96" s="1017"/>
      <c r="DX96" s="1017"/>
      <c r="DY96" s="1017"/>
      <c r="DZ96" s="10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8"/>
      <c r="BT97" s="1029"/>
      <c r="BU97" s="1029"/>
      <c r="BV97" s="1029"/>
      <c r="BW97" s="1029"/>
      <c r="BX97" s="1029"/>
      <c r="BY97" s="1029"/>
      <c r="BZ97" s="1029"/>
      <c r="CA97" s="1029"/>
      <c r="CB97" s="1029"/>
      <c r="CC97" s="1029"/>
      <c r="CD97" s="1029"/>
      <c r="CE97" s="1029"/>
      <c r="CF97" s="1029"/>
      <c r="CG97" s="1030"/>
      <c r="CH97" s="1031"/>
      <c r="CI97" s="1032"/>
      <c r="CJ97" s="1032"/>
      <c r="CK97" s="1032"/>
      <c r="CL97" s="1033"/>
      <c r="CM97" s="1031"/>
      <c r="CN97" s="1032"/>
      <c r="CO97" s="1032"/>
      <c r="CP97" s="1032"/>
      <c r="CQ97" s="1033"/>
      <c r="CR97" s="1031"/>
      <c r="CS97" s="1032"/>
      <c r="CT97" s="1032"/>
      <c r="CU97" s="1032"/>
      <c r="CV97" s="1033"/>
      <c r="CW97" s="1031"/>
      <c r="CX97" s="1032"/>
      <c r="CY97" s="1032"/>
      <c r="CZ97" s="1032"/>
      <c r="DA97" s="1033"/>
      <c r="DB97" s="1031"/>
      <c r="DC97" s="1032"/>
      <c r="DD97" s="1032"/>
      <c r="DE97" s="1032"/>
      <c r="DF97" s="1033"/>
      <c r="DG97" s="1031"/>
      <c r="DH97" s="1032"/>
      <c r="DI97" s="1032"/>
      <c r="DJ97" s="1032"/>
      <c r="DK97" s="1033"/>
      <c r="DL97" s="1031"/>
      <c r="DM97" s="1032"/>
      <c r="DN97" s="1032"/>
      <c r="DO97" s="1032"/>
      <c r="DP97" s="1033"/>
      <c r="DQ97" s="1031"/>
      <c r="DR97" s="1032"/>
      <c r="DS97" s="1032"/>
      <c r="DT97" s="1032"/>
      <c r="DU97" s="1033"/>
      <c r="DV97" s="1016"/>
      <c r="DW97" s="1017"/>
      <c r="DX97" s="1017"/>
      <c r="DY97" s="1017"/>
      <c r="DZ97" s="10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8"/>
      <c r="BT98" s="1029"/>
      <c r="BU98" s="1029"/>
      <c r="BV98" s="1029"/>
      <c r="BW98" s="1029"/>
      <c r="BX98" s="1029"/>
      <c r="BY98" s="1029"/>
      <c r="BZ98" s="1029"/>
      <c r="CA98" s="1029"/>
      <c r="CB98" s="1029"/>
      <c r="CC98" s="1029"/>
      <c r="CD98" s="1029"/>
      <c r="CE98" s="1029"/>
      <c r="CF98" s="1029"/>
      <c r="CG98" s="1030"/>
      <c r="CH98" s="1031"/>
      <c r="CI98" s="1032"/>
      <c r="CJ98" s="1032"/>
      <c r="CK98" s="1032"/>
      <c r="CL98" s="1033"/>
      <c r="CM98" s="1031"/>
      <c r="CN98" s="1032"/>
      <c r="CO98" s="1032"/>
      <c r="CP98" s="1032"/>
      <c r="CQ98" s="1033"/>
      <c r="CR98" s="1031"/>
      <c r="CS98" s="1032"/>
      <c r="CT98" s="1032"/>
      <c r="CU98" s="1032"/>
      <c r="CV98" s="1033"/>
      <c r="CW98" s="1031"/>
      <c r="CX98" s="1032"/>
      <c r="CY98" s="1032"/>
      <c r="CZ98" s="1032"/>
      <c r="DA98" s="1033"/>
      <c r="DB98" s="1031"/>
      <c r="DC98" s="1032"/>
      <c r="DD98" s="1032"/>
      <c r="DE98" s="1032"/>
      <c r="DF98" s="1033"/>
      <c r="DG98" s="1031"/>
      <c r="DH98" s="1032"/>
      <c r="DI98" s="1032"/>
      <c r="DJ98" s="1032"/>
      <c r="DK98" s="1033"/>
      <c r="DL98" s="1031"/>
      <c r="DM98" s="1032"/>
      <c r="DN98" s="1032"/>
      <c r="DO98" s="1032"/>
      <c r="DP98" s="1033"/>
      <c r="DQ98" s="1031"/>
      <c r="DR98" s="1032"/>
      <c r="DS98" s="1032"/>
      <c r="DT98" s="1032"/>
      <c r="DU98" s="1033"/>
      <c r="DV98" s="1016"/>
      <c r="DW98" s="1017"/>
      <c r="DX98" s="1017"/>
      <c r="DY98" s="1017"/>
      <c r="DZ98" s="10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8"/>
      <c r="BT99" s="1029"/>
      <c r="BU99" s="1029"/>
      <c r="BV99" s="1029"/>
      <c r="BW99" s="1029"/>
      <c r="BX99" s="1029"/>
      <c r="BY99" s="1029"/>
      <c r="BZ99" s="1029"/>
      <c r="CA99" s="1029"/>
      <c r="CB99" s="1029"/>
      <c r="CC99" s="1029"/>
      <c r="CD99" s="1029"/>
      <c r="CE99" s="1029"/>
      <c r="CF99" s="1029"/>
      <c r="CG99" s="1030"/>
      <c r="CH99" s="1031"/>
      <c r="CI99" s="1032"/>
      <c r="CJ99" s="1032"/>
      <c r="CK99" s="1032"/>
      <c r="CL99" s="1033"/>
      <c r="CM99" s="1031"/>
      <c r="CN99" s="1032"/>
      <c r="CO99" s="1032"/>
      <c r="CP99" s="1032"/>
      <c r="CQ99" s="1033"/>
      <c r="CR99" s="1031"/>
      <c r="CS99" s="1032"/>
      <c r="CT99" s="1032"/>
      <c r="CU99" s="1032"/>
      <c r="CV99" s="1033"/>
      <c r="CW99" s="1031"/>
      <c r="CX99" s="1032"/>
      <c r="CY99" s="1032"/>
      <c r="CZ99" s="1032"/>
      <c r="DA99" s="1033"/>
      <c r="DB99" s="1031"/>
      <c r="DC99" s="1032"/>
      <c r="DD99" s="1032"/>
      <c r="DE99" s="1032"/>
      <c r="DF99" s="1033"/>
      <c r="DG99" s="1031"/>
      <c r="DH99" s="1032"/>
      <c r="DI99" s="1032"/>
      <c r="DJ99" s="1032"/>
      <c r="DK99" s="1033"/>
      <c r="DL99" s="1031"/>
      <c r="DM99" s="1032"/>
      <c r="DN99" s="1032"/>
      <c r="DO99" s="1032"/>
      <c r="DP99" s="1033"/>
      <c r="DQ99" s="1031"/>
      <c r="DR99" s="1032"/>
      <c r="DS99" s="1032"/>
      <c r="DT99" s="1032"/>
      <c r="DU99" s="1033"/>
      <c r="DV99" s="1016"/>
      <c r="DW99" s="1017"/>
      <c r="DX99" s="1017"/>
      <c r="DY99" s="1017"/>
      <c r="DZ99" s="10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8"/>
      <c r="BT100" s="1029"/>
      <c r="BU100" s="1029"/>
      <c r="BV100" s="1029"/>
      <c r="BW100" s="1029"/>
      <c r="BX100" s="1029"/>
      <c r="BY100" s="1029"/>
      <c r="BZ100" s="1029"/>
      <c r="CA100" s="1029"/>
      <c r="CB100" s="1029"/>
      <c r="CC100" s="1029"/>
      <c r="CD100" s="1029"/>
      <c r="CE100" s="1029"/>
      <c r="CF100" s="1029"/>
      <c r="CG100" s="1030"/>
      <c r="CH100" s="1031"/>
      <c r="CI100" s="1032"/>
      <c r="CJ100" s="1032"/>
      <c r="CK100" s="1032"/>
      <c r="CL100" s="1033"/>
      <c r="CM100" s="1031"/>
      <c r="CN100" s="1032"/>
      <c r="CO100" s="1032"/>
      <c r="CP100" s="1032"/>
      <c r="CQ100" s="1033"/>
      <c r="CR100" s="1031"/>
      <c r="CS100" s="1032"/>
      <c r="CT100" s="1032"/>
      <c r="CU100" s="1032"/>
      <c r="CV100" s="1033"/>
      <c r="CW100" s="1031"/>
      <c r="CX100" s="1032"/>
      <c r="CY100" s="1032"/>
      <c r="CZ100" s="1032"/>
      <c r="DA100" s="1033"/>
      <c r="DB100" s="1031"/>
      <c r="DC100" s="1032"/>
      <c r="DD100" s="1032"/>
      <c r="DE100" s="1032"/>
      <c r="DF100" s="1033"/>
      <c r="DG100" s="1031"/>
      <c r="DH100" s="1032"/>
      <c r="DI100" s="1032"/>
      <c r="DJ100" s="1032"/>
      <c r="DK100" s="1033"/>
      <c r="DL100" s="1031"/>
      <c r="DM100" s="1032"/>
      <c r="DN100" s="1032"/>
      <c r="DO100" s="1032"/>
      <c r="DP100" s="1033"/>
      <c r="DQ100" s="1031"/>
      <c r="DR100" s="1032"/>
      <c r="DS100" s="1032"/>
      <c r="DT100" s="1032"/>
      <c r="DU100" s="1033"/>
      <c r="DV100" s="1016"/>
      <c r="DW100" s="1017"/>
      <c r="DX100" s="1017"/>
      <c r="DY100" s="1017"/>
      <c r="DZ100" s="10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8"/>
      <c r="BT101" s="1029"/>
      <c r="BU101" s="1029"/>
      <c r="BV101" s="1029"/>
      <c r="BW101" s="1029"/>
      <c r="BX101" s="1029"/>
      <c r="BY101" s="1029"/>
      <c r="BZ101" s="1029"/>
      <c r="CA101" s="1029"/>
      <c r="CB101" s="1029"/>
      <c r="CC101" s="1029"/>
      <c r="CD101" s="1029"/>
      <c r="CE101" s="1029"/>
      <c r="CF101" s="1029"/>
      <c r="CG101" s="1030"/>
      <c r="CH101" s="1031"/>
      <c r="CI101" s="1032"/>
      <c r="CJ101" s="1032"/>
      <c r="CK101" s="1032"/>
      <c r="CL101" s="1033"/>
      <c r="CM101" s="1031"/>
      <c r="CN101" s="1032"/>
      <c r="CO101" s="1032"/>
      <c r="CP101" s="1032"/>
      <c r="CQ101" s="1033"/>
      <c r="CR101" s="1031"/>
      <c r="CS101" s="1032"/>
      <c r="CT101" s="1032"/>
      <c r="CU101" s="1032"/>
      <c r="CV101" s="1033"/>
      <c r="CW101" s="1031"/>
      <c r="CX101" s="1032"/>
      <c r="CY101" s="1032"/>
      <c r="CZ101" s="1032"/>
      <c r="DA101" s="1033"/>
      <c r="DB101" s="1031"/>
      <c r="DC101" s="1032"/>
      <c r="DD101" s="1032"/>
      <c r="DE101" s="1032"/>
      <c r="DF101" s="1033"/>
      <c r="DG101" s="1031"/>
      <c r="DH101" s="1032"/>
      <c r="DI101" s="1032"/>
      <c r="DJ101" s="1032"/>
      <c r="DK101" s="1033"/>
      <c r="DL101" s="1031"/>
      <c r="DM101" s="1032"/>
      <c r="DN101" s="1032"/>
      <c r="DO101" s="1032"/>
      <c r="DP101" s="1033"/>
      <c r="DQ101" s="1031"/>
      <c r="DR101" s="1032"/>
      <c r="DS101" s="1032"/>
      <c r="DT101" s="1032"/>
      <c r="DU101" s="1033"/>
      <c r="DV101" s="1016"/>
      <c r="DW101" s="1017"/>
      <c r="DX101" s="1017"/>
      <c r="DY101" s="1017"/>
      <c r="DZ101" s="10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1019" t="s">
        <v>426</v>
      </c>
      <c r="BS102" s="1020"/>
      <c r="BT102" s="1020"/>
      <c r="BU102" s="1020"/>
      <c r="BV102" s="1020"/>
      <c r="BW102" s="1020"/>
      <c r="BX102" s="1020"/>
      <c r="BY102" s="1020"/>
      <c r="BZ102" s="1020"/>
      <c r="CA102" s="1020"/>
      <c r="CB102" s="1020"/>
      <c r="CC102" s="1020"/>
      <c r="CD102" s="1020"/>
      <c r="CE102" s="1020"/>
      <c r="CF102" s="1020"/>
      <c r="CG102" s="1021"/>
      <c r="CH102" s="1022"/>
      <c r="CI102" s="1023"/>
      <c r="CJ102" s="1023"/>
      <c r="CK102" s="1023"/>
      <c r="CL102" s="1024"/>
      <c r="CM102" s="1022"/>
      <c r="CN102" s="1023"/>
      <c r="CO102" s="1023"/>
      <c r="CP102" s="1023"/>
      <c r="CQ102" s="1024"/>
      <c r="CR102" s="1025"/>
      <c r="CS102" s="1026"/>
      <c r="CT102" s="1026"/>
      <c r="CU102" s="1026"/>
      <c r="CV102" s="1027"/>
      <c r="CW102" s="1025"/>
      <c r="CX102" s="1026"/>
      <c r="CY102" s="1026"/>
      <c r="CZ102" s="1026"/>
      <c r="DA102" s="1027"/>
      <c r="DB102" s="1025"/>
      <c r="DC102" s="1026"/>
      <c r="DD102" s="1026"/>
      <c r="DE102" s="1026"/>
      <c r="DF102" s="1027"/>
      <c r="DG102" s="1025"/>
      <c r="DH102" s="1026"/>
      <c r="DI102" s="1026"/>
      <c r="DJ102" s="1026"/>
      <c r="DK102" s="1027"/>
      <c r="DL102" s="1025"/>
      <c r="DM102" s="1026"/>
      <c r="DN102" s="1026"/>
      <c r="DO102" s="1026"/>
      <c r="DP102" s="1027"/>
      <c r="DQ102" s="1025"/>
      <c r="DR102" s="1026"/>
      <c r="DS102" s="1026"/>
      <c r="DT102" s="1026"/>
      <c r="DU102" s="1027"/>
      <c r="DV102" s="1008"/>
      <c r="DW102" s="1009"/>
      <c r="DX102" s="1009"/>
      <c r="DY102" s="1009"/>
      <c r="DZ102" s="101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11" t="s">
        <v>427</v>
      </c>
      <c r="BR103" s="1011"/>
      <c r="BS103" s="1011"/>
      <c r="BT103" s="1011"/>
      <c r="BU103" s="1011"/>
      <c r="BV103" s="1011"/>
      <c r="BW103" s="1011"/>
      <c r="BX103" s="1011"/>
      <c r="BY103" s="1011"/>
      <c r="BZ103" s="1011"/>
      <c r="CA103" s="1011"/>
      <c r="CB103" s="1011"/>
      <c r="CC103" s="1011"/>
      <c r="CD103" s="1011"/>
      <c r="CE103" s="1011"/>
      <c r="CF103" s="1011"/>
      <c r="CG103" s="1011"/>
      <c r="CH103" s="1011"/>
      <c r="CI103" s="1011"/>
      <c r="CJ103" s="1011"/>
      <c r="CK103" s="1011"/>
      <c r="CL103" s="1011"/>
      <c r="CM103" s="1011"/>
      <c r="CN103" s="1011"/>
      <c r="CO103" s="1011"/>
      <c r="CP103" s="1011"/>
      <c r="CQ103" s="1011"/>
      <c r="CR103" s="1011"/>
      <c r="CS103" s="1011"/>
      <c r="CT103" s="1011"/>
      <c r="CU103" s="1011"/>
      <c r="CV103" s="1011"/>
      <c r="CW103" s="1011"/>
      <c r="CX103" s="1011"/>
      <c r="CY103" s="1011"/>
      <c r="CZ103" s="1011"/>
      <c r="DA103" s="1011"/>
      <c r="DB103" s="1011"/>
      <c r="DC103" s="1011"/>
      <c r="DD103" s="1011"/>
      <c r="DE103" s="1011"/>
      <c r="DF103" s="1011"/>
      <c r="DG103" s="1011"/>
      <c r="DH103" s="1011"/>
      <c r="DI103" s="1011"/>
      <c r="DJ103" s="1011"/>
      <c r="DK103" s="1011"/>
      <c r="DL103" s="1011"/>
      <c r="DM103" s="1011"/>
      <c r="DN103" s="1011"/>
      <c r="DO103" s="1011"/>
      <c r="DP103" s="1011"/>
      <c r="DQ103" s="1011"/>
      <c r="DR103" s="1011"/>
      <c r="DS103" s="1011"/>
      <c r="DT103" s="1011"/>
      <c r="DU103" s="1011"/>
      <c r="DV103" s="1011"/>
      <c r="DW103" s="1011"/>
      <c r="DX103" s="1011"/>
      <c r="DY103" s="1011"/>
      <c r="DZ103" s="101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12" t="s">
        <v>428</v>
      </c>
      <c r="BR104" s="1012"/>
      <c r="BS104" s="1012"/>
      <c r="BT104" s="1012"/>
      <c r="BU104" s="1012"/>
      <c r="BV104" s="1012"/>
      <c r="BW104" s="1012"/>
      <c r="BX104" s="1012"/>
      <c r="BY104" s="1012"/>
      <c r="BZ104" s="1012"/>
      <c r="CA104" s="1012"/>
      <c r="CB104" s="1012"/>
      <c r="CC104" s="1012"/>
      <c r="CD104" s="1012"/>
      <c r="CE104" s="1012"/>
      <c r="CF104" s="1012"/>
      <c r="CG104" s="1012"/>
      <c r="CH104" s="1012"/>
      <c r="CI104" s="1012"/>
      <c r="CJ104" s="1012"/>
      <c r="CK104" s="1012"/>
      <c r="CL104" s="1012"/>
      <c r="CM104" s="1012"/>
      <c r="CN104" s="1012"/>
      <c r="CO104" s="1012"/>
      <c r="CP104" s="1012"/>
      <c r="CQ104" s="1012"/>
      <c r="CR104" s="1012"/>
      <c r="CS104" s="1012"/>
      <c r="CT104" s="1012"/>
      <c r="CU104" s="1012"/>
      <c r="CV104" s="1012"/>
      <c r="CW104" s="1012"/>
      <c r="CX104" s="1012"/>
      <c r="CY104" s="1012"/>
      <c r="CZ104" s="1012"/>
      <c r="DA104" s="1012"/>
      <c r="DB104" s="1012"/>
      <c r="DC104" s="1012"/>
      <c r="DD104" s="1012"/>
      <c r="DE104" s="1012"/>
      <c r="DF104" s="1012"/>
      <c r="DG104" s="1012"/>
      <c r="DH104" s="1012"/>
      <c r="DI104" s="1012"/>
      <c r="DJ104" s="1012"/>
      <c r="DK104" s="1012"/>
      <c r="DL104" s="1012"/>
      <c r="DM104" s="1012"/>
      <c r="DN104" s="1012"/>
      <c r="DO104" s="1012"/>
      <c r="DP104" s="1012"/>
      <c r="DQ104" s="1012"/>
      <c r="DR104" s="1012"/>
      <c r="DS104" s="1012"/>
      <c r="DT104" s="1012"/>
      <c r="DU104" s="1012"/>
      <c r="DV104" s="1012"/>
      <c r="DW104" s="1012"/>
      <c r="DX104" s="1012"/>
      <c r="DY104" s="1012"/>
      <c r="DZ104" s="101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13" t="s">
        <v>431</v>
      </c>
      <c r="B108" s="1014"/>
      <c r="C108" s="1014"/>
      <c r="D108" s="1014"/>
      <c r="E108" s="1014"/>
      <c r="F108" s="1014"/>
      <c r="G108" s="1014"/>
      <c r="H108" s="1014"/>
      <c r="I108" s="1014"/>
      <c r="J108" s="1014"/>
      <c r="K108" s="1014"/>
      <c r="L108" s="1014"/>
      <c r="M108" s="1014"/>
      <c r="N108" s="1014"/>
      <c r="O108" s="1014"/>
      <c r="P108" s="1014"/>
      <c r="Q108" s="1014"/>
      <c r="R108" s="1014"/>
      <c r="S108" s="1014"/>
      <c r="T108" s="1014"/>
      <c r="U108" s="1014"/>
      <c r="V108" s="1014"/>
      <c r="W108" s="1014"/>
      <c r="X108" s="1014"/>
      <c r="Y108" s="1014"/>
      <c r="Z108" s="1014"/>
      <c r="AA108" s="1014"/>
      <c r="AB108" s="1014"/>
      <c r="AC108" s="1014"/>
      <c r="AD108" s="1014"/>
      <c r="AE108" s="1014"/>
      <c r="AF108" s="1014"/>
      <c r="AG108" s="1014"/>
      <c r="AH108" s="1014"/>
      <c r="AI108" s="1014"/>
      <c r="AJ108" s="1014"/>
      <c r="AK108" s="1014"/>
      <c r="AL108" s="1014"/>
      <c r="AM108" s="1014"/>
      <c r="AN108" s="1014"/>
      <c r="AO108" s="1014"/>
      <c r="AP108" s="1014"/>
      <c r="AQ108" s="1014"/>
      <c r="AR108" s="1014"/>
      <c r="AS108" s="1014"/>
      <c r="AT108" s="1015"/>
      <c r="AU108" s="1013" t="s">
        <v>432</v>
      </c>
      <c r="AV108" s="1014"/>
      <c r="AW108" s="1014"/>
      <c r="AX108" s="1014"/>
      <c r="AY108" s="1014"/>
      <c r="AZ108" s="1014"/>
      <c r="BA108" s="1014"/>
      <c r="BB108" s="1014"/>
      <c r="BC108" s="1014"/>
      <c r="BD108" s="1014"/>
      <c r="BE108" s="1014"/>
      <c r="BF108" s="1014"/>
      <c r="BG108" s="1014"/>
      <c r="BH108" s="1014"/>
      <c r="BI108" s="1014"/>
      <c r="BJ108" s="1014"/>
      <c r="BK108" s="1014"/>
      <c r="BL108" s="1014"/>
      <c r="BM108" s="1014"/>
      <c r="BN108" s="1014"/>
      <c r="BO108" s="1014"/>
      <c r="BP108" s="1014"/>
      <c r="BQ108" s="1014"/>
      <c r="BR108" s="1014"/>
      <c r="BS108" s="1014"/>
      <c r="BT108" s="1014"/>
      <c r="BU108" s="1014"/>
      <c r="BV108" s="1014"/>
      <c r="BW108" s="1014"/>
      <c r="BX108" s="1014"/>
      <c r="BY108" s="1014"/>
      <c r="BZ108" s="1014"/>
      <c r="CA108" s="1014"/>
      <c r="CB108" s="1014"/>
      <c r="CC108" s="1014"/>
      <c r="CD108" s="1014"/>
      <c r="CE108" s="1014"/>
      <c r="CF108" s="1014"/>
      <c r="CG108" s="1014"/>
      <c r="CH108" s="1014"/>
      <c r="CI108" s="1014"/>
      <c r="CJ108" s="1014"/>
      <c r="CK108" s="1014"/>
      <c r="CL108" s="1014"/>
      <c r="CM108" s="1014"/>
      <c r="CN108" s="1014"/>
      <c r="CO108" s="1014"/>
      <c r="CP108" s="1014"/>
      <c r="CQ108" s="1014"/>
      <c r="CR108" s="1014"/>
      <c r="CS108" s="1014"/>
      <c r="CT108" s="1014"/>
      <c r="CU108" s="1014"/>
      <c r="CV108" s="1014"/>
      <c r="CW108" s="1014"/>
      <c r="CX108" s="1014"/>
      <c r="CY108" s="1014"/>
      <c r="CZ108" s="1014"/>
      <c r="DA108" s="1014"/>
      <c r="DB108" s="1014"/>
      <c r="DC108" s="1014"/>
      <c r="DD108" s="1014"/>
      <c r="DE108" s="1014"/>
      <c r="DF108" s="1014"/>
      <c r="DG108" s="1014"/>
      <c r="DH108" s="1014"/>
      <c r="DI108" s="1014"/>
      <c r="DJ108" s="1014"/>
      <c r="DK108" s="1014"/>
      <c r="DL108" s="1014"/>
      <c r="DM108" s="1014"/>
      <c r="DN108" s="1014"/>
      <c r="DO108" s="1014"/>
      <c r="DP108" s="1014"/>
      <c r="DQ108" s="1014"/>
      <c r="DR108" s="1014"/>
      <c r="DS108" s="1014"/>
      <c r="DT108" s="1014"/>
      <c r="DU108" s="1014"/>
      <c r="DV108" s="1014"/>
      <c r="DW108" s="1014"/>
      <c r="DX108" s="1014"/>
      <c r="DY108" s="1014"/>
      <c r="DZ108" s="1015"/>
    </row>
    <row r="109" spans="1:131" s="226" customFormat="1" ht="26.25" customHeight="1" x14ac:dyDescent="0.15">
      <c r="A109" s="968" t="s">
        <v>433</v>
      </c>
      <c r="B109" s="969"/>
      <c r="C109" s="969"/>
      <c r="D109" s="969"/>
      <c r="E109" s="969"/>
      <c r="F109" s="969"/>
      <c r="G109" s="969"/>
      <c r="H109" s="969"/>
      <c r="I109" s="969"/>
      <c r="J109" s="969"/>
      <c r="K109" s="969"/>
      <c r="L109" s="969"/>
      <c r="M109" s="969"/>
      <c r="N109" s="969"/>
      <c r="O109" s="969"/>
      <c r="P109" s="969"/>
      <c r="Q109" s="969"/>
      <c r="R109" s="969"/>
      <c r="S109" s="969"/>
      <c r="T109" s="969"/>
      <c r="U109" s="969"/>
      <c r="V109" s="969"/>
      <c r="W109" s="969"/>
      <c r="X109" s="969"/>
      <c r="Y109" s="969"/>
      <c r="Z109" s="970"/>
      <c r="AA109" s="971" t="s">
        <v>434</v>
      </c>
      <c r="AB109" s="969"/>
      <c r="AC109" s="969"/>
      <c r="AD109" s="969"/>
      <c r="AE109" s="970"/>
      <c r="AF109" s="971" t="s">
        <v>307</v>
      </c>
      <c r="AG109" s="969"/>
      <c r="AH109" s="969"/>
      <c r="AI109" s="969"/>
      <c r="AJ109" s="970"/>
      <c r="AK109" s="971" t="s">
        <v>306</v>
      </c>
      <c r="AL109" s="969"/>
      <c r="AM109" s="969"/>
      <c r="AN109" s="969"/>
      <c r="AO109" s="970"/>
      <c r="AP109" s="971" t="s">
        <v>435</v>
      </c>
      <c r="AQ109" s="969"/>
      <c r="AR109" s="969"/>
      <c r="AS109" s="969"/>
      <c r="AT109" s="1000"/>
      <c r="AU109" s="968" t="s">
        <v>433</v>
      </c>
      <c r="AV109" s="969"/>
      <c r="AW109" s="969"/>
      <c r="AX109" s="969"/>
      <c r="AY109" s="969"/>
      <c r="AZ109" s="969"/>
      <c r="BA109" s="969"/>
      <c r="BB109" s="969"/>
      <c r="BC109" s="969"/>
      <c r="BD109" s="969"/>
      <c r="BE109" s="969"/>
      <c r="BF109" s="969"/>
      <c r="BG109" s="969"/>
      <c r="BH109" s="969"/>
      <c r="BI109" s="969"/>
      <c r="BJ109" s="969"/>
      <c r="BK109" s="969"/>
      <c r="BL109" s="969"/>
      <c r="BM109" s="969"/>
      <c r="BN109" s="969"/>
      <c r="BO109" s="969"/>
      <c r="BP109" s="970"/>
      <c r="BQ109" s="971" t="s">
        <v>434</v>
      </c>
      <c r="BR109" s="969"/>
      <c r="BS109" s="969"/>
      <c r="BT109" s="969"/>
      <c r="BU109" s="970"/>
      <c r="BV109" s="971" t="s">
        <v>307</v>
      </c>
      <c r="BW109" s="969"/>
      <c r="BX109" s="969"/>
      <c r="BY109" s="969"/>
      <c r="BZ109" s="970"/>
      <c r="CA109" s="971" t="s">
        <v>306</v>
      </c>
      <c r="CB109" s="969"/>
      <c r="CC109" s="969"/>
      <c r="CD109" s="969"/>
      <c r="CE109" s="970"/>
      <c r="CF109" s="1007" t="s">
        <v>435</v>
      </c>
      <c r="CG109" s="1007"/>
      <c r="CH109" s="1007"/>
      <c r="CI109" s="1007"/>
      <c r="CJ109" s="1007"/>
      <c r="CK109" s="971" t="s">
        <v>436</v>
      </c>
      <c r="CL109" s="969"/>
      <c r="CM109" s="969"/>
      <c r="CN109" s="969"/>
      <c r="CO109" s="969"/>
      <c r="CP109" s="969"/>
      <c r="CQ109" s="969"/>
      <c r="CR109" s="969"/>
      <c r="CS109" s="969"/>
      <c r="CT109" s="969"/>
      <c r="CU109" s="969"/>
      <c r="CV109" s="969"/>
      <c r="CW109" s="969"/>
      <c r="CX109" s="969"/>
      <c r="CY109" s="969"/>
      <c r="CZ109" s="969"/>
      <c r="DA109" s="969"/>
      <c r="DB109" s="969"/>
      <c r="DC109" s="969"/>
      <c r="DD109" s="969"/>
      <c r="DE109" s="969"/>
      <c r="DF109" s="970"/>
      <c r="DG109" s="971" t="s">
        <v>434</v>
      </c>
      <c r="DH109" s="969"/>
      <c r="DI109" s="969"/>
      <c r="DJ109" s="969"/>
      <c r="DK109" s="970"/>
      <c r="DL109" s="971" t="s">
        <v>307</v>
      </c>
      <c r="DM109" s="969"/>
      <c r="DN109" s="969"/>
      <c r="DO109" s="969"/>
      <c r="DP109" s="970"/>
      <c r="DQ109" s="971" t="s">
        <v>306</v>
      </c>
      <c r="DR109" s="969"/>
      <c r="DS109" s="969"/>
      <c r="DT109" s="969"/>
      <c r="DU109" s="970"/>
      <c r="DV109" s="971" t="s">
        <v>435</v>
      </c>
      <c r="DW109" s="969"/>
      <c r="DX109" s="969"/>
      <c r="DY109" s="969"/>
      <c r="DZ109" s="1000"/>
    </row>
    <row r="110" spans="1:131" s="226" customFormat="1" ht="26.25" customHeight="1" x14ac:dyDescent="0.15">
      <c r="A110" s="873" t="s">
        <v>437</v>
      </c>
      <c r="B110" s="874"/>
      <c r="C110" s="874"/>
      <c r="D110" s="874"/>
      <c r="E110" s="874"/>
      <c r="F110" s="874"/>
      <c r="G110" s="874"/>
      <c r="H110" s="874"/>
      <c r="I110" s="874"/>
      <c r="J110" s="874"/>
      <c r="K110" s="874"/>
      <c r="L110" s="874"/>
      <c r="M110" s="874"/>
      <c r="N110" s="874"/>
      <c r="O110" s="874"/>
      <c r="P110" s="874"/>
      <c r="Q110" s="874"/>
      <c r="R110" s="874"/>
      <c r="S110" s="874"/>
      <c r="T110" s="874"/>
      <c r="U110" s="874"/>
      <c r="V110" s="874"/>
      <c r="W110" s="874"/>
      <c r="X110" s="874"/>
      <c r="Y110" s="874"/>
      <c r="Z110" s="875"/>
      <c r="AA110" s="961">
        <v>3045585</v>
      </c>
      <c r="AB110" s="962"/>
      <c r="AC110" s="962"/>
      <c r="AD110" s="962"/>
      <c r="AE110" s="963"/>
      <c r="AF110" s="964">
        <v>3069248</v>
      </c>
      <c r="AG110" s="962"/>
      <c r="AH110" s="962"/>
      <c r="AI110" s="962"/>
      <c r="AJ110" s="963"/>
      <c r="AK110" s="964">
        <v>3225916</v>
      </c>
      <c r="AL110" s="962"/>
      <c r="AM110" s="962"/>
      <c r="AN110" s="962"/>
      <c r="AO110" s="963"/>
      <c r="AP110" s="965">
        <v>22.6</v>
      </c>
      <c r="AQ110" s="966"/>
      <c r="AR110" s="966"/>
      <c r="AS110" s="966"/>
      <c r="AT110" s="967"/>
      <c r="AU110" s="1001" t="s">
        <v>67</v>
      </c>
      <c r="AV110" s="1002"/>
      <c r="AW110" s="1002"/>
      <c r="AX110" s="1002"/>
      <c r="AY110" s="1002"/>
      <c r="AZ110" s="927" t="s">
        <v>438</v>
      </c>
      <c r="BA110" s="874"/>
      <c r="BB110" s="874"/>
      <c r="BC110" s="874"/>
      <c r="BD110" s="874"/>
      <c r="BE110" s="874"/>
      <c r="BF110" s="874"/>
      <c r="BG110" s="874"/>
      <c r="BH110" s="874"/>
      <c r="BI110" s="874"/>
      <c r="BJ110" s="874"/>
      <c r="BK110" s="874"/>
      <c r="BL110" s="874"/>
      <c r="BM110" s="874"/>
      <c r="BN110" s="874"/>
      <c r="BO110" s="874"/>
      <c r="BP110" s="875"/>
      <c r="BQ110" s="928">
        <v>32410748</v>
      </c>
      <c r="BR110" s="909"/>
      <c r="BS110" s="909"/>
      <c r="BT110" s="909"/>
      <c r="BU110" s="909"/>
      <c r="BV110" s="909">
        <v>34856182</v>
      </c>
      <c r="BW110" s="909"/>
      <c r="BX110" s="909"/>
      <c r="BY110" s="909"/>
      <c r="BZ110" s="909"/>
      <c r="CA110" s="909">
        <v>33908735</v>
      </c>
      <c r="CB110" s="909"/>
      <c r="CC110" s="909"/>
      <c r="CD110" s="909"/>
      <c r="CE110" s="909"/>
      <c r="CF110" s="933">
        <v>237.6</v>
      </c>
      <c r="CG110" s="934"/>
      <c r="CH110" s="934"/>
      <c r="CI110" s="934"/>
      <c r="CJ110" s="934"/>
      <c r="CK110" s="997" t="s">
        <v>439</v>
      </c>
      <c r="CL110" s="883"/>
      <c r="CM110" s="958" t="s">
        <v>440</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28" t="s">
        <v>124</v>
      </c>
      <c r="DH110" s="909"/>
      <c r="DI110" s="909"/>
      <c r="DJ110" s="909"/>
      <c r="DK110" s="909"/>
      <c r="DL110" s="909" t="s">
        <v>441</v>
      </c>
      <c r="DM110" s="909"/>
      <c r="DN110" s="909"/>
      <c r="DO110" s="909"/>
      <c r="DP110" s="909"/>
      <c r="DQ110" s="909" t="s">
        <v>124</v>
      </c>
      <c r="DR110" s="909"/>
      <c r="DS110" s="909"/>
      <c r="DT110" s="909"/>
      <c r="DU110" s="909"/>
      <c r="DV110" s="910" t="s">
        <v>442</v>
      </c>
      <c r="DW110" s="910"/>
      <c r="DX110" s="910"/>
      <c r="DY110" s="910"/>
      <c r="DZ110" s="911"/>
    </row>
    <row r="111" spans="1:131" s="226" customFormat="1" ht="26.25" customHeight="1" x14ac:dyDescent="0.15">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96"/>
      <c r="AA111" s="989" t="s">
        <v>444</v>
      </c>
      <c r="AB111" s="990"/>
      <c r="AC111" s="990"/>
      <c r="AD111" s="990"/>
      <c r="AE111" s="991"/>
      <c r="AF111" s="992" t="s">
        <v>124</v>
      </c>
      <c r="AG111" s="990"/>
      <c r="AH111" s="990"/>
      <c r="AI111" s="990"/>
      <c r="AJ111" s="991"/>
      <c r="AK111" s="992" t="s">
        <v>445</v>
      </c>
      <c r="AL111" s="990"/>
      <c r="AM111" s="990"/>
      <c r="AN111" s="990"/>
      <c r="AO111" s="991"/>
      <c r="AP111" s="993" t="s">
        <v>441</v>
      </c>
      <c r="AQ111" s="994"/>
      <c r="AR111" s="994"/>
      <c r="AS111" s="994"/>
      <c r="AT111" s="995"/>
      <c r="AU111" s="1003"/>
      <c r="AV111" s="1004"/>
      <c r="AW111" s="1004"/>
      <c r="AX111" s="1004"/>
      <c r="AY111" s="1004"/>
      <c r="AZ111" s="881" t="s">
        <v>446</v>
      </c>
      <c r="BA111" s="814"/>
      <c r="BB111" s="814"/>
      <c r="BC111" s="814"/>
      <c r="BD111" s="814"/>
      <c r="BE111" s="814"/>
      <c r="BF111" s="814"/>
      <c r="BG111" s="814"/>
      <c r="BH111" s="814"/>
      <c r="BI111" s="814"/>
      <c r="BJ111" s="814"/>
      <c r="BK111" s="814"/>
      <c r="BL111" s="814"/>
      <c r="BM111" s="814"/>
      <c r="BN111" s="814"/>
      <c r="BO111" s="814"/>
      <c r="BP111" s="815"/>
      <c r="BQ111" s="853">
        <v>238277</v>
      </c>
      <c r="BR111" s="854"/>
      <c r="BS111" s="854"/>
      <c r="BT111" s="854"/>
      <c r="BU111" s="854"/>
      <c r="BV111" s="854">
        <v>130760</v>
      </c>
      <c r="BW111" s="854"/>
      <c r="BX111" s="854"/>
      <c r="BY111" s="854"/>
      <c r="BZ111" s="854"/>
      <c r="CA111" s="854">
        <v>103387</v>
      </c>
      <c r="CB111" s="854"/>
      <c r="CC111" s="854"/>
      <c r="CD111" s="854"/>
      <c r="CE111" s="854"/>
      <c r="CF111" s="942">
        <v>0.7</v>
      </c>
      <c r="CG111" s="943"/>
      <c r="CH111" s="943"/>
      <c r="CI111" s="943"/>
      <c r="CJ111" s="943"/>
      <c r="CK111" s="998"/>
      <c r="CL111" s="885"/>
      <c r="CM111" s="888" t="s">
        <v>447</v>
      </c>
      <c r="CN111" s="889"/>
      <c r="CO111" s="889"/>
      <c r="CP111" s="889"/>
      <c r="CQ111" s="889"/>
      <c r="CR111" s="889"/>
      <c r="CS111" s="889"/>
      <c r="CT111" s="889"/>
      <c r="CU111" s="889"/>
      <c r="CV111" s="889"/>
      <c r="CW111" s="889"/>
      <c r="CX111" s="889"/>
      <c r="CY111" s="889"/>
      <c r="CZ111" s="889"/>
      <c r="DA111" s="889"/>
      <c r="DB111" s="889"/>
      <c r="DC111" s="889"/>
      <c r="DD111" s="889"/>
      <c r="DE111" s="889"/>
      <c r="DF111" s="890"/>
      <c r="DG111" s="853" t="s">
        <v>441</v>
      </c>
      <c r="DH111" s="854"/>
      <c r="DI111" s="854"/>
      <c r="DJ111" s="854"/>
      <c r="DK111" s="854"/>
      <c r="DL111" s="854" t="s">
        <v>441</v>
      </c>
      <c r="DM111" s="854"/>
      <c r="DN111" s="854"/>
      <c r="DO111" s="854"/>
      <c r="DP111" s="854"/>
      <c r="DQ111" s="854" t="s">
        <v>441</v>
      </c>
      <c r="DR111" s="854"/>
      <c r="DS111" s="854"/>
      <c r="DT111" s="854"/>
      <c r="DU111" s="854"/>
      <c r="DV111" s="860" t="s">
        <v>441</v>
      </c>
      <c r="DW111" s="860"/>
      <c r="DX111" s="860"/>
      <c r="DY111" s="860"/>
      <c r="DZ111" s="861"/>
    </row>
    <row r="112" spans="1:131" s="226" customFormat="1" ht="26.25" customHeight="1" x14ac:dyDescent="0.15">
      <c r="A112" s="983" t="s">
        <v>448</v>
      </c>
      <c r="B112" s="984"/>
      <c r="C112" s="814" t="s">
        <v>449</v>
      </c>
      <c r="D112" s="814"/>
      <c r="E112" s="814"/>
      <c r="F112" s="814"/>
      <c r="G112" s="814"/>
      <c r="H112" s="814"/>
      <c r="I112" s="814"/>
      <c r="J112" s="814"/>
      <c r="K112" s="814"/>
      <c r="L112" s="814"/>
      <c r="M112" s="814"/>
      <c r="N112" s="814"/>
      <c r="O112" s="814"/>
      <c r="P112" s="814"/>
      <c r="Q112" s="814"/>
      <c r="R112" s="814"/>
      <c r="S112" s="814"/>
      <c r="T112" s="814"/>
      <c r="U112" s="814"/>
      <c r="V112" s="814"/>
      <c r="W112" s="814"/>
      <c r="X112" s="814"/>
      <c r="Y112" s="814"/>
      <c r="Z112" s="815"/>
      <c r="AA112" s="843" t="s">
        <v>441</v>
      </c>
      <c r="AB112" s="844"/>
      <c r="AC112" s="844"/>
      <c r="AD112" s="844"/>
      <c r="AE112" s="845"/>
      <c r="AF112" s="846" t="s">
        <v>445</v>
      </c>
      <c r="AG112" s="844"/>
      <c r="AH112" s="844"/>
      <c r="AI112" s="844"/>
      <c r="AJ112" s="845"/>
      <c r="AK112" s="846" t="s">
        <v>441</v>
      </c>
      <c r="AL112" s="844"/>
      <c r="AM112" s="844"/>
      <c r="AN112" s="844"/>
      <c r="AO112" s="845"/>
      <c r="AP112" s="891" t="s">
        <v>444</v>
      </c>
      <c r="AQ112" s="892"/>
      <c r="AR112" s="892"/>
      <c r="AS112" s="892"/>
      <c r="AT112" s="893"/>
      <c r="AU112" s="1003"/>
      <c r="AV112" s="1004"/>
      <c r="AW112" s="1004"/>
      <c r="AX112" s="1004"/>
      <c r="AY112" s="1004"/>
      <c r="AZ112" s="881" t="s">
        <v>450</v>
      </c>
      <c r="BA112" s="814"/>
      <c r="BB112" s="814"/>
      <c r="BC112" s="814"/>
      <c r="BD112" s="814"/>
      <c r="BE112" s="814"/>
      <c r="BF112" s="814"/>
      <c r="BG112" s="814"/>
      <c r="BH112" s="814"/>
      <c r="BI112" s="814"/>
      <c r="BJ112" s="814"/>
      <c r="BK112" s="814"/>
      <c r="BL112" s="814"/>
      <c r="BM112" s="814"/>
      <c r="BN112" s="814"/>
      <c r="BO112" s="814"/>
      <c r="BP112" s="815"/>
      <c r="BQ112" s="853">
        <v>9263065</v>
      </c>
      <c r="BR112" s="854"/>
      <c r="BS112" s="854"/>
      <c r="BT112" s="854"/>
      <c r="BU112" s="854"/>
      <c r="BV112" s="854">
        <v>9148949</v>
      </c>
      <c r="BW112" s="854"/>
      <c r="BX112" s="854"/>
      <c r="BY112" s="854"/>
      <c r="BZ112" s="854"/>
      <c r="CA112" s="854">
        <v>9660942</v>
      </c>
      <c r="CB112" s="854"/>
      <c r="CC112" s="854"/>
      <c r="CD112" s="854"/>
      <c r="CE112" s="854"/>
      <c r="CF112" s="942">
        <v>67.7</v>
      </c>
      <c r="CG112" s="943"/>
      <c r="CH112" s="943"/>
      <c r="CI112" s="943"/>
      <c r="CJ112" s="943"/>
      <c r="CK112" s="998"/>
      <c r="CL112" s="885"/>
      <c r="CM112" s="888" t="s">
        <v>451</v>
      </c>
      <c r="CN112" s="889"/>
      <c r="CO112" s="889"/>
      <c r="CP112" s="889"/>
      <c r="CQ112" s="889"/>
      <c r="CR112" s="889"/>
      <c r="CS112" s="889"/>
      <c r="CT112" s="889"/>
      <c r="CU112" s="889"/>
      <c r="CV112" s="889"/>
      <c r="CW112" s="889"/>
      <c r="CX112" s="889"/>
      <c r="CY112" s="889"/>
      <c r="CZ112" s="889"/>
      <c r="DA112" s="889"/>
      <c r="DB112" s="889"/>
      <c r="DC112" s="889"/>
      <c r="DD112" s="889"/>
      <c r="DE112" s="889"/>
      <c r="DF112" s="890"/>
      <c r="DG112" s="853" t="s">
        <v>441</v>
      </c>
      <c r="DH112" s="854"/>
      <c r="DI112" s="854"/>
      <c r="DJ112" s="854"/>
      <c r="DK112" s="854"/>
      <c r="DL112" s="854" t="s">
        <v>445</v>
      </c>
      <c r="DM112" s="854"/>
      <c r="DN112" s="854"/>
      <c r="DO112" s="854"/>
      <c r="DP112" s="854"/>
      <c r="DQ112" s="854" t="s">
        <v>441</v>
      </c>
      <c r="DR112" s="854"/>
      <c r="DS112" s="854"/>
      <c r="DT112" s="854"/>
      <c r="DU112" s="854"/>
      <c r="DV112" s="860" t="s">
        <v>124</v>
      </c>
      <c r="DW112" s="860"/>
      <c r="DX112" s="860"/>
      <c r="DY112" s="860"/>
      <c r="DZ112" s="861"/>
    </row>
    <row r="113" spans="1:130" s="226" customFormat="1" ht="26.25" customHeight="1" x14ac:dyDescent="0.15">
      <c r="A113" s="985"/>
      <c r="B113" s="986"/>
      <c r="C113" s="814" t="s">
        <v>452</v>
      </c>
      <c r="D113" s="814"/>
      <c r="E113" s="814"/>
      <c r="F113" s="814"/>
      <c r="G113" s="814"/>
      <c r="H113" s="814"/>
      <c r="I113" s="814"/>
      <c r="J113" s="814"/>
      <c r="K113" s="814"/>
      <c r="L113" s="814"/>
      <c r="M113" s="814"/>
      <c r="N113" s="814"/>
      <c r="O113" s="814"/>
      <c r="P113" s="814"/>
      <c r="Q113" s="814"/>
      <c r="R113" s="814"/>
      <c r="S113" s="814"/>
      <c r="T113" s="814"/>
      <c r="U113" s="814"/>
      <c r="V113" s="814"/>
      <c r="W113" s="814"/>
      <c r="X113" s="814"/>
      <c r="Y113" s="814"/>
      <c r="Z113" s="815"/>
      <c r="AA113" s="989">
        <v>878044</v>
      </c>
      <c r="AB113" s="990"/>
      <c r="AC113" s="990"/>
      <c r="AD113" s="990"/>
      <c r="AE113" s="991"/>
      <c r="AF113" s="992">
        <v>875988</v>
      </c>
      <c r="AG113" s="990"/>
      <c r="AH113" s="990"/>
      <c r="AI113" s="990"/>
      <c r="AJ113" s="991"/>
      <c r="AK113" s="992">
        <v>867512</v>
      </c>
      <c r="AL113" s="990"/>
      <c r="AM113" s="990"/>
      <c r="AN113" s="990"/>
      <c r="AO113" s="991"/>
      <c r="AP113" s="993">
        <v>6.1</v>
      </c>
      <c r="AQ113" s="994"/>
      <c r="AR113" s="994"/>
      <c r="AS113" s="994"/>
      <c r="AT113" s="995"/>
      <c r="AU113" s="1003"/>
      <c r="AV113" s="1004"/>
      <c r="AW113" s="1004"/>
      <c r="AX113" s="1004"/>
      <c r="AY113" s="1004"/>
      <c r="AZ113" s="881" t="s">
        <v>453</v>
      </c>
      <c r="BA113" s="814"/>
      <c r="BB113" s="814"/>
      <c r="BC113" s="814"/>
      <c r="BD113" s="814"/>
      <c r="BE113" s="814"/>
      <c r="BF113" s="814"/>
      <c r="BG113" s="814"/>
      <c r="BH113" s="814"/>
      <c r="BI113" s="814"/>
      <c r="BJ113" s="814"/>
      <c r="BK113" s="814"/>
      <c r="BL113" s="814"/>
      <c r="BM113" s="814"/>
      <c r="BN113" s="814"/>
      <c r="BO113" s="814"/>
      <c r="BP113" s="815"/>
      <c r="BQ113" s="853">
        <v>839932</v>
      </c>
      <c r="BR113" s="854"/>
      <c r="BS113" s="854"/>
      <c r="BT113" s="854"/>
      <c r="BU113" s="854"/>
      <c r="BV113" s="854">
        <v>834299</v>
      </c>
      <c r="BW113" s="854"/>
      <c r="BX113" s="854"/>
      <c r="BY113" s="854"/>
      <c r="BZ113" s="854"/>
      <c r="CA113" s="854">
        <v>914573</v>
      </c>
      <c r="CB113" s="854"/>
      <c r="CC113" s="854"/>
      <c r="CD113" s="854"/>
      <c r="CE113" s="854"/>
      <c r="CF113" s="942">
        <v>6.4</v>
      </c>
      <c r="CG113" s="943"/>
      <c r="CH113" s="943"/>
      <c r="CI113" s="943"/>
      <c r="CJ113" s="943"/>
      <c r="CK113" s="998"/>
      <c r="CL113" s="885"/>
      <c r="CM113" s="888" t="s">
        <v>454</v>
      </c>
      <c r="CN113" s="889"/>
      <c r="CO113" s="889"/>
      <c r="CP113" s="889"/>
      <c r="CQ113" s="889"/>
      <c r="CR113" s="889"/>
      <c r="CS113" s="889"/>
      <c r="CT113" s="889"/>
      <c r="CU113" s="889"/>
      <c r="CV113" s="889"/>
      <c r="CW113" s="889"/>
      <c r="CX113" s="889"/>
      <c r="CY113" s="889"/>
      <c r="CZ113" s="889"/>
      <c r="DA113" s="889"/>
      <c r="DB113" s="889"/>
      <c r="DC113" s="889"/>
      <c r="DD113" s="889"/>
      <c r="DE113" s="889"/>
      <c r="DF113" s="890"/>
      <c r="DG113" s="843" t="s">
        <v>441</v>
      </c>
      <c r="DH113" s="844"/>
      <c r="DI113" s="844"/>
      <c r="DJ113" s="844"/>
      <c r="DK113" s="845"/>
      <c r="DL113" s="846" t="s">
        <v>445</v>
      </c>
      <c r="DM113" s="844"/>
      <c r="DN113" s="844"/>
      <c r="DO113" s="844"/>
      <c r="DP113" s="845"/>
      <c r="DQ113" s="846" t="s">
        <v>441</v>
      </c>
      <c r="DR113" s="844"/>
      <c r="DS113" s="844"/>
      <c r="DT113" s="844"/>
      <c r="DU113" s="845"/>
      <c r="DV113" s="891" t="s">
        <v>441</v>
      </c>
      <c r="DW113" s="892"/>
      <c r="DX113" s="892"/>
      <c r="DY113" s="892"/>
      <c r="DZ113" s="893"/>
    </row>
    <row r="114" spans="1:130" s="226" customFormat="1" ht="26.25" customHeight="1" x14ac:dyDescent="0.15">
      <c r="A114" s="985"/>
      <c r="B114" s="986"/>
      <c r="C114" s="814" t="s">
        <v>455</v>
      </c>
      <c r="D114" s="814"/>
      <c r="E114" s="814"/>
      <c r="F114" s="814"/>
      <c r="G114" s="814"/>
      <c r="H114" s="814"/>
      <c r="I114" s="814"/>
      <c r="J114" s="814"/>
      <c r="K114" s="814"/>
      <c r="L114" s="814"/>
      <c r="M114" s="814"/>
      <c r="N114" s="814"/>
      <c r="O114" s="814"/>
      <c r="P114" s="814"/>
      <c r="Q114" s="814"/>
      <c r="R114" s="814"/>
      <c r="S114" s="814"/>
      <c r="T114" s="814"/>
      <c r="U114" s="814"/>
      <c r="V114" s="814"/>
      <c r="W114" s="814"/>
      <c r="X114" s="814"/>
      <c r="Y114" s="814"/>
      <c r="Z114" s="815"/>
      <c r="AA114" s="843">
        <v>160523</v>
      </c>
      <c r="AB114" s="844"/>
      <c r="AC114" s="844"/>
      <c r="AD114" s="844"/>
      <c r="AE114" s="845"/>
      <c r="AF114" s="846">
        <v>135354</v>
      </c>
      <c r="AG114" s="844"/>
      <c r="AH114" s="844"/>
      <c r="AI114" s="844"/>
      <c r="AJ114" s="845"/>
      <c r="AK114" s="846">
        <v>121507</v>
      </c>
      <c r="AL114" s="844"/>
      <c r="AM114" s="844"/>
      <c r="AN114" s="844"/>
      <c r="AO114" s="845"/>
      <c r="AP114" s="891">
        <v>0.9</v>
      </c>
      <c r="AQ114" s="892"/>
      <c r="AR114" s="892"/>
      <c r="AS114" s="892"/>
      <c r="AT114" s="893"/>
      <c r="AU114" s="1003"/>
      <c r="AV114" s="1004"/>
      <c r="AW114" s="1004"/>
      <c r="AX114" s="1004"/>
      <c r="AY114" s="1004"/>
      <c r="AZ114" s="881" t="s">
        <v>456</v>
      </c>
      <c r="BA114" s="814"/>
      <c r="BB114" s="814"/>
      <c r="BC114" s="814"/>
      <c r="BD114" s="814"/>
      <c r="BE114" s="814"/>
      <c r="BF114" s="814"/>
      <c r="BG114" s="814"/>
      <c r="BH114" s="814"/>
      <c r="BI114" s="814"/>
      <c r="BJ114" s="814"/>
      <c r="BK114" s="814"/>
      <c r="BL114" s="814"/>
      <c r="BM114" s="814"/>
      <c r="BN114" s="814"/>
      <c r="BO114" s="814"/>
      <c r="BP114" s="815"/>
      <c r="BQ114" s="853">
        <v>2309647</v>
      </c>
      <c r="BR114" s="854"/>
      <c r="BS114" s="854"/>
      <c r="BT114" s="854"/>
      <c r="BU114" s="854"/>
      <c r="BV114" s="854">
        <v>2138455</v>
      </c>
      <c r="BW114" s="854"/>
      <c r="BX114" s="854"/>
      <c r="BY114" s="854"/>
      <c r="BZ114" s="854"/>
      <c r="CA114" s="854">
        <v>2089085</v>
      </c>
      <c r="CB114" s="854"/>
      <c r="CC114" s="854"/>
      <c r="CD114" s="854"/>
      <c r="CE114" s="854"/>
      <c r="CF114" s="942">
        <v>14.6</v>
      </c>
      <c r="CG114" s="943"/>
      <c r="CH114" s="943"/>
      <c r="CI114" s="943"/>
      <c r="CJ114" s="943"/>
      <c r="CK114" s="998"/>
      <c r="CL114" s="885"/>
      <c r="CM114" s="888" t="s">
        <v>457</v>
      </c>
      <c r="CN114" s="889"/>
      <c r="CO114" s="889"/>
      <c r="CP114" s="889"/>
      <c r="CQ114" s="889"/>
      <c r="CR114" s="889"/>
      <c r="CS114" s="889"/>
      <c r="CT114" s="889"/>
      <c r="CU114" s="889"/>
      <c r="CV114" s="889"/>
      <c r="CW114" s="889"/>
      <c r="CX114" s="889"/>
      <c r="CY114" s="889"/>
      <c r="CZ114" s="889"/>
      <c r="DA114" s="889"/>
      <c r="DB114" s="889"/>
      <c r="DC114" s="889"/>
      <c r="DD114" s="889"/>
      <c r="DE114" s="889"/>
      <c r="DF114" s="890"/>
      <c r="DG114" s="843">
        <v>6096</v>
      </c>
      <c r="DH114" s="844"/>
      <c r="DI114" s="844"/>
      <c r="DJ114" s="844"/>
      <c r="DK114" s="845"/>
      <c r="DL114" s="846">
        <v>4064</v>
      </c>
      <c r="DM114" s="844"/>
      <c r="DN114" s="844"/>
      <c r="DO114" s="844"/>
      <c r="DP114" s="845"/>
      <c r="DQ114" s="846">
        <v>2033</v>
      </c>
      <c r="DR114" s="844"/>
      <c r="DS114" s="844"/>
      <c r="DT114" s="844"/>
      <c r="DU114" s="845"/>
      <c r="DV114" s="891">
        <v>0</v>
      </c>
      <c r="DW114" s="892"/>
      <c r="DX114" s="892"/>
      <c r="DY114" s="892"/>
      <c r="DZ114" s="893"/>
    </row>
    <row r="115" spans="1:130" s="226" customFormat="1" ht="26.25" customHeight="1" x14ac:dyDescent="0.15">
      <c r="A115" s="985"/>
      <c r="B115" s="986"/>
      <c r="C115" s="814" t="s">
        <v>458</v>
      </c>
      <c r="D115" s="814"/>
      <c r="E115" s="814"/>
      <c r="F115" s="814"/>
      <c r="G115" s="814"/>
      <c r="H115" s="814"/>
      <c r="I115" s="814"/>
      <c r="J115" s="814"/>
      <c r="K115" s="814"/>
      <c r="L115" s="814"/>
      <c r="M115" s="814"/>
      <c r="N115" s="814"/>
      <c r="O115" s="814"/>
      <c r="P115" s="814"/>
      <c r="Q115" s="814"/>
      <c r="R115" s="814"/>
      <c r="S115" s="814"/>
      <c r="T115" s="814"/>
      <c r="U115" s="814"/>
      <c r="V115" s="814"/>
      <c r="W115" s="814"/>
      <c r="X115" s="814"/>
      <c r="Y115" s="814"/>
      <c r="Z115" s="815"/>
      <c r="AA115" s="989">
        <v>112561</v>
      </c>
      <c r="AB115" s="990"/>
      <c r="AC115" s="990"/>
      <c r="AD115" s="990"/>
      <c r="AE115" s="991"/>
      <c r="AF115" s="992">
        <v>111445</v>
      </c>
      <c r="AG115" s="990"/>
      <c r="AH115" s="990"/>
      <c r="AI115" s="990"/>
      <c r="AJ115" s="991"/>
      <c r="AK115" s="992">
        <v>36485</v>
      </c>
      <c r="AL115" s="990"/>
      <c r="AM115" s="990"/>
      <c r="AN115" s="990"/>
      <c r="AO115" s="991"/>
      <c r="AP115" s="993">
        <v>0.3</v>
      </c>
      <c r="AQ115" s="994"/>
      <c r="AR115" s="994"/>
      <c r="AS115" s="994"/>
      <c r="AT115" s="995"/>
      <c r="AU115" s="1003"/>
      <c r="AV115" s="1004"/>
      <c r="AW115" s="1004"/>
      <c r="AX115" s="1004"/>
      <c r="AY115" s="1004"/>
      <c r="AZ115" s="881" t="s">
        <v>459</v>
      </c>
      <c r="BA115" s="814"/>
      <c r="BB115" s="814"/>
      <c r="BC115" s="814"/>
      <c r="BD115" s="814"/>
      <c r="BE115" s="814"/>
      <c r="BF115" s="814"/>
      <c r="BG115" s="814"/>
      <c r="BH115" s="814"/>
      <c r="BI115" s="814"/>
      <c r="BJ115" s="814"/>
      <c r="BK115" s="814"/>
      <c r="BL115" s="814"/>
      <c r="BM115" s="814"/>
      <c r="BN115" s="814"/>
      <c r="BO115" s="814"/>
      <c r="BP115" s="815"/>
      <c r="BQ115" s="853">
        <v>1805156</v>
      </c>
      <c r="BR115" s="854"/>
      <c r="BS115" s="854"/>
      <c r="BT115" s="854"/>
      <c r="BU115" s="854"/>
      <c r="BV115" s="854" t="s">
        <v>124</v>
      </c>
      <c r="BW115" s="854"/>
      <c r="BX115" s="854"/>
      <c r="BY115" s="854"/>
      <c r="BZ115" s="854"/>
      <c r="CA115" s="854" t="s">
        <v>441</v>
      </c>
      <c r="CB115" s="854"/>
      <c r="CC115" s="854"/>
      <c r="CD115" s="854"/>
      <c r="CE115" s="854"/>
      <c r="CF115" s="942" t="s">
        <v>124</v>
      </c>
      <c r="CG115" s="943"/>
      <c r="CH115" s="943"/>
      <c r="CI115" s="943"/>
      <c r="CJ115" s="943"/>
      <c r="CK115" s="998"/>
      <c r="CL115" s="885"/>
      <c r="CM115" s="881" t="s">
        <v>460</v>
      </c>
      <c r="CN115" s="982"/>
      <c r="CO115" s="982"/>
      <c r="CP115" s="982"/>
      <c r="CQ115" s="982"/>
      <c r="CR115" s="982"/>
      <c r="CS115" s="982"/>
      <c r="CT115" s="982"/>
      <c r="CU115" s="982"/>
      <c r="CV115" s="982"/>
      <c r="CW115" s="982"/>
      <c r="CX115" s="982"/>
      <c r="CY115" s="982"/>
      <c r="CZ115" s="982"/>
      <c r="DA115" s="982"/>
      <c r="DB115" s="982"/>
      <c r="DC115" s="982"/>
      <c r="DD115" s="982"/>
      <c r="DE115" s="982"/>
      <c r="DF115" s="815"/>
      <c r="DG115" s="843">
        <v>80000</v>
      </c>
      <c r="DH115" s="844"/>
      <c r="DI115" s="844"/>
      <c r="DJ115" s="844"/>
      <c r="DK115" s="845"/>
      <c r="DL115" s="846" t="s">
        <v>124</v>
      </c>
      <c r="DM115" s="844"/>
      <c r="DN115" s="844"/>
      <c r="DO115" s="844"/>
      <c r="DP115" s="845"/>
      <c r="DQ115" s="846" t="s">
        <v>441</v>
      </c>
      <c r="DR115" s="844"/>
      <c r="DS115" s="844"/>
      <c r="DT115" s="844"/>
      <c r="DU115" s="845"/>
      <c r="DV115" s="891" t="s">
        <v>124</v>
      </c>
      <c r="DW115" s="892"/>
      <c r="DX115" s="892"/>
      <c r="DY115" s="892"/>
      <c r="DZ115" s="893"/>
    </row>
    <row r="116" spans="1:130" s="226" customFormat="1" ht="26.25" customHeight="1" x14ac:dyDescent="0.15">
      <c r="A116" s="987"/>
      <c r="B116" s="988"/>
      <c r="C116" s="947" t="s">
        <v>461</v>
      </c>
      <c r="D116" s="947"/>
      <c r="E116" s="947"/>
      <c r="F116" s="947"/>
      <c r="G116" s="947"/>
      <c r="H116" s="947"/>
      <c r="I116" s="947"/>
      <c r="J116" s="947"/>
      <c r="K116" s="947"/>
      <c r="L116" s="947"/>
      <c r="M116" s="947"/>
      <c r="N116" s="947"/>
      <c r="O116" s="947"/>
      <c r="P116" s="947"/>
      <c r="Q116" s="947"/>
      <c r="R116" s="947"/>
      <c r="S116" s="947"/>
      <c r="T116" s="947"/>
      <c r="U116" s="947"/>
      <c r="V116" s="947"/>
      <c r="W116" s="947"/>
      <c r="X116" s="947"/>
      <c r="Y116" s="947"/>
      <c r="Z116" s="948"/>
      <c r="AA116" s="843">
        <v>636</v>
      </c>
      <c r="AB116" s="844"/>
      <c r="AC116" s="844"/>
      <c r="AD116" s="844"/>
      <c r="AE116" s="845"/>
      <c r="AF116" s="846">
        <v>387</v>
      </c>
      <c r="AG116" s="844"/>
      <c r="AH116" s="844"/>
      <c r="AI116" s="844"/>
      <c r="AJ116" s="845"/>
      <c r="AK116" s="846">
        <v>328</v>
      </c>
      <c r="AL116" s="844"/>
      <c r="AM116" s="844"/>
      <c r="AN116" s="844"/>
      <c r="AO116" s="845"/>
      <c r="AP116" s="891">
        <v>0</v>
      </c>
      <c r="AQ116" s="892"/>
      <c r="AR116" s="892"/>
      <c r="AS116" s="892"/>
      <c r="AT116" s="893"/>
      <c r="AU116" s="1003"/>
      <c r="AV116" s="1004"/>
      <c r="AW116" s="1004"/>
      <c r="AX116" s="1004"/>
      <c r="AY116" s="1004"/>
      <c r="AZ116" s="930" t="s">
        <v>462</v>
      </c>
      <c r="BA116" s="931"/>
      <c r="BB116" s="931"/>
      <c r="BC116" s="931"/>
      <c r="BD116" s="931"/>
      <c r="BE116" s="931"/>
      <c r="BF116" s="931"/>
      <c r="BG116" s="931"/>
      <c r="BH116" s="931"/>
      <c r="BI116" s="931"/>
      <c r="BJ116" s="931"/>
      <c r="BK116" s="931"/>
      <c r="BL116" s="931"/>
      <c r="BM116" s="931"/>
      <c r="BN116" s="931"/>
      <c r="BO116" s="931"/>
      <c r="BP116" s="932"/>
      <c r="BQ116" s="853" t="s">
        <v>441</v>
      </c>
      <c r="BR116" s="854"/>
      <c r="BS116" s="854"/>
      <c r="BT116" s="854"/>
      <c r="BU116" s="854"/>
      <c r="BV116" s="854" t="s">
        <v>124</v>
      </c>
      <c r="BW116" s="854"/>
      <c r="BX116" s="854"/>
      <c r="BY116" s="854"/>
      <c r="BZ116" s="854"/>
      <c r="CA116" s="854" t="s">
        <v>445</v>
      </c>
      <c r="CB116" s="854"/>
      <c r="CC116" s="854"/>
      <c r="CD116" s="854"/>
      <c r="CE116" s="854"/>
      <c r="CF116" s="942" t="s">
        <v>124</v>
      </c>
      <c r="CG116" s="943"/>
      <c r="CH116" s="943"/>
      <c r="CI116" s="943"/>
      <c r="CJ116" s="943"/>
      <c r="CK116" s="998"/>
      <c r="CL116" s="885"/>
      <c r="CM116" s="888" t="s">
        <v>463</v>
      </c>
      <c r="CN116" s="889"/>
      <c r="CO116" s="889"/>
      <c r="CP116" s="889"/>
      <c r="CQ116" s="889"/>
      <c r="CR116" s="889"/>
      <c r="CS116" s="889"/>
      <c r="CT116" s="889"/>
      <c r="CU116" s="889"/>
      <c r="CV116" s="889"/>
      <c r="CW116" s="889"/>
      <c r="CX116" s="889"/>
      <c r="CY116" s="889"/>
      <c r="CZ116" s="889"/>
      <c r="DA116" s="889"/>
      <c r="DB116" s="889"/>
      <c r="DC116" s="889"/>
      <c r="DD116" s="889"/>
      <c r="DE116" s="889"/>
      <c r="DF116" s="890"/>
      <c r="DG116" s="843">
        <v>152038</v>
      </c>
      <c r="DH116" s="844"/>
      <c r="DI116" s="844"/>
      <c r="DJ116" s="844"/>
      <c r="DK116" s="845"/>
      <c r="DL116" s="846">
        <v>126696</v>
      </c>
      <c r="DM116" s="844"/>
      <c r="DN116" s="844"/>
      <c r="DO116" s="844"/>
      <c r="DP116" s="845"/>
      <c r="DQ116" s="846">
        <v>101354</v>
      </c>
      <c r="DR116" s="844"/>
      <c r="DS116" s="844"/>
      <c r="DT116" s="844"/>
      <c r="DU116" s="845"/>
      <c r="DV116" s="891">
        <v>0.7</v>
      </c>
      <c r="DW116" s="892"/>
      <c r="DX116" s="892"/>
      <c r="DY116" s="892"/>
      <c r="DZ116" s="893"/>
    </row>
    <row r="117" spans="1:130" s="226" customFormat="1" ht="26.25" customHeight="1" x14ac:dyDescent="0.15">
      <c r="A117" s="968" t="s">
        <v>186</v>
      </c>
      <c r="B117" s="969"/>
      <c r="C117" s="969"/>
      <c r="D117" s="969"/>
      <c r="E117" s="969"/>
      <c r="F117" s="969"/>
      <c r="G117" s="969"/>
      <c r="H117" s="969"/>
      <c r="I117" s="969"/>
      <c r="J117" s="969"/>
      <c r="K117" s="969"/>
      <c r="L117" s="969"/>
      <c r="M117" s="969"/>
      <c r="N117" s="969"/>
      <c r="O117" s="969"/>
      <c r="P117" s="969"/>
      <c r="Q117" s="969"/>
      <c r="R117" s="969"/>
      <c r="S117" s="969"/>
      <c r="T117" s="969"/>
      <c r="U117" s="969"/>
      <c r="V117" s="969"/>
      <c r="W117" s="969"/>
      <c r="X117" s="969"/>
      <c r="Y117" s="944" t="s">
        <v>464</v>
      </c>
      <c r="Z117" s="970"/>
      <c r="AA117" s="975">
        <v>4197349</v>
      </c>
      <c r="AB117" s="976"/>
      <c r="AC117" s="976"/>
      <c r="AD117" s="976"/>
      <c r="AE117" s="977"/>
      <c r="AF117" s="978">
        <v>4192422</v>
      </c>
      <c r="AG117" s="976"/>
      <c r="AH117" s="976"/>
      <c r="AI117" s="976"/>
      <c r="AJ117" s="977"/>
      <c r="AK117" s="978">
        <v>4251748</v>
      </c>
      <c r="AL117" s="976"/>
      <c r="AM117" s="976"/>
      <c r="AN117" s="976"/>
      <c r="AO117" s="977"/>
      <c r="AP117" s="979"/>
      <c r="AQ117" s="980"/>
      <c r="AR117" s="980"/>
      <c r="AS117" s="980"/>
      <c r="AT117" s="981"/>
      <c r="AU117" s="1003"/>
      <c r="AV117" s="1004"/>
      <c r="AW117" s="1004"/>
      <c r="AX117" s="1004"/>
      <c r="AY117" s="1004"/>
      <c r="AZ117" s="930" t="s">
        <v>465</v>
      </c>
      <c r="BA117" s="931"/>
      <c r="BB117" s="931"/>
      <c r="BC117" s="931"/>
      <c r="BD117" s="931"/>
      <c r="BE117" s="931"/>
      <c r="BF117" s="931"/>
      <c r="BG117" s="931"/>
      <c r="BH117" s="931"/>
      <c r="BI117" s="931"/>
      <c r="BJ117" s="931"/>
      <c r="BK117" s="931"/>
      <c r="BL117" s="931"/>
      <c r="BM117" s="931"/>
      <c r="BN117" s="931"/>
      <c r="BO117" s="931"/>
      <c r="BP117" s="932"/>
      <c r="BQ117" s="853" t="s">
        <v>441</v>
      </c>
      <c r="BR117" s="854"/>
      <c r="BS117" s="854"/>
      <c r="BT117" s="854"/>
      <c r="BU117" s="854"/>
      <c r="BV117" s="854" t="s">
        <v>441</v>
      </c>
      <c r="BW117" s="854"/>
      <c r="BX117" s="854"/>
      <c r="BY117" s="854"/>
      <c r="BZ117" s="854"/>
      <c r="CA117" s="854" t="s">
        <v>441</v>
      </c>
      <c r="CB117" s="854"/>
      <c r="CC117" s="854"/>
      <c r="CD117" s="854"/>
      <c r="CE117" s="854"/>
      <c r="CF117" s="942" t="s">
        <v>124</v>
      </c>
      <c r="CG117" s="943"/>
      <c r="CH117" s="943"/>
      <c r="CI117" s="943"/>
      <c r="CJ117" s="943"/>
      <c r="CK117" s="998"/>
      <c r="CL117" s="885"/>
      <c r="CM117" s="888" t="s">
        <v>466</v>
      </c>
      <c r="CN117" s="889"/>
      <c r="CO117" s="889"/>
      <c r="CP117" s="889"/>
      <c r="CQ117" s="889"/>
      <c r="CR117" s="889"/>
      <c r="CS117" s="889"/>
      <c r="CT117" s="889"/>
      <c r="CU117" s="889"/>
      <c r="CV117" s="889"/>
      <c r="CW117" s="889"/>
      <c r="CX117" s="889"/>
      <c r="CY117" s="889"/>
      <c r="CZ117" s="889"/>
      <c r="DA117" s="889"/>
      <c r="DB117" s="889"/>
      <c r="DC117" s="889"/>
      <c r="DD117" s="889"/>
      <c r="DE117" s="889"/>
      <c r="DF117" s="890"/>
      <c r="DG117" s="843" t="s">
        <v>442</v>
      </c>
      <c r="DH117" s="844"/>
      <c r="DI117" s="844"/>
      <c r="DJ117" s="844"/>
      <c r="DK117" s="845"/>
      <c r="DL117" s="846" t="s">
        <v>124</v>
      </c>
      <c r="DM117" s="844"/>
      <c r="DN117" s="844"/>
      <c r="DO117" s="844"/>
      <c r="DP117" s="845"/>
      <c r="DQ117" s="846" t="s">
        <v>444</v>
      </c>
      <c r="DR117" s="844"/>
      <c r="DS117" s="844"/>
      <c r="DT117" s="844"/>
      <c r="DU117" s="845"/>
      <c r="DV117" s="891" t="s">
        <v>124</v>
      </c>
      <c r="DW117" s="892"/>
      <c r="DX117" s="892"/>
      <c r="DY117" s="892"/>
      <c r="DZ117" s="893"/>
    </row>
    <row r="118" spans="1:130" s="226" customFormat="1" ht="26.25" customHeight="1" x14ac:dyDescent="0.15">
      <c r="A118" s="968" t="s">
        <v>436</v>
      </c>
      <c r="B118" s="969"/>
      <c r="C118" s="969"/>
      <c r="D118" s="969"/>
      <c r="E118" s="969"/>
      <c r="F118" s="969"/>
      <c r="G118" s="969"/>
      <c r="H118" s="969"/>
      <c r="I118" s="969"/>
      <c r="J118" s="969"/>
      <c r="K118" s="969"/>
      <c r="L118" s="969"/>
      <c r="M118" s="969"/>
      <c r="N118" s="969"/>
      <c r="O118" s="969"/>
      <c r="P118" s="969"/>
      <c r="Q118" s="969"/>
      <c r="R118" s="969"/>
      <c r="S118" s="969"/>
      <c r="T118" s="969"/>
      <c r="U118" s="969"/>
      <c r="V118" s="969"/>
      <c r="W118" s="969"/>
      <c r="X118" s="969"/>
      <c r="Y118" s="969"/>
      <c r="Z118" s="970"/>
      <c r="AA118" s="971" t="s">
        <v>434</v>
      </c>
      <c r="AB118" s="969"/>
      <c r="AC118" s="969"/>
      <c r="AD118" s="969"/>
      <c r="AE118" s="970"/>
      <c r="AF118" s="971" t="s">
        <v>307</v>
      </c>
      <c r="AG118" s="969"/>
      <c r="AH118" s="969"/>
      <c r="AI118" s="969"/>
      <c r="AJ118" s="970"/>
      <c r="AK118" s="971" t="s">
        <v>306</v>
      </c>
      <c r="AL118" s="969"/>
      <c r="AM118" s="969"/>
      <c r="AN118" s="969"/>
      <c r="AO118" s="970"/>
      <c r="AP118" s="972" t="s">
        <v>435</v>
      </c>
      <c r="AQ118" s="973"/>
      <c r="AR118" s="973"/>
      <c r="AS118" s="973"/>
      <c r="AT118" s="974"/>
      <c r="AU118" s="1003"/>
      <c r="AV118" s="1004"/>
      <c r="AW118" s="1004"/>
      <c r="AX118" s="1004"/>
      <c r="AY118" s="1004"/>
      <c r="AZ118" s="946" t="s">
        <v>467</v>
      </c>
      <c r="BA118" s="947"/>
      <c r="BB118" s="947"/>
      <c r="BC118" s="947"/>
      <c r="BD118" s="947"/>
      <c r="BE118" s="947"/>
      <c r="BF118" s="947"/>
      <c r="BG118" s="947"/>
      <c r="BH118" s="947"/>
      <c r="BI118" s="947"/>
      <c r="BJ118" s="947"/>
      <c r="BK118" s="947"/>
      <c r="BL118" s="947"/>
      <c r="BM118" s="947"/>
      <c r="BN118" s="947"/>
      <c r="BO118" s="947"/>
      <c r="BP118" s="948"/>
      <c r="BQ118" s="949" t="s">
        <v>441</v>
      </c>
      <c r="BR118" s="912"/>
      <c r="BS118" s="912"/>
      <c r="BT118" s="912"/>
      <c r="BU118" s="912"/>
      <c r="BV118" s="912" t="s">
        <v>124</v>
      </c>
      <c r="BW118" s="912"/>
      <c r="BX118" s="912"/>
      <c r="BY118" s="912"/>
      <c r="BZ118" s="912"/>
      <c r="CA118" s="912" t="s">
        <v>441</v>
      </c>
      <c r="CB118" s="912"/>
      <c r="CC118" s="912"/>
      <c r="CD118" s="912"/>
      <c r="CE118" s="912"/>
      <c r="CF118" s="942" t="s">
        <v>445</v>
      </c>
      <c r="CG118" s="943"/>
      <c r="CH118" s="943"/>
      <c r="CI118" s="943"/>
      <c r="CJ118" s="943"/>
      <c r="CK118" s="998"/>
      <c r="CL118" s="885"/>
      <c r="CM118" s="888" t="s">
        <v>468</v>
      </c>
      <c r="CN118" s="889"/>
      <c r="CO118" s="889"/>
      <c r="CP118" s="889"/>
      <c r="CQ118" s="889"/>
      <c r="CR118" s="889"/>
      <c r="CS118" s="889"/>
      <c r="CT118" s="889"/>
      <c r="CU118" s="889"/>
      <c r="CV118" s="889"/>
      <c r="CW118" s="889"/>
      <c r="CX118" s="889"/>
      <c r="CY118" s="889"/>
      <c r="CZ118" s="889"/>
      <c r="DA118" s="889"/>
      <c r="DB118" s="889"/>
      <c r="DC118" s="889"/>
      <c r="DD118" s="889"/>
      <c r="DE118" s="889"/>
      <c r="DF118" s="890"/>
      <c r="DG118" s="843" t="s">
        <v>441</v>
      </c>
      <c r="DH118" s="844"/>
      <c r="DI118" s="844"/>
      <c r="DJ118" s="844"/>
      <c r="DK118" s="845"/>
      <c r="DL118" s="846" t="s">
        <v>124</v>
      </c>
      <c r="DM118" s="844"/>
      <c r="DN118" s="844"/>
      <c r="DO118" s="844"/>
      <c r="DP118" s="845"/>
      <c r="DQ118" s="846" t="s">
        <v>124</v>
      </c>
      <c r="DR118" s="844"/>
      <c r="DS118" s="844"/>
      <c r="DT118" s="844"/>
      <c r="DU118" s="845"/>
      <c r="DV118" s="891" t="s">
        <v>124</v>
      </c>
      <c r="DW118" s="892"/>
      <c r="DX118" s="892"/>
      <c r="DY118" s="892"/>
      <c r="DZ118" s="893"/>
    </row>
    <row r="119" spans="1:130" s="226" customFormat="1" ht="26.25" customHeight="1" x14ac:dyDescent="0.15">
      <c r="A119" s="882" t="s">
        <v>439</v>
      </c>
      <c r="B119" s="883"/>
      <c r="C119" s="958" t="s">
        <v>440</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61" t="s">
        <v>124</v>
      </c>
      <c r="AB119" s="962"/>
      <c r="AC119" s="962"/>
      <c r="AD119" s="962"/>
      <c r="AE119" s="963"/>
      <c r="AF119" s="964" t="s">
        <v>124</v>
      </c>
      <c r="AG119" s="962"/>
      <c r="AH119" s="962"/>
      <c r="AI119" s="962"/>
      <c r="AJ119" s="963"/>
      <c r="AK119" s="964" t="s">
        <v>124</v>
      </c>
      <c r="AL119" s="962"/>
      <c r="AM119" s="962"/>
      <c r="AN119" s="962"/>
      <c r="AO119" s="963"/>
      <c r="AP119" s="965" t="s">
        <v>124</v>
      </c>
      <c r="AQ119" s="966"/>
      <c r="AR119" s="966"/>
      <c r="AS119" s="966"/>
      <c r="AT119" s="967"/>
      <c r="AU119" s="1005"/>
      <c r="AV119" s="1006"/>
      <c r="AW119" s="1006"/>
      <c r="AX119" s="1006"/>
      <c r="AY119" s="1006"/>
      <c r="AZ119" s="257" t="s">
        <v>186</v>
      </c>
      <c r="BA119" s="257"/>
      <c r="BB119" s="257"/>
      <c r="BC119" s="257"/>
      <c r="BD119" s="257"/>
      <c r="BE119" s="257"/>
      <c r="BF119" s="257"/>
      <c r="BG119" s="257"/>
      <c r="BH119" s="257"/>
      <c r="BI119" s="257"/>
      <c r="BJ119" s="257"/>
      <c r="BK119" s="257"/>
      <c r="BL119" s="257"/>
      <c r="BM119" s="257"/>
      <c r="BN119" s="257"/>
      <c r="BO119" s="944" t="s">
        <v>469</v>
      </c>
      <c r="BP119" s="945"/>
      <c r="BQ119" s="949">
        <v>46866825</v>
      </c>
      <c r="BR119" s="912"/>
      <c r="BS119" s="912"/>
      <c r="BT119" s="912"/>
      <c r="BU119" s="912"/>
      <c r="BV119" s="912">
        <v>47108645</v>
      </c>
      <c r="BW119" s="912"/>
      <c r="BX119" s="912"/>
      <c r="BY119" s="912"/>
      <c r="BZ119" s="912"/>
      <c r="CA119" s="912">
        <v>46676722</v>
      </c>
      <c r="CB119" s="912"/>
      <c r="CC119" s="912"/>
      <c r="CD119" s="912"/>
      <c r="CE119" s="912"/>
      <c r="CF119" s="810"/>
      <c r="CG119" s="811"/>
      <c r="CH119" s="811"/>
      <c r="CI119" s="811"/>
      <c r="CJ119" s="901"/>
      <c r="CK119" s="999"/>
      <c r="CL119" s="887"/>
      <c r="CM119" s="905" t="s">
        <v>470</v>
      </c>
      <c r="CN119" s="906"/>
      <c r="CO119" s="906"/>
      <c r="CP119" s="906"/>
      <c r="CQ119" s="906"/>
      <c r="CR119" s="906"/>
      <c r="CS119" s="906"/>
      <c r="CT119" s="906"/>
      <c r="CU119" s="906"/>
      <c r="CV119" s="906"/>
      <c r="CW119" s="906"/>
      <c r="CX119" s="906"/>
      <c r="CY119" s="906"/>
      <c r="CZ119" s="906"/>
      <c r="DA119" s="906"/>
      <c r="DB119" s="906"/>
      <c r="DC119" s="906"/>
      <c r="DD119" s="906"/>
      <c r="DE119" s="906"/>
      <c r="DF119" s="907"/>
      <c r="DG119" s="826">
        <v>143</v>
      </c>
      <c r="DH119" s="827"/>
      <c r="DI119" s="827"/>
      <c r="DJ119" s="827"/>
      <c r="DK119" s="828"/>
      <c r="DL119" s="829" t="s">
        <v>441</v>
      </c>
      <c r="DM119" s="827"/>
      <c r="DN119" s="827"/>
      <c r="DO119" s="827"/>
      <c r="DP119" s="828"/>
      <c r="DQ119" s="829" t="s">
        <v>442</v>
      </c>
      <c r="DR119" s="827"/>
      <c r="DS119" s="827"/>
      <c r="DT119" s="827"/>
      <c r="DU119" s="828"/>
      <c r="DV119" s="915" t="s">
        <v>441</v>
      </c>
      <c r="DW119" s="916"/>
      <c r="DX119" s="916"/>
      <c r="DY119" s="916"/>
      <c r="DZ119" s="917"/>
    </row>
    <row r="120" spans="1:130" s="226" customFormat="1" ht="26.25" customHeight="1" x14ac:dyDescent="0.15">
      <c r="A120" s="884"/>
      <c r="B120" s="885"/>
      <c r="C120" s="888" t="s">
        <v>447</v>
      </c>
      <c r="D120" s="889"/>
      <c r="E120" s="889"/>
      <c r="F120" s="889"/>
      <c r="G120" s="889"/>
      <c r="H120" s="889"/>
      <c r="I120" s="889"/>
      <c r="J120" s="889"/>
      <c r="K120" s="889"/>
      <c r="L120" s="889"/>
      <c r="M120" s="889"/>
      <c r="N120" s="889"/>
      <c r="O120" s="889"/>
      <c r="P120" s="889"/>
      <c r="Q120" s="889"/>
      <c r="R120" s="889"/>
      <c r="S120" s="889"/>
      <c r="T120" s="889"/>
      <c r="U120" s="889"/>
      <c r="V120" s="889"/>
      <c r="W120" s="889"/>
      <c r="X120" s="889"/>
      <c r="Y120" s="889"/>
      <c r="Z120" s="890"/>
      <c r="AA120" s="843" t="s">
        <v>441</v>
      </c>
      <c r="AB120" s="844"/>
      <c r="AC120" s="844"/>
      <c r="AD120" s="844"/>
      <c r="AE120" s="845"/>
      <c r="AF120" s="846" t="s">
        <v>124</v>
      </c>
      <c r="AG120" s="844"/>
      <c r="AH120" s="844"/>
      <c r="AI120" s="844"/>
      <c r="AJ120" s="845"/>
      <c r="AK120" s="846" t="s">
        <v>442</v>
      </c>
      <c r="AL120" s="844"/>
      <c r="AM120" s="844"/>
      <c r="AN120" s="844"/>
      <c r="AO120" s="845"/>
      <c r="AP120" s="891" t="s">
        <v>445</v>
      </c>
      <c r="AQ120" s="892"/>
      <c r="AR120" s="892"/>
      <c r="AS120" s="892"/>
      <c r="AT120" s="893"/>
      <c r="AU120" s="950" t="s">
        <v>471</v>
      </c>
      <c r="AV120" s="951"/>
      <c r="AW120" s="951"/>
      <c r="AX120" s="951"/>
      <c r="AY120" s="952"/>
      <c r="AZ120" s="927" t="s">
        <v>472</v>
      </c>
      <c r="BA120" s="874"/>
      <c r="BB120" s="874"/>
      <c r="BC120" s="874"/>
      <c r="BD120" s="874"/>
      <c r="BE120" s="874"/>
      <c r="BF120" s="874"/>
      <c r="BG120" s="874"/>
      <c r="BH120" s="874"/>
      <c r="BI120" s="874"/>
      <c r="BJ120" s="874"/>
      <c r="BK120" s="874"/>
      <c r="BL120" s="874"/>
      <c r="BM120" s="874"/>
      <c r="BN120" s="874"/>
      <c r="BO120" s="874"/>
      <c r="BP120" s="875"/>
      <c r="BQ120" s="928">
        <v>1566081</v>
      </c>
      <c r="BR120" s="909"/>
      <c r="BS120" s="909"/>
      <c r="BT120" s="909"/>
      <c r="BU120" s="909"/>
      <c r="BV120" s="909">
        <v>1546906</v>
      </c>
      <c r="BW120" s="909"/>
      <c r="BX120" s="909"/>
      <c r="BY120" s="909"/>
      <c r="BZ120" s="909"/>
      <c r="CA120" s="909">
        <v>1462415</v>
      </c>
      <c r="CB120" s="909"/>
      <c r="CC120" s="909"/>
      <c r="CD120" s="909"/>
      <c r="CE120" s="909"/>
      <c r="CF120" s="933">
        <v>10.199999999999999</v>
      </c>
      <c r="CG120" s="934"/>
      <c r="CH120" s="934"/>
      <c r="CI120" s="934"/>
      <c r="CJ120" s="934"/>
      <c r="CK120" s="935" t="s">
        <v>473</v>
      </c>
      <c r="CL120" s="919"/>
      <c r="CM120" s="919"/>
      <c r="CN120" s="919"/>
      <c r="CO120" s="920"/>
      <c r="CP120" s="939" t="s">
        <v>474</v>
      </c>
      <c r="CQ120" s="940"/>
      <c r="CR120" s="940"/>
      <c r="CS120" s="940"/>
      <c r="CT120" s="940"/>
      <c r="CU120" s="940"/>
      <c r="CV120" s="940"/>
      <c r="CW120" s="940"/>
      <c r="CX120" s="940"/>
      <c r="CY120" s="940"/>
      <c r="CZ120" s="940"/>
      <c r="DA120" s="940"/>
      <c r="DB120" s="940"/>
      <c r="DC120" s="940"/>
      <c r="DD120" s="940"/>
      <c r="DE120" s="940"/>
      <c r="DF120" s="941"/>
      <c r="DG120" s="928">
        <v>5952549</v>
      </c>
      <c r="DH120" s="909"/>
      <c r="DI120" s="909"/>
      <c r="DJ120" s="909"/>
      <c r="DK120" s="909"/>
      <c r="DL120" s="909">
        <v>5142243</v>
      </c>
      <c r="DM120" s="909"/>
      <c r="DN120" s="909"/>
      <c r="DO120" s="909"/>
      <c r="DP120" s="909"/>
      <c r="DQ120" s="909">
        <v>4933936</v>
      </c>
      <c r="DR120" s="909"/>
      <c r="DS120" s="909"/>
      <c r="DT120" s="909"/>
      <c r="DU120" s="909"/>
      <c r="DV120" s="910">
        <v>34.6</v>
      </c>
      <c r="DW120" s="910"/>
      <c r="DX120" s="910"/>
      <c r="DY120" s="910"/>
      <c r="DZ120" s="911"/>
    </row>
    <row r="121" spans="1:130" s="226" customFormat="1" ht="26.25" customHeight="1" x14ac:dyDescent="0.15">
      <c r="A121" s="884"/>
      <c r="B121" s="885"/>
      <c r="C121" s="930" t="s">
        <v>475</v>
      </c>
      <c r="D121" s="931"/>
      <c r="E121" s="931"/>
      <c r="F121" s="931"/>
      <c r="G121" s="931"/>
      <c r="H121" s="931"/>
      <c r="I121" s="931"/>
      <c r="J121" s="931"/>
      <c r="K121" s="931"/>
      <c r="L121" s="931"/>
      <c r="M121" s="931"/>
      <c r="N121" s="931"/>
      <c r="O121" s="931"/>
      <c r="P121" s="931"/>
      <c r="Q121" s="931"/>
      <c r="R121" s="931"/>
      <c r="S121" s="931"/>
      <c r="T121" s="931"/>
      <c r="U121" s="931"/>
      <c r="V121" s="931"/>
      <c r="W121" s="931"/>
      <c r="X121" s="931"/>
      <c r="Y121" s="931"/>
      <c r="Z121" s="932"/>
      <c r="AA121" s="843" t="s">
        <v>124</v>
      </c>
      <c r="AB121" s="844"/>
      <c r="AC121" s="844"/>
      <c r="AD121" s="844"/>
      <c r="AE121" s="845"/>
      <c r="AF121" s="846" t="s">
        <v>444</v>
      </c>
      <c r="AG121" s="844"/>
      <c r="AH121" s="844"/>
      <c r="AI121" s="844"/>
      <c r="AJ121" s="845"/>
      <c r="AK121" s="846" t="s">
        <v>124</v>
      </c>
      <c r="AL121" s="844"/>
      <c r="AM121" s="844"/>
      <c r="AN121" s="844"/>
      <c r="AO121" s="845"/>
      <c r="AP121" s="891" t="s">
        <v>445</v>
      </c>
      <c r="AQ121" s="892"/>
      <c r="AR121" s="892"/>
      <c r="AS121" s="892"/>
      <c r="AT121" s="893"/>
      <c r="AU121" s="953"/>
      <c r="AV121" s="954"/>
      <c r="AW121" s="954"/>
      <c r="AX121" s="954"/>
      <c r="AY121" s="955"/>
      <c r="AZ121" s="881" t="s">
        <v>476</v>
      </c>
      <c r="BA121" s="814"/>
      <c r="BB121" s="814"/>
      <c r="BC121" s="814"/>
      <c r="BD121" s="814"/>
      <c r="BE121" s="814"/>
      <c r="BF121" s="814"/>
      <c r="BG121" s="814"/>
      <c r="BH121" s="814"/>
      <c r="BI121" s="814"/>
      <c r="BJ121" s="814"/>
      <c r="BK121" s="814"/>
      <c r="BL121" s="814"/>
      <c r="BM121" s="814"/>
      <c r="BN121" s="814"/>
      <c r="BO121" s="814"/>
      <c r="BP121" s="815"/>
      <c r="BQ121" s="853">
        <v>5217237</v>
      </c>
      <c r="BR121" s="854"/>
      <c r="BS121" s="854"/>
      <c r="BT121" s="854"/>
      <c r="BU121" s="854"/>
      <c r="BV121" s="854">
        <v>4822313</v>
      </c>
      <c r="BW121" s="854"/>
      <c r="BX121" s="854"/>
      <c r="BY121" s="854"/>
      <c r="BZ121" s="854"/>
      <c r="CA121" s="854">
        <v>4651812</v>
      </c>
      <c r="CB121" s="854"/>
      <c r="CC121" s="854"/>
      <c r="CD121" s="854"/>
      <c r="CE121" s="854"/>
      <c r="CF121" s="942">
        <v>32.6</v>
      </c>
      <c r="CG121" s="943"/>
      <c r="CH121" s="943"/>
      <c r="CI121" s="943"/>
      <c r="CJ121" s="943"/>
      <c r="CK121" s="936"/>
      <c r="CL121" s="922"/>
      <c r="CM121" s="922"/>
      <c r="CN121" s="922"/>
      <c r="CO121" s="923"/>
      <c r="CP121" s="902" t="s">
        <v>477</v>
      </c>
      <c r="CQ121" s="903"/>
      <c r="CR121" s="903"/>
      <c r="CS121" s="903"/>
      <c r="CT121" s="903"/>
      <c r="CU121" s="903"/>
      <c r="CV121" s="903"/>
      <c r="CW121" s="903"/>
      <c r="CX121" s="903"/>
      <c r="CY121" s="903"/>
      <c r="CZ121" s="903"/>
      <c r="DA121" s="903"/>
      <c r="DB121" s="903"/>
      <c r="DC121" s="903"/>
      <c r="DD121" s="903"/>
      <c r="DE121" s="903"/>
      <c r="DF121" s="904"/>
      <c r="DG121" s="853">
        <v>2377278</v>
      </c>
      <c r="DH121" s="854"/>
      <c r="DI121" s="854"/>
      <c r="DJ121" s="854"/>
      <c r="DK121" s="854"/>
      <c r="DL121" s="854">
        <v>3117778</v>
      </c>
      <c r="DM121" s="854"/>
      <c r="DN121" s="854"/>
      <c r="DO121" s="854"/>
      <c r="DP121" s="854"/>
      <c r="DQ121" s="854">
        <v>3875517</v>
      </c>
      <c r="DR121" s="854"/>
      <c r="DS121" s="854"/>
      <c r="DT121" s="854"/>
      <c r="DU121" s="854"/>
      <c r="DV121" s="860">
        <v>27.2</v>
      </c>
      <c r="DW121" s="860"/>
      <c r="DX121" s="860"/>
      <c r="DY121" s="860"/>
      <c r="DZ121" s="861"/>
    </row>
    <row r="122" spans="1:130" s="226" customFormat="1" ht="26.25" customHeight="1" x14ac:dyDescent="0.15">
      <c r="A122" s="884"/>
      <c r="B122" s="885"/>
      <c r="C122" s="888" t="s">
        <v>457</v>
      </c>
      <c r="D122" s="889"/>
      <c r="E122" s="889"/>
      <c r="F122" s="889"/>
      <c r="G122" s="889"/>
      <c r="H122" s="889"/>
      <c r="I122" s="889"/>
      <c r="J122" s="889"/>
      <c r="K122" s="889"/>
      <c r="L122" s="889"/>
      <c r="M122" s="889"/>
      <c r="N122" s="889"/>
      <c r="O122" s="889"/>
      <c r="P122" s="889"/>
      <c r="Q122" s="889"/>
      <c r="R122" s="889"/>
      <c r="S122" s="889"/>
      <c r="T122" s="889"/>
      <c r="U122" s="889"/>
      <c r="V122" s="889"/>
      <c r="W122" s="889"/>
      <c r="X122" s="889"/>
      <c r="Y122" s="889"/>
      <c r="Z122" s="890"/>
      <c r="AA122" s="843">
        <v>2032</v>
      </c>
      <c r="AB122" s="844"/>
      <c r="AC122" s="844"/>
      <c r="AD122" s="844"/>
      <c r="AE122" s="845"/>
      <c r="AF122" s="846">
        <v>2032</v>
      </c>
      <c r="AG122" s="844"/>
      <c r="AH122" s="844"/>
      <c r="AI122" s="844"/>
      <c r="AJ122" s="845"/>
      <c r="AK122" s="846">
        <v>2032</v>
      </c>
      <c r="AL122" s="844"/>
      <c r="AM122" s="844"/>
      <c r="AN122" s="844"/>
      <c r="AO122" s="845"/>
      <c r="AP122" s="891">
        <v>0</v>
      </c>
      <c r="AQ122" s="892"/>
      <c r="AR122" s="892"/>
      <c r="AS122" s="892"/>
      <c r="AT122" s="893"/>
      <c r="AU122" s="953"/>
      <c r="AV122" s="954"/>
      <c r="AW122" s="954"/>
      <c r="AX122" s="954"/>
      <c r="AY122" s="955"/>
      <c r="AZ122" s="946" t="s">
        <v>478</v>
      </c>
      <c r="BA122" s="947"/>
      <c r="BB122" s="947"/>
      <c r="BC122" s="947"/>
      <c r="BD122" s="947"/>
      <c r="BE122" s="947"/>
      <c r="BF122" s="947"/>
      <c r="BG122" s="947"/>
      <c r="BH122" s="947"/>
      <c r="BI122" s="947"/>
      <c r="BJ122" s="947"/>
      <c r="BK122" s="947"/>
      <c r="BL122" s="947"/>
      <c r="BM122" s="947"/>
      <c r="BN122" s="947"/>
      <c r="BO122" s="947"/>
      <c r="BP122" s="948"/>
      <c r="BQ122" s="949">
        <v>28164992</v>
      </c>
      <c r="BR122" s="912"/>
      <c r="BS122" s="912"/>
      <c r="BT122" s="912"/>
      <c r="BU122" s="912"/>
      <c r="BV122" s="912">
        <v>28926900</v>
      </c>
      <c r="BW122" s="912"/>
      <c r="BX122" s="912"/>
      <c r="BY122" s="912"/>
      <c r="BZ122" s="912"/>
      <c r="CA122" s="912">
        <v>28476240</v>
      </c>
      <c r="CB122" s="912"/>
      <c r="CC122" s="912"/>
      <c r="CD122" s="912"/>
      <c r="CE122" s="912"/>
      <c r="CF122" s="913">
        <v>199.5</v>
      </c>
      <c r="CG122" s="914"/>
      <c r="CH122" s="914"/>
      <c r="CI122" s="914"/>
      <c r="CJ122" s="914"/>
      <c r="CK122" s="936"/>
      <c r="CL122" s="922"/>
      <c r="CM122" s="922"/>
      <c r="CN122" s="922"/>
      <c r="CO122" s="923"/>
      <c r="CP122" s="902" t="s">
        <v>410</v>
      </c>
      <c r="CQ122" s="903"/>
      <c r="CR122" s="903"/>
      <c r="CS122" s="903"/>
      <c r="CT122" s="903"/>
      <c r="CU122" s="903"/>
      <c r="CV122" s="903"/>
      <c r="CW122" s="903"/>
      <c r="CX122" s="903"/>
      <c r="CY122" s="903"/>
      <c r="CZ122" s="903"/>
      <c r="DA122" s="903"/>
      <c r="DB122" s="903"/>
      <c r="DC122" s="903"/>
      <c r="DD122" s="903"/>
      <c r="DE122" s="903"/>
      <c r="DF122" s="904"/>
      <c r="DG122" s="853">
        <v>678619</v>
      </c>
      <c r="DH122" s="854"/>
      <c r="DI122" s="854"/>
      <c r="DJ122" s="854"/>
      <c r="DK122" s="854"/>
      <c r="DL122" s="854">
        <v>614196</v>
      </c>
      <c r="DM122" s="854"/>
      <c r="DN122" s="854"/>
      <c r="DO122" s="854"/>
      <c r="DP122" s="854"/>
      <c r="DQ122" s="854">
        <v>577639</v>
      </c>
      <c r="DR122" s="854"/>
      <c r="DS122" s="854"/>
      <c r="DT122" s="854"/>
      <c r="DU122" s="854"/>
      <c r="DV122" s="860">
        <v>4</v>
      </c>
      <c r="DW122" s="860"/>
      <c r="DX122" s="860"/>
      <c r="DY122" s="860"/>
      <c r="DZ122" s="861"/>
    </row>
    <row r="123" spans="1:130" s="226" customFormat="1" ht="26.25" customHeight="1" x14ac:dyDescent="0.15">
      <c r="A123" s="884"/>
      <c r="B123" s="885"/>
      <c r="C123" s="888" t="s">
        <v>463</v>
      </c>
      <c r="D123" s="889"/>
      <c r="E123" s="889"/>
      <c r="F123" s="889"/>
      <c r="G123" s="889"/>
      <c r="H123" s="889"/>
      <c r="I123" s="889"/>
      <c r="J123" s="889"/>
      <c r="K123" s="889"/>
      <c r="L123" s="889"/>
      <c r="M123" s="889"/>
      <c r="N123" s="889"/>
      <c r="O123" s="889"/>
      <c r="P123" s="889"/>
      <c r="Q123" s="889"/>
      <c r="R123" s="889"/>
      <c r="S123" s="889"/>
      <c r="T123" s="889"/>
      <c r="U123" s="889"/>
      <c r="V123" s="889"/>
      <c r="W123" s="889"/>
      <c r="X123" s="889"/>
      <c r="Y123" s="889"/>
      <c r="Z123" s="890"/>
      <c r="AA123" s="843">
        <v>29868</v>
      </c>
      <c r="AB123" s="844"/>
      <c r="AC123" s="844"/>
      <c r="AD123" s="844"/>
      <c r="AE123" s="845"/>
      <c r="AF123" s="846">
        <v>29095</v>
      </c>
      <c r="AG123" s="844"/>
      <c r="AH123" s="844"/>
      <c r="AI123" s="844"/>
      <c r="AJ123" s="845"/>
      <c r="AK123" s="846">
        <v>27907</v>
      </c>
      <c r="AL123" s="844"/>
      <c r="AM123" s="844"/>
      <c r="AN123" s="844"/>
      <c r="AO123" s="845"/>
      <c r="AP123" s="891">
        <v>0.2</v>
      </c>
      <c r="AQ123" s="892"/>
      <c r="AR123" s="892"/>
      <c r="AS123" s="892"/>
      <c r="AT123" s="893"/>
      <c r="AU123" s="956"/>
      <c r="AV123" s="957"/>
      <c r="AW123" s="957"/>
      <c r="AX123" s="957"/>
      <c r="AY123" s="957"/>
      <c r="AZ123" s="257" t="s">
        <v>186</v>
      </c>
      <c r="BA123" s="257"/>
      <c r="BB123" s="257"/>
      <c r="BC123" s="257"/>
      <c r="BD123" s="257"/>
      <c r="BE123" s="257"/>
      <c r="BF123" s="257"/>
      <c r="BG123" s="257"/>
      <c r="BH123" s="257"/>
      <c r="BI123" s="257"/>
      <c r="BJ123" s="257"/>
      <c r="BK123" s="257"/>
      <c r="BL123" s="257"/>
      <c r="BM123" s="257"/>
      <c r="BN123" s="257"/>
      <c r="BO123" s="944" t="s">
        <v>479</v>
      </c>
      <c r="BP123" s="945"/>
      <c r="BQ123" s="899">
        <v>34948310</v>
      </c>
      <c r="BR123" s="900"/>
      <c r="BS123" s="900"/>
      <c r="BT123" s="900"/>
      <c r="BU123" s="900"/>
      <c r="BV123" s="900">
        <v>35296119</v>
      </c>
      <c r="BW123" s="900"/>
      <c r="BX123" s="900"/>
      <c r="BY123" s="900"/>
      <c r="BZ123" s="900"/>
      <c r="CA123" s="900">
        <v>34590467</v>
      </c>
      <c r="CB123" s="900"/>
      <c r="CC123" s="900"/>
      <c r="CD123" s="900"/>
      <c r="CE123" s="900"/>
      <c r="CF123" s="810"/>
      <c r="CG123" s="811"/>
      <c r="CH123" s="811"/>
      <c r="CI123" s="811"/>
      <c r="CJ123" s="901"/>
      <c r="CK123" s="936"/>
      <c r="CL123" s="922"/>
      <c r="CM123" s="922"/>
      <c r="CN123" s="922"/>
      <c r="CO123" s="923"/>
      <c r="CP123" s="902" t="s">
        <v>480</v>
      </c>
      <c r="CQ123" s="903"/>
      <c r="CR123" s="903"/>
      <c r="CS123" s="903"/>
      <c r="CT123" s="903"/>
      <c r="CU123" s="903"/>
      <c r="CV123" s="903"/>
      <c r="CW123" s="903"/>
      <c r="CX123" s="903"/>
      <c r="CY123" s="903"/>
      <c r="CZ123" s="903"/>
      <c r="DA123" s="903"/>
      <c r="DB123" s="903"/>
      <c r="DC123" s="903"/>
      <c r="DD123" s="903"/>
      <c r="DE123" s="903"/>
      <c r="DF123" s="904"/>
      <c r="DG123" s="843">
        <v>133907</v>
      </c>
      <c r="DH123" s="844"/>
      <c r="DI123" s="844"/>
      <c r="DJ123" s="844"/>
      <c r="DK123" s="845"/>
      <c r="DL123" s="846">
        <v>153780</v>
      </c>
      <c r="DM123" s="844"/>
      <c r="DN123" s="844"/>
      <c r="DO123" s="844"/>
      <c r="DP123" s="845"/>
      <c r="DQ123" s="846">
        <v>161799</v>
      </c>
      <c r="DR123" s="844"/>
      <c r="DS123" s="844"/>
      <c r="DT123" s="844"/>
      <c r="DU123" s="845"/>
      <c r="DV123" s="891">
        <v>1.1000000000000001</v>
      </c>
      <c r="DW123" s="892"/>
      <c r="DX123" s="892"/>
      <c r="DY123" s="892"/>
      <c r="DZ123" s="893"/>
    </row>
    <row r="124" spans="1:130" s="226" customFormat="1" ht="26.25" customHeight="1" thickBot="1" x14ac:dyDescent="0.2">
      <c r="A124" s="884"/>
      <c r="B124" s="885"/>
      <c r="C124" s="888" t="s">
        <v>466</v>
      </c>
      <c r="D124" s="889"/>
      <c r="E124" s="889"/>
      <c r="F124" s="889"/>
      <c r="G124" s="889"/>
      <c r="H124" s="889"/>
      <c r="I124" s="889"/>
      <c r="J124" s="889"/>
      <c r="K124" s="889"/>
      <c r="L124" s="889"/>
      <c r="M124" s="889"/>
      <c r="N124" s="889"/>
      <c r="O124" s="889"/>
      <c r="P124" s="889"/>
      <c r="Q124" s="889"/>
      <c r="R124" s="889"/>
      <c r="S124" s="889"/>
      <c r="T124" s="889"/>
      <c r="U124" s="889"/>
      <c r="V124" s="889"/>
      <c r="W124" s="889"/>
      <c r="X124" s="889"/>
      <c r="Y124" s="889"/>
      <c r="Z124" s="890"/>
      <c r="AA124" s="843" t="s">
        <v>124</v>
      </c>
      <c r="AB124" s="844"/>
      <c r="AC124" s="844"/>
      <c r="AD124" s="844"/>
      <c r="AE124" s="845"/>
      <c r="AF124" s="846" t="s">
        <v>441</v>
      </c>
      <c r="AG124" s="844"/>
      <c r="AH124" s="844"/>
      <c r="AI124" s="844"/>
      <c r="AJ124" s="845"/>
      <c r="AK124" s="846" t="s">
        <v>124</v>
      </c>
      <c r="AL124" s="844"/>
      <c r="AM124" s="844"/>
      <c r="AN124" s="844"/>
      <c r="AO124" s="845"/>
      <c r="AP124" s="891" t="s">
        <v>441</v>
      </c>
      <c r="AQ124" s="892"/>
      <c r="AR124" s="892"/>
      <c r="AS124" s="892"/>
      <c r="AT124" s="893"/>
      <c r="AU124" s="894" t="s">
        <v>481</v>
      </c>
      <c r="AV124" s="895"/>
      <c r="AW124" s="895"/>
      <c r="AX124" s="895"/>
      <c r="AY124" s="895"/>
      <c r="AZ124" s="895"/>
      <c r="BA124" s="895"/>
      <c r="BB124" s="895"/>
      <c r="BC124" s="895"/>
      <c r="BD124" s="895"/>
      <c r="BE124" s="895"/>
      <c r="BF124" s="895"/>
      <c r="BG124" s="895"/>
      <c r="BH124" s="895"/>
      <c r="BI124" s="895"/>
      <c r="BJ124" s="895"/>
      <c r="BK124" s="895"/>
      <c r="BL124" s="895"/>
      <c r="BM124" s="895"/>
      <c r="BN124" s="895"/>
      <c r="BO124" s="895"/>
      <c r="BP124" s="896"/>
      <c r="BQ124" s="897">
        <v>82.6</v>
      </c>
      <c r="BR124" s="898"/>
      <c r="BS124" s="898"/>
      <c r="BT124" s="898"/>
      <c r="BU124" s="898"/>
      <c r="BV124" s="898">
        <v>82.9</v>
      </c>
      <c r="BW124" s="898"/>
      <c r="BX124" s="898"/>
      <c r="BY124" s="898"/>
      <c r="BZ124" s="898"/>
      <c r="CA124" s="898">
        <v>84.6</v>
      </c>
      <c r="CB124" s="898"/>
      <c r="CC124" s="898"/>
      <c r="CD124" s="898"/>
      <c r="CE124" s="898"/>
      <c r="CF124" s="788"/>
      <c r="CG124" s="789"/>
      <c r="CH124" s="789"/>
      <c r="CI124" s="789"/>
      <c r="CJ124" s="929"/>
      <c r="CK124" s="937"/>
      <c r="CL124" s="937"/>
      <c r="CM124" s="937"/>
      <c r="CN124" s="937"/>
      <c r="CO124" s="938"/>
      <c r="CP124" s="902" t="s">
        <v>482</v>
      </c>
      <c r="CQ124" s="903"/>
      <c r="CR124" s="903"/>
      <c r="CS124" s="903"/>
      <c r="CT124" s="903"/>
      <c r="CU124" s="903"/>
      <c r="CV124" s="903"/>
      <c r="CW124" s="903"/>
      <c r="CX124" s="903"/>
      <c r="CY124" s="903"/>
      <c r="CZ124" s="903"/>
      <c r="DA124" s="903"/>
      <c r="DB124" s="903"/>
      <c r="DC124" s="903"/>
      <c r="DD124" s="903"/>
      <c r="DE124" s="903"/>
      <c r="DF124" s="904"/>
      <c r="DG124" s="826">
        <v>120712</v>
      </c>
      <c r="DH124" s="827"/>
      <c r="DI124" s="827"/>
      <c r="DJ124" s="827"/>
      <c r="DK124" s="828"/>
      <c r="DL124" s="829">
        <v>120952</v>
      </c>
      <c r="DM124" s="827"/>
      <c r="DN124" s="827"/>
      <c r="DO124" s="827"/>
      <c r="DP124" s="828"/>
      <c r="DQ124" s="829">
        <v>112051</v>
      </c>
      <c r="DR124" s="827"/>
      <c r="DS124" s="827"/>
      <c r="DT124" s="827"/>
      <c r="DU124" s="828"/>
      <c r="DV124" s="915">
        <v>0.8</v>
      </c>
      <c r="DW124" s="916"/>
      <c r="DX124" s="916"/>
      <c r="DY124" s="916"/>
      <c r="DZ124" s="917"/>
    </row>
    <row r="125" spans="1:130" s="226" customFormat="1" ht="26.25" customHeight="1" x14ac:dyDescent="0.15">
      <c r="A125" s="884"/>
      <c r="B125" s="885"/>
      <c r="C125" s="888" t="s">
        <v>468</v>
      </c>
      <c r="D125" s="889"/>
      <c r="E125" s="889"/>
      <c r="F125" s="889"/>
      <c r="G125" s="889"/>
      <c r="H125" s="889"/>
      <c r="I125" s="889"/>
      <c r="J125" s="889"/>
      <c r="K125" s="889"/>
      <c r="L125" s="889"/>
      <c r="M125" s="889"/>
      <c r="N125" s="889"/>
      <c r="O125" s="889"/>
      <c r="P125" s="889"/>
      <c r="Q125" s="889"/>
      <c r="R125" s="889"/>
      <c r="S125" s="889"/>
      <c r="T125" s="889"/>
      <c r="U125" s="889"/>
      <c r="V125" s="889"/>
      <c r="W125" s="889"/>
      <c r="X125" s="889"/>
      <c r="Y125" s="889"/>
      <c r="Z125" s="890"/>
      <c r="AA125" s="843" t="s">
        <v>441</v>
      </c>
      <c r="AB125" s="844"/>
      <c r="AC125" s="844"/>
      <c r="AD125" s="844"/>
      <c r="AE125" s="845"/>
      <c r="AF125" s="846" t="s">
        <v>441</v>
      </c>
      <c r="AG125" s="844"/>
      <c r="AH125" s="844"/>
      <c r="AI125" s="844"/>
      <c r="AJ125" s="845"/>
      <c r="AK125" s="846" t="s">
        <v>442</v>
      </c>
      <c r="AL125" s="844"/>
      <c r="AM125" s="844"/>
      <c r="AN125" s="844"/>
      <c r="AO125" s="845"/>
      <c r="AP125" s="891" t="s">
        <v>442</v>
      </c>
      <c r="AQ125" s="892"/>
      <c r="AR125" s="892"/>
      <c r="AS125" s="892"/>
      <c r="AT125" s="89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8" t="s">
        <v>483</v>
      </c>
      <c r="CL125" s="919"/>
      <c r="CM125" s="919"/>
      <c r="CN125" s="919"/>
      <c r="CO125" s="920"/>
      <c r="CP125" s="927" t="s">
        <v>484</v>
      </c>
      <c r="CQ125" s="874"/>
      <c r="CR125" s="874"/>
      <c r="CS125" s="874"/>
      <c r="CT125" s="874"/>
      <c r="CU125" s="874"/>
      <c r="CV125" s="874"/>
      <c r="CW125" s="874"/>
      <c r="CX125" s="874"/>
      <c r="CY125" s="874"/>
      <c r="CZ125" s="874"/>
      <c r="DA125" s="874"/>
      <c r="DB125" s="874"/>
      <c r="DC125" s="874"/>
      <c r="DD125" s="874"/>
      <c r="DE125" s="874"/>
      <c r="DF125" s="875"/>
      <c r="DG125" s="928" t="s">
        <v>441</v>
      </c>
      <c r="DH125" s="909"/>
      <c r="DI125" s="909"/>
      <c r="DJ125" s="909"/>
      <c r="DK125" s="909"/>
      <c r="DL125" s="909" t="s">
        <v>124</v>
      </c>
      <c r="DM125" s="909"/>
      <c r="DN125" s="909"/>
      <c r="DO125" s="909"/>
      <c r="DP125" s="909"/>
      <c r="DQ125" s="909" t="s">
        <v>124</v>
      </c>
      <c r="DR125" s="909"/>
      <c r="DS125" s="909"/>
      <c r="DT125" s="909"/>
      <c r="DU125" s="909"/>
      <c r="DV125" s="910" t="s">
        <v>124</v>
      </c>
      <c r="DW125" s="910"/>
      <c r="DX125" s="910"/>
      <c r="DY125" s="910"/>
      <c r="DZ125" s="911"/>
    </row>
    <row r="126" spans="1:130" s="226" customFormat="1" ht="26.25" customHeight="1" thickBot="1" x14ac:dyDescent="0.2">
      <c r="A126" s="884"/>
      <c r="B126" s="885"/>
      <c r="C126" s="888" t="s">
        <v>470</v>
      </c>
      <c r="D126" s="889"/>
      <c r="E126" s="889"/>
      <c r="F126" s="889"/>
      <c r="G126" s="889"/>
      <c r="H126" s="889"/>
      <c r="I126" s="889"/>
      <c r="J126" s="889"/>
      <c r="K126" s="889"/>
      <c r="L126" s="889"/>
      <c r="M126" s="889"/>
      <c r="N126" s="889"/>
      <c r="O126" s="889"/>
      <c r="P126" s="889"/>
      <c r="Q126" s="889"/>
      <c r="R126" s="889"/>
      <c r="S126" s="889"/>
      <c r="T126" s="889"/>
      <c r="U126" s="889"/>
      <c r="V126" s="889"/>
      <c r="W126" s="889"/>
      <c r="X126" s="889"/>
      <c r="Y126" s="889"/>
      <c r="Z126" s="890"/>
      <c r="AA126" s="843">
        <v>80456</v>
      </c>
      <c r="AB126" s="844"/>
      <c r="AC126" s="844"/>
      <c r="AD126" s="844"/>
      <c r="AE126" s="845"/>
      <c r="AF126" s="846">
        <v>80143</v>
      </c>
      <c r="AG126" s="844"/>
      <c r="AH126" s="844"/>
      <c r="AI126" s="844"/>
      <c r="AJ126" s="845"/>
      <c r="AK126" s="846" t="s">
        <v>441</v>
      </c>
      <c r="AL126" s="844"/>
      <c r="AM126" s="844"/>
      <c r="AN126" s="844"/>
      <c r="AO126" s="845"/>
      <c r="AP126" s="891" t="s">
        <v>441</v>
      </c>
      <c r="AQ126" s="892"/>
      <c r="AR126" s="892"/>
      <c r="AS126" s="892"/>
      <c r="AT126" s="89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21"/>
      <c r="CL126" s="922"/>
      <c r="CM126" s="922"/>
      <c r="CN126" s="922"/>
      <c r="CO126" s="923"/>
      <c r="CP126" s="881" t="s">
        <v>485</v>
      </c>
      <c r="CQ126" s="814"/>
      <c r="CR126" s="814"/>
      <c r="CS126" s="814"/>
      <c r="CT126" s="814"/>
      <c r="CU126" s="814"/>
      <c r="CV126" s="814"/>
      <c r="CW126" s="814"/>
      <c r="CX126" s="814"/>
      <c r="CY126" s="814"/>
      <c r="CZ126" s="814"/>
      <c r="DA126" s="814"/>
      <c r="DB126" s="814"/>
      <c r="DC126" s="814"/>
      <c r="DD126" s="814"/>
      <c r="DE126" s="814"/>
      <c r="DF126" s="815"/>
      <c r="DG126" s="853">
        <v>1805156</v>
      </c>
      <c r="DH126" s="854"/>
      <c r="DI126" s="854"/>
      <c r="DJ126" s="854"/>
      <c r="DK126" s="854"/>
      <c r="DL126" s="854" t="s">
        <v>124</v>
      </c>
      <c r="DM126" s="854"/>
      <c r="DN126" s="854"/>
      <c r="DO126" s="854"/>
      <c r="DP126" s="854"/>
      <c r="DQ126" s="854" t="s">
        <v>441</v>
      </c>
      <c r="DR126" s="854"/>
      <c r="DS126" s="854"/>
      <c r="DT126" s="854"/>
      <c r="DU126" s="854"/>
      <c r="DV126" s="860" t="s">
        <v>124</v>
      </c>
      <c r="DW126" s="860"/>
      <c r="DX126" s="860"/>
      <c r="DY126" s="860"/>
      <c r="DZ126" s="861"/>
    </row>
    <row r="127" spans="1:130" s="226" customFormat="1" ht="26.25" customHeight="1" x14ac:dyDescent="0.15">
      <c r="A127" s="886"/>
      <c r="B127" s="887"/>
      <c r="C127" s="905" t="s">
        <v>486</v>
      </c>
      <c r="D127" s="906"/>
      <c r="E127" s="906"/>
      <c r="F127" s="906"/>
      <c r="G127" s="906"/>
      <c r="H127" s="906"/>
      <c r="I127" s="906"/>
      <c r="J127" s="906"/>
      <c r="K127" s="906"/>
      <c r="L127" s="906"/>
      <c r="M127" s="906"/>
      <c r="N127" s="906"/>
      <c r="O127" s="906"/>
      <c r="P127" s="906"/>
      <c r="Q127" s="906"/>
      <c r="R127" s="906"/>
      <c r="S127" s="906"/>
      <c r="T127" s="906"/>
      <c r="U127" s="906"/>
      <c r="V127" s="906"/>
      <c r="W127" s="906"/>
      <c r="X127" s="906"/>
      <c r="Y127" s="906"/>
      <c r="Z127" s="907"/>
      <c r="AA127" s="843">
        <v>205</v>
      </c>
      <c r="AB127" s="844"/>
      <c r="AC127" s="844"/>
      <c r="AD127" s="844"/>
      <c r="AE127" s="845"/>
      <c r="AF127" s="846">
        <v>175</v>
      </c>
      <c r="AG127" s="844"/>
      <c r="AH127" s="844"/>
      <c r="AI127" s="844"/>
      <c r="AJ127" s="845"/>
      <c r="AK127" s="846">
        <v>6546</v>
      </c>
      <c r="AL127" s="844"/>
      <c r="AM127" s="844"/>
      <c r="AN127" s="844"/>
      <c r="AO127" s="845"/>
      <c r="AP127" s="891">
        <v>0</v>
      </c>
      <c r="AQ127" s="892"/>
      <c r="AR127" s="892"/>
      <c r="AS127" s="892"/>
      <c r="AT127" s="893"/>
      <c r="AU127" s="262"/>
      <c r="AV127" s="262"/>
      <c r="AW127" s="262"/>
      <c r="AX127" s="908" t="s">
        <v>487</v>
      </c>
      <c r="AY127" s="878"/>
      <c r="AZ127" s="878"/>
      <c r="BA127" s="878"/>
      <c r="BB127" s="878"/>
      <c r="BC127" s="878"/>
      <c r="BD127" s="878"/>
      <c r="BE127" s="879"/>
      <c r="BF127" s="877" t="s">
        <v>488</v>
      </c>
      <c r="BG127" s="878"/>
      <c r="BH127" s="878"/>
      <c r="BI127" s="878"/>
      <c r="BJ127" s="878"/>
      <c r="BK127" s="878"/>
      <c r="BL127" s="879"/>
      <c r="BM127" s="877" t="s">
        <v>489</v>
      </c>
      <c r="BN127" s="878"/>
      <c r="BO127" s="878"/>
      <c r="BP127" s="878"/>
      <c r="BQ127" s="878"/>
      <c r="BR127" s="878"/>
      <c r="BS127" s="879"/>
      <c r="BT127" s="877" t="s">
        <v>490</v>
      </c>
      <c r="BU127" s="878"/>
      <c r="BV127" s="878"/>
      <c r="BW127" s="878"/>
      <c r="BX127" s="878"/>
      <c r="BY127" s="878"/>
      <c r="BZ127" s="880"/>
      <c r="CA127" s="262"/>
      <c r="CB127" s="262"/>
      <c r="CC127" s="262"/>
      <c r="CD127" s="263"/>
      <c r="CE127" s="263"/>
      <c r="CF127" s="263"/>
      <c r="CG127" s="260"/>
      <c r="CH127" s="260"/>
      <c r="CI127" s="260"/>
      <c r="CJ127" s="261"/>
      <c r="CK127" s="921"/>
      <c r="CL127" s="922"/>
      <c r="CM127" s="922"/>
      <c r="CN127" s="922"/>
      <c r="CO127" s="923"/>
      <c r="CP127" s="881" t="s">
        <v>491</v>
      </c>
      <c r="CQ127" s="814"/>
      <c r="CR127" s="814"/>
      <c r="CS127" s="814"/>
      <c r="CT127" s="814"/>
      <c r="CU127" s="814"/>
      <c r="CV127" s="814"/>
      <c r="CW127" s="814"/>
      <c r="CX127" s="814"/>
      <c r="CY127" s="814"/>
      <c r="CZ127" s="814"/>
      <c r="DA127" s="814"/>
      <c r="DB127" s="814"/>
      <c r="DC127" s="814"/>
      <c r="DD127" s="814"/>
      <c r="DE127" s="814"/>
      <c r="DF127" s="815"/>
      <c r="DG127" s="853" t="s">
        <v>124</v>
      </c>
      <c r="DH127" s="854"/>
      <c r="DI127" s="854"/>
      <c r="DJ127" s="854"/>
      <c r="DK127" s="854"/>
      <c r="DL127" s="854" t="s">
        <v>441</v>
      </c>
      <c r="DM127" s="854"/>
      <c r="DN127" s="854"/>
      <c r="DO127" s="854"/>
      <c r="DP127" s="854"/>
      <c r="DQ127" s="854" t="s">
        <v>441</v>
      </c>
      <c r="DR127" s="854"/>
      <c r="DS127" s="854"/>
      <c r="DT127" s="854"/>
      <c r="DU127" s="854"/>
      <c r="DV127" s="860" t="s">
        <v>441</v>
      </c>
      <c r="DW127" s="860"/>
      <c r="DX127" s="860"/>
      <c r="DY127" s="860"/>
      <c r="DZ127" s="861"/>
    </row>
    <row r="128" spans="1:130" s="226" customFormat="1" ht="26.25" customHeight="1" thickBot="1" x14ac:dyDescent="0.2">
      <c r="A128" s="862" t="s">
        <v>492</v>
      </c>
      <c r="B128" s="863"/>
      <c r="C128" s="863"/>
      <c r="D128" s="863"/>
      <c r="E128" s="863"/>
      <c r="F128" s="863"/>
      <c r="G128" s="863"/>
      <c r="H128" s="863"/>
      <c r="I128" s="863"/>
      <c r="J128" s="863"/>
      <c r="K128" s="863"/>
      <c r="L128" s="863"/>
      <c r="M128" s="863"/>
      <c r="N128" s="863"/>
      <c r="O128" s="863"/>
      <c r="P128" s="863"/>
      <c r="Q128" s="863"/>
      <c r="R128" s="863"/>
      <c r="S128" s="863"/>
      <c r="T128" s="863"/>
      <c r="U128" s="863"/>
      <c r="V128" s="863"/>
      <c r="W128" s="864" t="s">
        <v>493</v>
      </c>
      <c r="X128" s="864"/>
      <c r="Y128" s="864"/>
      <c r="Z128" s="865"/>
      <c r="AA128" s="866">
        <v>584451</v>
      </c>
      <c r="AB128" s="867"/>
      <c r="AC128" s="867"/>
      <c r="AD128" s="867"/>
      <c r="AE128" s="868"/>
      <c r="AF128" s="869">
        <v>576250</v>
      </c>
      <c r="AG128" s="867"/>
      <c r="AH128" s="867"/>
      <c r="AI128" s="867"/>
      <c r="AJ128" s="868"/>
      <c r="AK128" s="869">
        <v>604346</v>
      </c>
      <c r="AL128" s="867"/>
      <c r="AM128" s="867"/>
      <c r="AN128" s="867"/>
      <c r="AO128" s="868"/>
      <c r="AP128" s="870"/>
      <c r="AQ128" s="871"/>
      <c r="AR128" s="871"/>
      <c r="AS128" s="871"/>
      <c r="AT128" s="872"/>
      <c r="AU128" s="262"/>
      <c r="AV128" s="262"/>
      <c r="AW128" s="262"/>
      <c r="AX128" s="873" t="s">
        <v>494</v>
      </c>
      <c r="AY128" s="874"/>
      <c r="AZ128" s="874"/>
      <c r="BA128" s="874"/>
      <c r="BB128" s="874"/>
      <c r="BC128" s="874"/>
      <c r="BD128" s="874"/>
      <c r="BE128" s="875"/>
      <c r="BF128" s="850" t="s">
        <v>124</v>
      </c>
      <c r="BG128" s="851"/>
      <c r="BH128" s="851"/>
      <c r="BI128" s="851"/>
      <c r="BJ128" s="851"/>
      <c r="BK128" s="851"/>
      <c r="BL128" s="876"/>
      <c r="BM128" s="850">
        <v>12.67</v>
      </c>
      <c r="BN128" s="851"/>
      <c r="BO128" s="851"/>
      <c r="BP128" s="851"/>
      <c r="BQ128" s="851"/>
      <c r="BR128" s="851"/>
      <c r="BS128" s="876"/>
      <c r="BT128" s="850">
        <v>20</v>
      </c>
      <c r="BU128" s="851"/>
      <c r="BV128" s="851"/>
      <c r="BW128" s="851"/>
      <c r="BX128" s="851"/>
      <c r="BY128" s="851"/>
      <c r="BZ128" s="852"/>
      <c r="CA128" s="263"/>
      <c r="CB128" s="263"/>
      <c r="CC128" s="263"/>
      <c r="CD128" s="263"/>
      <c r="CE128" s="263"/>
      <c r="CF128" s="263"/>
      <c r="CG128" s="260"/>
      <c r="CH128" s="260"/>
      <c r="CI128" s="260"/>
      <c r="CJ128" s="261"/>
      <c r="CK128" s="924"/>
      <c r="CL128" s="925"/>
      <c r="CM128" s="925"/>
      <c r="CN128" s="925"/>
      <c r="CO128" s="926"/>
      <c r="CP128" s="855" t="s">
        <v>495</v>
      </c>
      <c r="CQ128" s="792"/>
      <c r="CR128" s="792"/>
      <c r="CS128" s="792"/>
      <c r="CT128" s="792"/>
      <c r="CU128" s="792"/>
      <c r="CV128" s="792"/>
      <c r="CW128" s="792"/>
      <c r="CX128" s="792"/>
      <c r="CY128" s="792"/>
      <c r="CZ128" s="792"/>
      <c r="DA128" s="792"/>
      <c r="DB128" s="792"/>
      <c r="DC128" s="792"/>
      <c r="DD128" s="792"/>
      <c r="DE128" s="792"/>
      <c r="DF128" s="793"/>
      <c r="DG128" s="856" t="s">
        <v>441</v>
      </c>
      <c r="DH128" s="857"/>
      <c r="DI128" s="857"/>
      <c r="DJ128" s="857"/>
      <c r="DK128" s="857"/>
      <c r="DL128" s="857" t="s">
        <v>441</v>
      </c>
      <c r="DM128" s="857"/>
      <c r="DN128" s="857"/>
      <c r="DO128" s="857"/>
      <c r="DP128" s="857"/>
      <c r="DQ128" s="857" t="s">
        <v>441</v>
      </c>
      <c r="DR128" s="857"/>
      <c r="DS128" s="857"/>
      <c r="DT128" s="857"/>
      <c r="DU128" s="857"/>
      <c r="DV128" s="858" t="s">
        <v>444</v>
      </c>
      <c r="DW128" s="858"/>
      <c r="DX128" s="858"/>
      <c r="DY128" s="858"/>
      <c r="DZ128" s="859"/>
    </row>
    <row r="129" spans="1:131" s="226" customFormat="1" ht="26.25" customHeight="1" x14ac:dyDescent="0.15">
      <c r="A129" s="838" t="s">
        <v>101</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496</v>
      </c>
      <c r="X129" s="841"/>
      <c r="Y129" s="841"/>
      <c r="Z129" s="842"/>
      <c r="AA129" s="843">
        <v>16849512</v>
      </c>
      <c r="AB129" s="844"/>
      <c r="AC129" s="844"/>
      <c r="AD129" s="844"/>
      <c r="AE129" s="845"/>
      <c r="AF129" s="846">
        <v>16601475</v>
      </c>
      <c r="AG129" s="844"/>
      <c r="AH129" s="844"/>
      <c r="AI129" s="844"/>
      <c r="AJ129" s="845"/>
      <c r="AK129" s="846">
        <v>16639722</v>
      </c>
      <c r="AL129" s="844"/>
      <c r="AM129" s="844"/>
      <c r="AN129" s="844"/>
      <c r="AO129" s="845"/>
      <c r="AP129" s="847"/>
      <c r="AQ129" s="848"/>
      <c r="AR129" s="848"/>
      <c r="AS129" s="848"/>
      <c r="AT129" s="849"/>
      <c r="AU129" s="264"/>
      <c r="AV129" s="264"/>
      <c r="AW129" s="264"/>
      <c r="AX129" s="813" t="s">
        <v>497</v>
      </c>
      <c r="AY129" s="814"/>
      <c r="AZ129" s="814"/>
      <c r="BA129" s="814"/>
      <c r="BB129" s="814"/>
      <c r="BC129" s="814"/>
      <c r="BD129" s="814"/>
      <c r="BE129" s="815"/>
      <c r="BF129" s="833" t="s">
        <v>124</v>
      </c>
      <c r="BG129" s="834"/>
      <c r="BH129" s="834"/>
      <c r="BI129" s="834"/>
      <c r="BJ129" s="834"/>
      <c r="BK129" s="834"/>
      <c r="BL129" s="835"/>
      <c r="BM129" s="833">
        <v>17.670000000000002</v>
      </c>
      <c r="BN129" s="834"/>
      <c r="BO129" s="834"/>
      <c r="BP129" s="834"/>
      <c r="BQ129" s="834"/>
      <c r="BR129" s="834"/>
      <c r="BS129" s="835"/>
      <c r="BT129" s="833">
        <v>30</v>
      </c>
      <c r="BU129" s="836"/>
      <c r="BV129" s="836"/>
      <c r="BW129" s="836"/>
      <c r="BX129" s="836"/>
      <c r="BY129" s="836"/>
      <c r="BZ129" s="83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8" t="s">
        <v>498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499</v>
      </c>
      <c r="X130" s="841"/>
      <c r="Y130" s="841"/>
      <c r="Z130" s="842"/>
      <c r="AA130" s="843">
        <v>2429201</v>
      </c>
      <c r="AB130" s="844"/>
      <c r="AC130" s="844"/>
      <c r="AD130" s="844"/>
      <c r="AE130" s="845"/>
      <c r="AF130" s="846">
        <v>2363923</v>
      </c>
      <c r="AG130" s="844"/>
      <c r="AH130" s="844"/>
      <c r="AI130" s="844"/>
      <c r="AJ130" s="845"/>
      <c r="AK130" s="846">
        <v>2367033</v>
      </c>
      <c r="AL130" s="844"/>
      <c r="AM130" s="844"/>
      <c r="AN130" s="844"/>
      <c r="AO130" s="845"/>
      <c r="AP130" s="847"/>
      <c r="AQ130" s="848"/>
      <c r="AR130" s="848"/>
      <c r="AS130" s="848"/>
      <c r="AT130" s="849"/>
      <c r="AU130" s="264"/>
      <c r="AV130" s="264"/>
      <c r="AW130" s="264"/>
      <c r="AX130" s="813" t="s">
        <v>500</v>
      </c>
      <c r="AY130" s="814"/>
      <c r="AZ130" s="814"/>
      <c r="BA130" s="814"/>
      <c r="BB130" s="814"/>
      <c r="BC130" s="814"/>
      <c r="BD130" s="814"/>
      <c r="BE130" s="815"/>
      <c r="BF130" s="816">
        <v>8.6</v>
      </c>
      <c r="BG130" s="817"/>
      <c r="BH130" s="817"/>
      <c r="BI130" s="817"/>
      <c r="BJ130" s="817"/>
      <c r="BK130" s="817"/>
      <c r="BL130" s="818"/>
      <c r="BM130" s="816">
        <v>25</v>
      </c>
      <c r="BN130" s="817"/>
      <c r="BO130" s="817"/>
      <c r="BP130" s="817"/>
      <c r="BQ130" s="817"/>
      <c r="BR130" s="817"/>
      <c r="BS130" s="818"/>
      <c r="BT130" s="816">
        <v>35</v>
      </c>
      <c r="BU130" s="819"/>
      <c r="BV130" s="819"/>
      <c r="BW130" s="819"/>
      <c r="BX130" s="819"/>
      <c r="BY130" s="819"/>
      <c r="BZ130" s="82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21"/>
      <c r="B131" s="822"/>
      <c r="C131" s="822"/>
      <c r="D131" s="822"/>
      <c r="E131" s="822"/>
      <c r="F131" s="822"/>
      <c r="G131" s="822"/>
      <c r="H131" s="822"/>
      <c r="I131" s="822"/>
      <c r="J131" s="822"/>
      <c r="K131" s="822"/>
      <c r="L131" s="822"/>
      <c r="M131" s="822"/>
      <c r="N131" s="822"/>
      <c r="O131" s="822"/>
      <c r="P131" s="822"/>
      <c r="Q131" s="822"/>
      <c r="R131" s="822"/>
      <c r="S131" s="822"/>
      <c r="T131" s="822"/>
      <c r="U131" s="822"/>
      <c r="V131" s="822"/>
      <c r="W131" s="823" t="s">
        <v>501</v>
      </c>
      <c r="X131" s="824"/>
      <c r="Y131" s="824"/>
      <c r="Z131" s="825"/>
      <c r="AA131" s="826">
        <v>14420311</v>
      </c>
      <c r="AB131" s="827"/>
      <c r="AC131" s="827"/>
      <c r="AD131" s="827"/>
      <c r="AE131" s="828"/>
      <c r="AF131" s="829">
        <v>14237552</v>
      </c>
      <c r="AG131" s="827"/>
      <c r="AH131" s="827"/>
      <c r="AI131" s="827"/>
      <c r="AJ131" s="828"/>
      <c r="AK131" s="829">
        <v>14272689</v>
      </c>
      <c r="AL131" s="827"/>
      <c r="AM131" s="827"/>
      <c r="AN131" s="827"/>
      <c r="AO131" s="828"/>
      <c r="AP131" s="830"/>
      <c r="AQ131" s="831"/>
      <c r="AR131" s="831"/>
      <c r="AS131" s="831"/>
      <c r="AT131" s="832"/>
      <c r="AU131" s="264"/>
      <c r="AV131" s="264"/>
      <c r="AW131" s="264"/>
      <c r="AX131" s="791" t="s">
        <v>502</v>
      </c>
      <c r="AY131" s="792"/>
      <c r="AZ131" s="792"/>
      <c r="BA131" s="792"/>
      <c r="BB131" s="792"/>
      <c r="BC131" s="792"/>
      <c r="BD131" s="792"/>
      <c r="BE131" s="793"/>
      <c r="BF131" s="794">
        <v>84.6</v>
      </c>
      <c r="BG131" s="795"/>
      <c r="BH131" s="795"/>
      <c r="BI131" s="795"/>
      <c r="BJ131" s="795"/>
      <c r="BK131" s="795"/>
      <c r="BL131" s="796"/>
      <c r="BM131" s="794">
        <v>350</v>
      </c>
      <c r="BN131" s="795"/>
      <c r="BO131" s="795"/>
      <c r="BP131" s="795"/>
      <c r="BQ131" s="795"/>
      <c r="BR131" s="795"/>
      <c r="BS131" s="796"/>
      <c r="BT131" s="797"/>
      <c r="BU131" s="798"/>
      <c r="BV131" s="798"/>
      <c r="BW131" s="798"/>
      <c r="BX131" s="798"/>
      <c r="BY131" s="798"/>
      <c r="BZ131" s="79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800" t="s">
        <v>503</v>
      </c>
      <c r="B132" s="801"/>
      <c r="C132" s="801"/>
      <c r="D132" s="801"/>
      <c r="E132" s="801"/>
      <c r="F132" s="801"/>
      <c r="G132" s="801"/>
      <c r="H132" s="801"/>
      <c r="I132" s="801"/>
      <c r="J132" s="801"/>
      <c r="K132" s="801"/>
      <c r="L132" s="801"/>
      <c r="M132" s="801"/>
      <c r="N132" s="801"/>
      <c r="O132" s="801"/>
      <c r="P132" s="801"/>
      <c r="Q132" s="801"/>
      <c r="R132" s="801"/>
      <c r="S132" s="801"/>
      <c r="T132" s="801"/>
      <c r="U132" s="801"/>
      <c r="V132" s="804" t="s">
        <v>504</v>
      </c>
      <c r="W132" s="804"/>
      <c r="X132" s="804"/>
      <c r="Y132" s="804"/>
      <c r="Z132" s="805"/>
      <c r="AA132" s="806">
        <v>8.2085400239999995</v>
      </c>
      <c r="AB132" s="807"/>
      <c r="AC132" s="807"/>
      <c r="AD132" s="807"/>
      <c r="AE132" s="808"/>
      <c r="AF132" s="809">
        <v>8.7953974309999996</v>
      </c>
      <c r="AG132" s="807"/>
      <c r="AH132" s="807"/>
      <c r="AI132" s="807"/>
      <c r="AJ132" s="808"/>
      <c r="AK132" s="809">
        <v>8.970762272</v>
      </c>
      <c r="AL132" s="807"/>
      <c r="AM132" s="807"/>
      <c r="AN132" s="807"/>
      <c r="AO132" s="808"/>
      <c r="AP132" s="810"/>
      <c r="AQ132" s="811"/>
      <c r="AR132" s="811"/>
      <c r="AS132" s="811"/>
      <c r="AT132" s="81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802"/>
      <c r="B133" s="803"/>
      <c r="C133" s="803"/>
      <c r="D133" s="803"/>
      <c r="E133" s="803"/>
      <c r="F133" s="803"/>
      <c r="G133" s="803"/>
      <c r="H133" s="803"/>
      <c r="I133" s="803"/>
      <c r="J133" s="803"/>
      <c r="K133" s="803"/>
      <c r="L133" s="803"/>
      <c r="M133" s="803"/>
      <c r="N133" s="803"/>
      <c r="O133" s="803"/>
      <c r="P133" s="803"/>
      <c r="Q133" s="803"/>
      <c r="R133" s="803"/>
      <c r="S133" s="803"/>
      <c r="T133" s="803"/>
      <c r="U133" s="803"/>
      <c r="V133" s="783" t="s">
        <v>505</v>
      </c>
      <c r="W133" s="783"/>
      <c r="X133" s="783"/>
      <c r="Y133" s="783"/>
      <c r="Z133" s="784"/>
      <c r="AA133" s="785">
        <v>7.8</v>
      </c>
      <c r="AB133" s="786"/>
      <c r="AC133" s="786"/>
      <c r="AD133" s="786"/>
      <c r="AE133" s="787"/>
      <c r="AF133" s="785">
        <v>7.9</v>
      </c>
      <c r="AG133" s="786"/>
      <c r="AH133" s="786"/>
      <c r="AI133" s="786"/>
      <c r="AJ133" s="787"/>
      <c r="AK133" s="785">
        <v>8.6</v>
      </c>
      <c r="AL133" s="786"/>
      <c r="AM133" s="786"/>
      <c r="AN133" s="786"/>
      <c r="AO133" s="787"/>
      <c r="AP133" s="788"/>
      <c r="AQ133" s="789"/>
      <c r="AR133" s="789"/>
      <c r="AS133" s="789"/>
      <c r="AT133" s="79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5WP6n5yZu6adOhtKpW1CaMQjVbDGn2tnvym3qlpc3FOpO3iyFlg+n4NLdfeSUnsVcMKSFxXOvsGgd7rKj6rvg==" saltValue="sfOQETZs1vAeO/mJDxXt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B73:P73"/>
    <mergeCell ref="B72:P72"/>
    <mergeCell ref="B71:P71"/>
    <mergeCell ref="B70:P70"/>
    <mergeCell ref="B69:P69"/>
    <mergeCell ref="B68:P6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76"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g6Z7J/RM8w2/Ht7/JwpEnFCctmm+mhEZiqYmUNQZO8SgUq+l4sMYXezcUCuNdcfLU2JznLC9Lz//E2EwF3R7w==" saltValue="GxTcVFXbCz/LXaTAF27Y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R64"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e6Tjxw9tO9Fi6HucMOB55VIN2HY95uesMds3dn/XlbjjZ2lUXJ0TQ1acnqbkG5suzn6U1koGAg4eVe6XpgxVg==" saltValue="rT1M/mT6ldv1eQ50FfTM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7" zoomScale="55" zoomScaleSheetLayoutView="5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514</v>
      </c>
      <c r="AL9" s="1208"/>
      <c r="AM9" s="1208"/>
      <c r="AN9" s="1209"/>
      <c r="AO9" s="292">
        <v>3706450</v>
      </c>
      <c r="AP9" s="292">
        <v>63356</v>
      </c>
      <c r="AQ9" s="293">
        <v>57316</v>
      </c>
      <c r="AR9" s="294">
        <v>10.5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515</v>
      </c>
      <c r="AL10" s="1208"/>
      <c r="AM10" s="1208"/>
      <c r="AN10" s="1209"/>
      <c r="AO10" s="295">
        <v>70228</v>
      </c>
      <c r="AP10" s="295">
        <v>1200</v>
      </c>
      <c r="AQ10" s="296">
        <v>3762</v>
      </c>
      <c r="AR10" s="297">
        <v>-68.099999999999994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516</v>
      </c>
      <c r="AL11" s="1208"/>
      <c r="AM11" s="1208"/>
      <c r="AN11" s="1209"/>
      <c r="AO11" s="295">
        <v>1026444</v>
      </c>
      <c r="AP11" s="295">
        <v>17545</v>
      </c>
      <c r="AQ11" s="296">
        <v>6408</v>
      </c>
      <c r="AR11" s="297">
        <v>173.8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517</v>
      </c>
      <c r="AL12" s="1208"/>
      <c r="AM12" s="1208"/>
      <c r="AN12" s="1209"/>
      <c r="AO12" s="295">
        <v>10944</v>
      </c>
      <c r="AP12" s="295">
        <v>187</v>
      </c>
      <c r="AQ12" s="296">
        <v>891</v>
      </c>
      <c r="AR12" s="297">
        <v>-79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518</v>
      </c>
      <c r="AL13" s="1208"/>
      <c r="AM13" s="1208"/>
      <c r="AN13" s="1209"/>
      <c r="AO13" s="295" t="s">
        <v>519</v>
      </c>
      <c r="AP13" s="295" t="s">
        <v>519</v>
      </c>
      <c r="AQ13" s="296">
        <v>1</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520</v>
      </c>
      <c r="AL14" s="1208"/>
      <c r="AM14" s="1208"/>
      <c r="AN14" s="1209"/>
      <c r="AO14" s="295">
        <v>300439</v>
      </c>
      <c r="AP14" s="295">
        <v>5136</v>
      </c>
      <c r="AQ14" s="296">
        <v>2694</v>
      </c>
      <c r="AR14" s="297">
        <v>90.6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521</v>
      </c>
      <c r="AL15" s="1208"/>
      <c r="AM15" s="1208"/>
      <c r="AN15" s="1209"/>
      <c r="AO15" s="295">
        <v>116518</v>
      </c>
      <c r="AP15" s="295">
        <v>1992</v>
      </c>
      <c r="AQ15" s="296">
        <v>1362</v>
      </c>
      <c r="AR15" s="297">
        <v>46.3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522</v>
      </c>
      <c r="AL16" s="1211"/>
      <c r="AM16" s="1211"/>
      <c r="AN16" s="1212"/>
      <c r="AO16" s="295">
        <v>-276325</v>
      </c>
      <c r="AP16" s="295">
        <v>-4723</v>
      </c>
      <c r="AQ16" s="296">
        <v>-4530</v>
      </c>
      <c r="AR16" s="297">
        <v>4.3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186</v>
      </c>
      <c r="AL17" s="1211"/>
      <c r="AM17" s="1211"/>
      <c r="AN17" s="1212"/>
      <c r="AO17" s="295">
        <v>4954698</v>
      </c>
      <c r="AP17" s="295">
        <v>84693</v>
      </c>
      <c r="AQ17" s="296">
        <v>67903</v>
      </c>
      <c r="AR17" s="297">
        <v>24.7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527</v>
      </c>
      <c r="AL21" s="1205"/>
      <c r="AM21" s="1205"/>
      <c r="AN21" s="1206"/>
      <c r="AO21" s="307">
        <v>6.44</v>
      </c>
      <c r="AP21" s="308">
        <v>6.2</v>
      </c>
      <c r="AQ21" s="309">
        <v>0.24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528</v>
      </c>
      <c r="AL22" s="1205"/>
      <c r="AM22" s="1205"/>
      <c r="AN22" s="1206"/>
      <c r="AO22" s="312">
        <v>98</v>
      </c>
      <c r="AP22" s="313">
        <v>98.7</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533</v>
      </c>
      <c r="AL32" s="1196"/>
      <c r="AM32" s="1196"/>
      <c r="AN32" s="1197"/>
      <c r="AO32" s="322">
        <v>3225916</v>
      </c>
      <c r="AP32" s="322">
        <v>55142</v>
      </c>
      <c r="AQ32" s="323">
        <v>34720</v>
      </c>
      <c r="AR32" s="324">
        <v>58.8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534</v>
      </c>
      <c r="AL33" s="1196"/>
      <c r="AM33" s="1196"/>
      <c r="AN33" s="1197"/>
      <c r="AO33" s="322" t="s">
        <v>519</v>
      </c>
      <c r="AP33" s="322" t="s">
        <v>519</v>
      </c>
      <c r="AQ33" s="323">
        <v>1</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535</v>
      </c>
      <c r="AL34" s="1196"/>
      <c r="AM34" s="1196"/>
      <c r="AN34" s="1197"/>
      <c r="AO34" s="322" t="s">
        <v>519</v>
      </c>
      <c r="AP34" s="322" t="s">
        <v>519</v>
      </c>
      <c r="AQ34" s="323">
        <v>22</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536</v>
      </c>
      <c r="AL35" s="1196"/>
      <c r="AM35" s="1196"/>
      <c r="AN35" s="1197"/>
      <c r="AO35" s="322">
        <v>867512</v>
      </c>
      <c r="AP35" s="322">
        <v>14829</v>
      </c>
      <c r="AQ35" s="323">
        <v>9232</v>
      </c>
      <c r="AR35" s="324">
        <v>60.6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537</v>
      </c>
      <c r="AL36" s="1196"/>
      <c r="AM36" s="1196"/>
      <c r="AN36" s="1197"/>
      <c r="AO36" s="322">
        <v>121507</v>
      </c>
      <c r="AP36" s="322">
        <v>2077</v>
      </c>
      <c r="AQ36" s="323">
        <v>2017</v>
      </c>
      <c r="AR36" s="324">
        <v>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538</v>
      </c>
      <c r="AL37" s="1196"/>
      <c r="AM37" s="1196"/>
      <c r="AN37" s="1197"/>
      <c r="AO37" s="322">
        <v>36485</v>
      </c>
      <c r="AP37" s="322">
        <v>624</v>
      </c>
      <c r="AQ37" s="323">
        <v>1146</v>
      </c>
      <c r="AR37" s="324">
        <v>-45.5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539</v>
      </c>
      <c r="AL38" s="1199"/>
      <c r="AM38" s="1199"/>
      <c r="AN38" s="1200"/>
      <c r="AO38" s="325">
        <v>328</v>
      </c>
      <c r="AP38" s="325">
        <v>6</v>
      </c>
      <c r="AQ38" s="326">
        <v>1</v>
      </c>
      <c r="AR38" s="314">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540</v>
      </c>
      <c r="AL39" s="1199"/>
      <c r="AM39" s="1199"/>
      <c r="AN39" s="1200"/>
      <c r="AO39" s="322">
        <v>-604346</v>
      </c>
      <c r="AP39" s="322">
        <v>-10330</v>
      </c>
      <c r="AQ39" s="323">
        <v>-6713</v>
      </c>
      <c r="AR39" s="324">
        <v>53.9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541</v>
      </c>
      <c r="AL40" s="1196"/>
      <c r="AM40" s="1196"/>
      <c r="AN40" s="1197"/>
      <c r="AO40" s="322">
        <v>-2367033</v>
      </c>
      <c r="AP40" s="322">
        <v>-40461</v>
      </c>
      <c r="AQ40" s="323">
        <v>-28519</v>
      </c>
      <c r="AR40" s="324">
        <v>41.9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301</v>
      </c>
      <c r="AL41" s="1202"/>
      <c r="AM41" s="1202"/>
      <c r="AN41" s="1203"/>
      <c r="AO41" s="322">
        <v>1280369</v>
      </c>
      <c r="AP41" s="322">
        <v>21886</v>
      </c>
      <c r="AQ41" s="323">
        <v>11906</v>
      </c>
      <c r="AR41" s="324">
        <v>83.8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509</v>
      </c>
      <c r="AN49" s="1190" t="s">
        <v>545</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2685382</v>
      </c>
      <c r="AN51" s="344">
        <v>44767</v>
      </c>
      <c r="AO51" s="345">
        <v>8.3000000000000007</v>
      </c>
      <c r="AP51" s="346">
        <v>63956</v>
      </c>
      <c r="AQ51" s="347">
        <v>25.7</v>
      </c>
      <c r="AR51" s="348">
        <v>-17.399999999999999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2067600</v>
      </c>
      <c r="AN52" s="352">
        <v>34468</v>
      </c>
      <c r="AO52" s="353">
        <v>-0.9</v>
      </c>
      <c r="AP52" s="354">
        <v>29239</v>
      </c>
      <c r="AQ52" s="355">
        <v>8.8000000000000007</v>
      </c>
      <c r="AR52" s="356">
        <v>-9.6999999999999993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1484298</v>
      </c>
      <c r="AN53" s="344">
        <v>25004</v>
      </c>
      <c r="AO53" s="345">
        <v>-44.1</v>
      </c>
      <c r="AP53" s="346">
        <v>66255</v>
      </c>
      <c r="AQ53" s="347">
        <v>3.6</v>
      </c>
      <c r="AR53" s="348">
        <v>-47.7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788964</v>
      </c>
      <c r="AN54" s="352">
        <v>13291</v>
      </c>
      <c r="AO54" s="353">
        <v>-61.4</v>
      </c>
      <c r="AP54" s="354">
        <v>31822</v>
      </c>
      <c r="AQ54" s="355">
        <v>8.8000000000000007</v>
      </c>
      <c r="AR54" s="356">
        <v>-70.2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2457346</v>
      </c>
      <c r="AN55" s="344">
        <v>41508</v>
      </c>
      <c r="AO55" s="345">
        <v>66</v>
      </c>
      <c r="AP55" s="346">
        <v>47278</v>
      </c>
      <c r="AQ55" s="347">
        <v>-28.6</v>
      </c>
      <c r="AR55" s="348">
        <v>94.6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1413334</v>
      </c>
      <c r="AN56" s="352">
        <v>23873</v>
      </c>
      <c r="AO56" s="353">
        <v>79.599999999999994</v>
      </c>
      <c r="AP56" s="354">
        <v>24096</v>
      </c>
      <c r="AQ56" s="355">
        <v>-24.3</v>
      </c>
      <c r="AR56" s="356">
        <v>103.9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4559494</v>
      </c>
      <c r="AN57" s="344">
        <v>77345</v>
      </c>
      <c r="AO57" s="345">
        <v>86.3</v>
      </c>
      <c r="AP57" s="346">
        <v>44504</v>
      </c>
      <c r="AQ57" s="347">
        <v>-5.9</v>
      </c>
      <c r="AR57" s="348">
        <v>92.2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2964008</v>
      </c>
      <c r="AN58" s="352">
        <v>50280</v>
      </c>
      <c r="AO58" s="353">
        <v>110.6</v>
      </c>
      <c r="AP58" s="354">
        <v>25876</v>
      </c>
      <c r="AQ58" s="355">
        <v>7.4</v>
      </c>
      <c r="AR58" s="356">
        <v>103.2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1915353</v>
      </c>
      <c r="AN59" s="344">
        <v>32740</v>
      </c>
      <c r="AO59" s="345">
        <v>-57.7</v>
      </c>
      <c r="AP59" s="346">
        <v>47820</v>
      </c>
      <c r="AQ59" s="347">
        <v>7.5</v>
      </c>
      <c r="AR59" s="348">
        <v>-65.2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620540</v>
      </c>
      <c r="AN60" s="352">
        <v>10607</v>
      </c>
      <c r="AO60" s="353">
        <v>-78.900000000000006</v>
      </c>
      <c r="AP60" s="354">
        <v>25855</v>
      </c>
      <c r="AQ60" s="355">
        <v>-0.1</v>
      </c>
      <c r="AR60" s="356">
        <v>-78.8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2620375</v>
      </c>
      <c r="AN61" s="359">
        <v>44273</v>
      </c>
      <c r="AO61" s="360">
        <v>11.8</v>
      </c>
      <c r="AP61" s="361">
        <v>53963</v>
      </c>
      <c r="AQ61" s="362">
        <v>0.5</v>
      </c>
      <c r="AR61" s="348">
        <v>11.3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1570889</v>
      </c>
      <c r="AN62" s="352">
        <v>26504</v>
      </c>
      <c r="AO62" s="353">
        <v>9.8000000000000007</v>
      </c>
      <c r="AP62" s="354">
        <v>27378</v>
      </c>
      <c r="AQ62" s="355">
        <v>0.1</v>
      </c>
      <c r="AR62" s="356">
        <v>9.6999999999999993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lV900RcTht5Y+JdZqMygUBsbcf7vnEzTM+r3cVr73h68cP6Xz+D0dU02bnJXLaZcQ7NLXIhohbfFVNudMD5YA==" saltValue="o9Laas8NhBjOgWOo2Q+K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5"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I5YbfpYbDvubupw+LiV8UVys69xJgn4TcDQSfUmhWeMNXd1HclGIW4rkR6WU98RUqBXtgKTCUoKlELAgbLYuw==" saltValue="RjK1gW8f8VIZEXNsMf4v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B95"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ezUzWmRwBXAhQr1oZXby6ng3WLcs5MbPurhEh+KdtHv/gzIq2npl6mbvkUTc/ERjX3O7ruEG1WZROkQ/WktXA==" saltValue="yNShwnDSZ/bPqaKvCBMA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4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13" t="s">
        <v>3</v>
      </c>
      <c r="D47" s="1213"/>
      <c r="E47" s="1214"/>
      <c r="F47" s="11">
        <v>1.55</v>
      </c>
      <c r="G47" s="12">
        <v>1.68</v>
      </c>
      <c r="H47" s="12">
        <v>2.2599999999999998</v>
      </c>
      <c r="I47" s="12">
        <v>2.89</v>
      </c>
      <c r="J47" s="13">
        <v>2.89</v>
      </c>
    </row>
    <row r="48" spans="2:10" ht="57.75" customHeight="1" x14ac:dyDescent="0.15">
      <c r="B48" s="14"/>
      <c r="C48" s="1215" t="s">
        <v>4</v>
      </c>
      <c r="D48" s="1215"/>
      <c r="E48" s="1216"/>
      <c r="F48" s="15">
        <v>2.4900000000000002</v>
      </c>
      <c r="G48" s="16">
        <v>3.02</v>
      </c>
      <c r="H48" s="16">
        <v>3.48</v>
      </c>
      <c r="I48" s="16">
        <v>2.5</v>
      </c>
      <c r="J48" s="17">
        <v>3.42</v>
      </c>
    </row>
    <row r="49" spans="2:10" ht="57.75" customHeight="1" thickBot="1" x14ac:dyDescent="0.2">
      <c r="B49" s="18"/>
      <c r="C49" s="1217" t="s">
        <v>5</v>
      </c>
      <c r="D49" s="1217"/>
      <c r="E49" s="1218"/>
      <c r="F49" s="19">
        <v>1.18</v>
      </c>
      <c r="G49" s="20">
        <v>0.65</v>
      </c>
      <c r="H49" s="20">
        <v>1.08</v>
      </c>
      <c r="I49" s="20" t="s">
        <v>566</v>
      </c>
      <c r="J49" s="21">
        <v>0.93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Tsr1nQNucW6Q3Hr90nbE4BVFGkRLi+6EVr9gaTa6R0ns77AbMbJqFtB1vZOcCdaYleP9/X+f7MRxgnNNFcBGQ==" saltValue="Lcz+DZWM0IsYS5hE/vG3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北岡　勇磨</cp:lastModifiedBy>
  <cp:lastPrinted>2019-10-28T01:58:51Z</cp:lastPrinted>
  <dcterms:created xsi:type="dcterms:W3CDTF">2019-02-14T00:57:28Z</dcterms:created>
  <dcterms:modified xsi:type="dcterms:W3CDTF">2019-10-30T09:17:57Z</dcterms:modified>
  <cp:category/>
</cp:coreProperties>
</file>