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mc:AlternateContent xmlns:mc="http://schemas.openxmlformats.org/markup-compatibility/2006">
    <mc:Choice Requires="x15">
      <x15ac:absPath xmlns:x15ac="http://schemas.microsoft.com/office/spreadsheetml/2010/11/ac" url="C:\Users\i9706089\Desktop\2023(R5)\02完了分\第4章 商工業・企業立地\02公表用（改定有）\"/>
    </mc:Choice>
  </mc:AlternateContent>
  <xr:revisionPtr revIDLastSave="0" documentId="13_ncr:1_{069A09FA-A578-426C-ACFC-DC3F6A5F6D1C}" xr6:coauthVersionLast="44" xr6:coauthVersionMax="44" xr10:uidLastSave="{00000000-0000-0000-0000-000000000000}"/>
  <bookViews>
    <workbookView xWindow="-108" yWindow="-108" windowWidth="23256" windowHeight="12576" tabRatio="627" xr2:uid="{00000000-000D-0000-FFFF-FFFF00000000}"/>
  </bookViews>
  <sheets>
    <sheet name="1-4 工場数・従業者数・製造品出荷額等．．．" sheetId="8" r:id="rId1"/>
  </sheets>
  <definedNames>
    <definedName name="_xlnm.Print_Area" localSheetId="0">'1-4 工場数・従業者数・製造品出荷額等．．．'!$A$1:$K$64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3" i="8" l="1"/>
  <c r="K50" i="8" l="1"/>
  <c r="H50" i="8"/>
  <c r="J51" i="8"/>
  <c r="I51" i="8"/>
  <c r="G51" i="8"/>
  <c r="F51" i="8"/>
  <c r="A51" i="8" l="1"/>
  <c r="H51" i="8"/>
  <c r="K51" i="8"/>
  <c r="A50" i="8" l="1"/>
  <c r="A49" i="8" l="1"/>
  <c r="F49" i="8"/>
  <c r="G49" i="8"/>
  <c r="H49" i="8"/>
  <c r="I49" i="8"/>
  <c r="J49" i="8"/>
  <c r="K49" i="8"/>
  <c r="H11" i="8"/>
  <c r="J11" i="8" l="1"/>
  <c r="K48" i="8" l="1"/>
  <c r="K47" i="8"/>
  <c r="K46" i="8"/>
  <c r="K45" i="8"/>
  <c r="K44" i="8"/>
  <c r="K43" i="8"/>
  <c r="K42" i="8"/>
  <c r="K41" i="8"/>
  <c r="K40" i="8"/>
  <c r="K39" i="8"/>
  <c r="K38" i="8"/>
  <c r="K37" i="8"/>
  <c r="K36" i="8"/>
  <c r="K35" i="8"/>
  <c r="K34" i="8"/>
  <c r="K33" i="8"/>
  <c r="K32" i="8"/>
  <c r="K31" i="8"/>
  <c r="K30" i="8"/>
  <c r="K29" i="8"/>
  <c r="K28" i="8"/>
  <c r="K27" i="8"/>
  <c r="K26" i="8"/>
  <c r="K25" i="8"/>
  <c r="K24" i="8"/>
  <c r="K23" i="8"/>
  <c r="K22" i="8"/>
  <c r="K21" i="8"/>
  <c r="K20" i="8"/>
  <c r="K19" i="8"/>
  <c r="K18" i="8"/>
  <c r="K17" i="8"/>
  <c r="K16" i="8"/>
  <c r="K15" i="8"/>
  <c r="K14" i="8"/>
  <c r="K13" i="8"/>
  <c r="K12" i="8"/>
  <c r="K11" i="8"/>
  <c r="K10" i="8"/>
  <c r="J48" i="8"/>
  <c r="J47" i="8"/>
  <c r="J46" i="8"/>
  <c r="J45" i="8"/>
  <c r="J44" i="8"/>
  <c r="J43" i="8"/>
  <c r="J42" i="8"/>
  <c r="J41" i="8"/>
  <c r="J40" i="8"/>
  <c r="J39" i="8"/>
  <c r="J38" i="8"/>
  <c r="J37" i="8"/>
  <c r="J36" i="8"/>
  <c r="J35" i="8"/>
  <c r="J34" i="8"/>
  <c r="J33" i="8"/>
  <c r="J32" i="8"/>
  <c r="J31" i="8"/>
  <c r="J30" i="8"/>
  <c r="J29" i="8"/>
  <c r="J28" i="8"/>
  <c r="J27" i="8"/>
  <c r="J26" i="8"/>
  <c r="J25" i="8"/>
  <c r="J24" i="8"/>
  <c r="J23" i="8"/>
  <c r="J22" i="8"/>
  <c r="J21" i="8"/>
  <c r="J20" i="8"/>
  <c r="J19" i="8"/>
  <c r="J18" i="8"/>
  <c r="J17" i="8"/>
  <c r="J16" i="8"/>
  <c r="J15" i="8"/>
  <c r="J14" i="8"/>
  <c r="J13" i="8"/>
  <c r="J12" i="8"/>
  <c r="J10" i="8"/>
  <c r="I10" i="8"/>
  <c r="I48" i="8"/>
  <c r="I47" i="8"/>
  <c r="I46" i="8"/>
  <c r="I45" i="8"/>
  <c r="I44" i="8"/>
  <c r="I43" i="8"/>
  <c r="I42" i="8"/>
  <c r="I41" i="8"/>
  <c r="I40" i="8"/>
  <c r="I39" i="8"/>
  <c r="I38" i="8"/>
  <c r="I37" i="8"/>
  <c r="I36" i="8"/>
  <c r="I35" i="8"/>
  <c r="I34" i="8"/>
  <c r="I33" i="8"/>
  <c r="I32" i="8"/>
  <c r="I31" i="8"/>
  <c r="I30" i="8"/>
  <c r="I29" i="8"/>
  <c r="I28" i="8"/>
  <c r="I27" i="8"/>
  <c r="I26" i="8"/>
  <c r="I25" i="8"/>
  <c r="I24" i="8"/>
  <c r="I23" i="8"/>
  <c r="I22" i="8"/>
  <c r="I21" i="8"/>
  <c r="I20" i="8"/>
  <c r="I19" i="8"/>
  <c r="I18" i="8"/>
  <c r="I17" i="8"/>
  <c r="I16" i="8"/>
  <c r="I15" i="8"/>
  <c r="I14" i="8"/>
  <c r="I13" i="8"/>
  <c r="I12" i="8"/>
  <c r="I11" i="8"/>
  <c r="H48" i="8"/>
  <c r="H47" i="8"/>
  <c r="H46" i="8"/>
  <c r="H45" i="8"/>
  <c r="H44" i="8"/>
  <c r="H43" i="8"/>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10"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4" i="8"/>
  <c r="F13" i="8"/>
  <c r="F12" i="8"/>
  <c r="F11" i="8"/>
  <c r="G48" i="8"/>
  <c r="G47" i="8"/>
  <c r="G46" i="8"/>
  <c r="G45" i="8"/>
  <c r="G44" i="8"/>
  <c r="G43" i="8"/>
  <c r="G42" i="8"/>
  <c r="G41" i="8"/>
  <c r="G40" i="8"/>
  <c r="G39" i="8"/>
  <c r="G38" i="8"/>
  <c r="G37" i="8"/>
  <c r="G36" i="8"/>
  <c r="G35" i="8"/>
  <c r="G34" i="8"/>
  <c r="G33" i="8"/>
  <c r="G32" i="8"/>
  <c r="G31" i="8"/>
  <c r="G30" i="8"/>
  <c r="G29" i="8"/>
  <c r="G28" i="8"/>
  <c r="G27" i="8"/>
  <c r="G26" i="8"/>
  <c r="G25" i="8"/>
  <c r="G24" i="8"/>
  <c r="G23" i="8"/>
  <c r="G22" i="8"/>
  <c r="G21" i="8"/>
  <c r="G20" i="8"/>
  <c r="G19" i="8"/>
  <c r="G18" i="8"/>
  <c r="G17" i="8"/>
  <c r="G16" i="8"/>
  <c r="G15" i="8"/>
  <c r="G14" i="8"/>
  <c r="G13" i="8"/>
  <c r="G12" i="8"/>
  <c r="G11" i="8"/>
  <c r="G10" i="8"/>
  <c r="F48" i="8"/>
  <c r="F10" i="8"/>
  <c r="A48" i="8"/>
  <c r="A47" i="8"/>
  <c r="A46" i="8"/>
  <c r="A45" i="8"/>
  <c r="A44" i="8"/>
  <c r="A43" i="8"/>
  <c r="A42" i="8"/>
  <c r="A41" i="8"/>
  <c r="A13" i="8"/>
  <c r="A12" i="8"/>
  <c r="A11" i="8"/>
  <c r="A10" i="8"/>
  <c r="A9" i="8"/>
  <c r="A40" i="8"/>
  <c r="A39" i="8"/>
  <c r="A38" i="8"/>
  <c r="A37" i="8"/>
  <c r="A36" i="8"/>
  <c r="A35" i="8"/>
  <c r="A34" i="8"/>
  <c r="A33" i="8"/>
  <c r="A32" i="8"/>
  <c r="A31" i="8"/>
  <c r="A30" i="8"/>
  <c r="A29" i="8"/>
  <c r="A28" i="8"/>
  <c r="A27" i="8"/>
  <c r="A26" i="8"/>
  <c r="A25" i="8"/>
  <c r="A23" i="8"/>
  <c r="A22" i="8"/>
  <c r="A21" i="8"/>
  <c r="A20" i="8"/>
  <c r="A19" i="8"/>
  <c r="A18" i="8"/>
  <c r="A17" i="8"/>
  <c r="A16" i="8"/>
  <c r="A15" i="8"/>
  <c r="A14" i="8"/>
</calcChain>
</file>

<file path=xl/sharedStrings.xml><?xml version="1.0" encoding="utf-8"?>
<sst xmlns="http://schemas.openxmlformats.org/spreadsheetml/2006/main" count="92" uniqueCount="74">
  <si>
    <t>工場数</t>
    <rPh sb="0" eb="3">
      <t>コウジョウスウ</t>
    </rPh>
    <phoneticPr fontId="2"/>
  </si>
  <si>
    <t>製造品</t>
    <rPh sb="0" eb="3">
      <t>セイゾウヒン</t>
    </rPh>
    <phoneticPr fontId="2"/>
  </si>
  <si>
    <t>出荷額等</t>
    <rPh sb="0" eb="4">
      <t>シュッカガクトウ</t>
    </rPh>
    <phoneticPr fontId="2"/>
  </si>
  <si>
    <t>増　　　減　　　数</t>
    <rPh sb="0" eb="5">
      <t>ゾウゲン</t>
    </rPh>
    <rPh sb="8" eb="9">
      <t>スウ</t>
    </rPh>
    <phoneticPr fontId="2"/>
  </si>
  <si>
    <t>増　　　加　　　率</t>
    <rPh sb="0" eb="9">
      <t>ゾウカリツ</t>
    </rPh>
    <phoneticPr fontId="2"/>
  </si>
  <si>
    <t>実　　　　　　　数</t>
    <rPh sb="0" eb="1">
      <t>ジツ</t>
    </rPh>
    <rPh sb="8" eb="9">
      <t>スウ</t>
    </rPh>
    <phoneticPr fontId="2"/>
  </si>
  <si>
    <t>（従業者４人以上の事業所）</t>
  </si>
  <si>
    <t>１－４　工場数・従業者数・製造品出荷額等</t>
    <rPh sb="4" eb="7">
      <t>コウジョウスウ</t>
    </rPh>
    <rPh sb="8" eb="12">
      <t>ジュウギョウシャスウ</t>
    </rPh>
    <rPh sb="13" eb="16">
      <t>セイゾウヒン</t>
    </rPh>
    <rPh sb="16" eb="20">
      <t>シュッカガクトウ</t>
    </rPh>
    <phoneticPr fontId="2"/>
  </si>
  <si>
    <t>平成13年</t>
    <rPh sb="0" eb="2">
      <t>ヘイセイ</t>
    </rPh>
    <rPh sb="4" eb="5">
      <t>ネン</t>
    </rPh>
    <phoneticPr fontId="2"/>
  </si>
  <si>
    <t>平成14年</t>
    <rPh sb="0" eb="2">
      <t>ヘイセイ</t>
    </rPh>
    <rPh sb="4" eb="5">
      <t>ネン</t>
    </rPh>
    <phoneticPr fontId="2"/>
  </si>
  <si>
    <t>平成15年</t>
    <rPh sb="0" eb="2">
      <t>ヘイセイ</t>
    </rPh>
    <rPh sb="4" eb="5">
      <t>ネン</t>
    </rPh>
    <phoneticPr fontId="2"/>
  </si>
  <si>
    <t>平成16年</t>
    <rPh sb="0" eb="2">
      <t>ヘイセイ</t>
    </rPh>
    <rPh sb="4" eb="5">
      <t>ネン</t>
    </rPh>
    <phoneticPr fontId="2"/>
  </si>
  <si>
    <t>平成17年</t>
    <rPh sb="0" eb="2">
      <t>ヘイセイ</t>
    </rPh>
    <rPh sb="4" eb="5">
      <t>ネン</t>
    </rPh>
    <phoneticPr fontId="2"/>
  </si>
  <si>
    <t>平成11年</t>
    <rPh sb="0" eb="2">
      <t>ヘイセイ</t>
    </rPh>
    <rPh sb="4" eb="5">
      <t>ネン</t>
    </rPh>
    <phoneticPr fontId="2"/>
  </si>
  <si>
    <t>従業
者数</t>
    <rPh sb="0" eb="1">
      <t>ジュウ</t>
    </rPh>
    <rPh sb="1" eb="2">
      <t>ギョウ</t>
    </rPh>
    <rPh sb="3" eb="4">
      <t>モノ</t>
    </rPh>
    <rPh sb="4" eb="5">
      <t>スウ</t>
    </rPh>
    <phoneticPr fontId="2"/>
  </si>
  <si>
    <t>1989年</t>
    <rPh sb="4" eb="5">
      <t>ネン</t>
    </rPh>
    <phoneticPr fontId="2"/>
  </si>
  <si>
    <t>昭和54年</t>
    <rPh sb="0" eb="2">
      <t>ショウワ</t>
    </rPh>
    <rPh sb="4" eb="5">
      <t>ネン</t>
    </rPh>
    <phoneticPr fontId="2"/>
  </si>
  <si>
    <t>　　昭和55年</t>
    <rPh sb="2" eb="4">
      <t>ショウワ</t>
    </rPh>
    <rPh sb="6" eb="7">
      <t>ネン</t>
    </rPh>
    <phoneticPr fontId="2"/>
  </si>
  <si>
    <t>　　昭和56年</t>
    <rPh sb="2" eb="4">
      <t>ショウワ</t>
    </rPh>
    <rPh sb="6" eb="7">
      <t>ネン</t>
    </rPh>
    <phoneticPr fontId="2"/>
  </si>
  <si>
    <t>　　昭和57年</t>
    <rPh sb="2" eb="4">
      <t>ショウワ</t>
    </rPh>
    <rPh sb="6" eb="7">
      <t>ネン</t>
    </rPh>
    <phoneticPr fontId="2"/>
  </si>
  <si>
    <t>　　昭和58年</t>
    <rPh sb="2" eb="4">
      <t>ショウワ</t>
    </rPh>
    <rPh sb="6" eb="7">
      <t>ネン</t>
    </rPh>
    <phoneticPr fontId="2"/>
  </si>
  <si>
    <t>　　昭和59年</t>
    <rPh sb="2" eb="4">
      <t>ショウワ</t>
    </rPh>
    <rPh sb="6" eb="7">
      <t>ネン</t>
    </rPh>
    <phoneticPr fontId="2"/>
  </si>
  <si>
    <t>　　昭和60年</t>
    <rPh sb="2" eb="4">
      <t>ショウワ</t>
    </rPh>
    <rPh sb="6" eb="7">
      <t>ネン</t>
    </rPh>
    <phoneticPr fontId="2"/>
  </si>
  <si>
    <t>　　昭和61年</t>
    <rPh sb="2" eb="4">
      <t>ショウワ</t>
    </rPh>
    <rPh sb="6" eb="7">
      <t>ネン</t>
    </rPh>
    <phoneticPr fontId="2"/>
  </si>
  <si>
    <t>　　昭和62年</t>
    <rPh sb="2" eb="4">
      <t>ショウワ</t>
    </rPh>
    <rPh sb="6" eb="7">
      <t>ネン</t>
    </rPh>
    <phoneticPr fontId="2"/>
  </si>
  <si>
    <t>　　昭和63年</t>
    <rPh sb="2" eb="4">
      <t>ショウワ</t>
    </rPh>
    <rPh sb="6" eb="7">
      <t>ネン</t>
    </rPh>
    <phoneticPr fontId="2"/>
  </si>
  <si>
    <t>　　　平成2年</t>
    <rPh sb="3" eb="5">
      <t>ヘイセイ</t>
    </rPh>
    <rPh sb="6" eb="7">
      <t>ネン</t>
    </rPh>
    <phoneticPr fontId="2"/>
  </si>
  <si>
    <t>　　　平成3年</t>
    <rPh sb="3" eb="5">
      <t>ヘイセイ</t>
    </rPh>
    <rPh sb="6" eb="7">
      <t>ネン</t>
    </rPh>
    <phoneticPr fontId="2"/>
  </si>
  <si>
    <t>　　　平成4年</t>
    <rPh sb="3" eb="5">
      <t>ヘイセイ</t>
    </rPh>
    <rPh sb="6" eb="7">
      <t>ネン</t>
    </rPh>
    <phoneticPr fontId="2"/>
  </si>
  <si>
    <t>　　　平成5年</t>
    <rPh sb="3" eb="5">
      <t>ヘイセイ</t>
    </rPh>
    <rPh sb="6" eb="7">
      <t>ネン</t>
    </rPh>
    <phoneticPr fontId="2"/>
  </si>
  <si>
    <t>　　　平成6年</t>
    <rPh sb="3" eb="5">
      <t>ヘイセイ</t>
    </rPh>
    <rPh sb="6" eb="7">
      <t>ネン</t>
    </rPh>
    <phoneticPr fontId="2"/>
  </si>
  <si>
    <t>　　　平成7年</t>
    <rPh sb="3" eb="5">
      <t>ヘイセイ</t>
    </rPh>
    <rPh sb="6" eb="7">
      <t>ネン</t>
    </rPh>
    <phoneticPr fontId="2"/>
  </si>
  <si>
    <t>　　　平成8年</t>
    <rPh sb="3" eb="5">
      <t>ヘイセイ</t>
    </rPh>
    <rPh sb="6" eb="7">
      <t>ネン</t>
    </rPh>
    <phoneticPr fontId="2"/>
  </si>
  <si>
    <t>　　　平成9年</t>
    <rPh sb="3" eb="5">
      <t>ヘイセイ</t>
    </rPh>
    <rPh sb="6" eb="7">
      <t>ネン</t>
    </rPh>
    <phoneticPr fontId="2"/>
  </si>
  <si>
    <t>　　平成10年</t>
    <rPh sb="2" eb="4">
      <t>ヘイセイ</t>
    </rPh>
    <rPh sb="6" eb="7">
      <t>ネン</t>
    </rPh>
    <phoneticPr fontId="2"/>
  </si>
  <si>
    <t>平成12年</t>
    <rPh sb="0" eb="2">
      <t>ヘイセイ</t>
    </rPh>
    <rPh sb="4" eb="5">
      <t>ネン</t>
    </rPh>
    <phoneticPr fontId="2"/>
  </si>
  <si>
    <t>和暦</t>
    <rPh sb="0" eb="2">
      <t>ワレキ</t>
    </rPh>
    <phoneticPr fontId="2"/>
  </si>
  <si>
    <t>西暦</t>
    <rPh sb="0" eb="2">
      <t>セイレキ</t>
    </rPh>
    <phoneticPr fontId="2"/>
  </si>
  <si>
    <t>昭和49年</t>
    <rPh sb="0" eb="2">
      <t>ショウワ</t>
    </rPh>
    <rPh sb="4" eb="5">
      <t>ネン</t>
    </rPh>
    <phoneticPr fontId="2"/>
  </si>
  <si>
    <t>昭和50年</t>
    <rPh sb="0" eb="2">
      <t>ショウワ</t>
    </rPh>
    <rPh sb="4" eb="5">
      <t>ネン</t>
    </rPh>
    <phoneticPr fontId="2"/>
  </si>
  <si>
    <t>昭和51年</t>
    <rPh sb="0" eb="2">
      <t>ショウワ</t>
    </rPh>
    <rPh sb="4" eb="5">
      <t>ネン</t>
    </rPh>
    <phoneticPr fontId="2"/>
  </si>
  <si>
    <t>昭和52年</t>
    <rPh sb="0" eb="2">
      <t>ショウワ</t>
    </rPh>
    <rPh sb="4" eb="5">
      <t>ネン</t>
    </rPh>
    <phoneticPr fontId="2"/>
  </si>
  <si>
    <t>昭和53年</t>
    <rPh sb="0" eb="2">
      <t>ショウワ</t>
    </rPh>
    <rPh sb="4" eb="5">
      <t>ネン</t>
    </rPh>
    <phoneticPr fontId="2"/>
  </si>
  <si>
    <t>平成18年</t>
    <rPh sb="0" eb="2">
      <t>ヘイセイ</t>
    </rPh>
    <rPh sb="4" eb="5">
      <t>ネン</t>
    </rPh>
    <phoneticPr fontId="2"/>
  </si>
  <si>
    <t>平成19年</t>
    <rPh sb="0" eb="2">
      <t>ヘイセイ</t>
    </rPh>
    <rPh sb="4" eb="5">
      <t>ネン</t>
    </rPh>
    <phoneticPr fontId="2"/>
  </si>
  <si>
    <t>平成20年</t>
    <rPh sb="0" eb="2">
      <t>ヘイセイ</t>
    </rPh>
    <rPh sb="4" eb="5">
      <t>ネン</t>
    </rPh>
    <phoneticPr fontId="2"/>
  </si>
  <si>
    <t>平成21年</t>
    <rPh sb="0" eb="2">
      <t>ヘイセイ</t>
    </rPh>
    <rPh sb="4" eb="5">
      <t>ネン</t>
    </rPh>
    <phoneticPr fontId="2"/>
  </si>
  <si>
    <t>平成22年</t>
    <rPh sb="0" eb="2">
      <t>ヘイセイ</t>
    </rPh>
    <rPh sb="4" eb="5">
      <t>ネン</t>
    </rPh>
    <phoneticPr fontId="2"/>
  </si>
  <si>
    <t>平成23年</t>
    <rPh sb="0" eb="2">
      <t>ヘイセイ</t>
    </rPh>
    <rPh sb="4" eb="5">
      <t>ネン</t>
    </rPh>
    <phoneticPr fontId="2"/>
  </si>
  <si>
    <t>平成24年</t>
    <rPh sb="0" eb="2">
      <t>ヘイセイ</t>
    </rPh>
    <rPh sb="4" eb="5">
      <t>ネン</t>
    </rPh>
    <phoneticPr fontId="2"/>
  </si>
  <si>
    <t>平成25年</t>
    <rPh sb="0" eb="2">
      <t>ヘイセイ</t>
    </rPh>
    <rPh sb="4" eb="5">
      <t>ネン</t>
    </rPh>
    <phoneticPr fontId="2"/>
  </si>
  <si>
    <t>平成元年</t>
    <rPh sb="0" eb="2">
      <t>ヘイセイ</t>
    </rPh>
    <rPh sb="2" eb="4">
      <t>ガンネン</t>
    </rPh>
    <phoneticPr fontId="2"/>
  </si>
  <si>
    <t>-</t>
    <phoneticPr fontId="2"/>
  </si>
  <si>
    <t>平成26年</t>
    <rPh sb="0" eb="2">
      <t>ヘイセイ</t>
    </rPh>
    <rPh sb="4" eb="5">
      <t>ネン</t>
    </rPh>
    <phoneticPr fontId="2"/>
  </si>
  <si>
    <t>平成27年</t>
    <rPh sb="0" eb="2">
      <t>ヘイセイ</t>
    </rPh>
    <rPh sb="4" eb="5">
      <t>ネン</t>
    </rPh>
    <phoneticPr fontId="2"/>
  </si>
  <si>
    <t>平成28年</t>
    <rPh sb="0" eb="2">
      <t>ヘイセイ</t>
    </rPh>
    <rPh sb="4" eb="5">
      <t>ネン</t>
    </rPh>
    <phoneticPr fontId="2"/>
  </si>
  <si>
    <t>平成29年</t>
    <rPh sb="0" eb="2">
      <t>ヘイセイ</t>
    </rPh>
    <rPh sb="4" eb="5">
      <t>ネン</t>
    </rPh>
    <phoneticPr fontId="2"/>
  </si>
  <si>
    <t>（単位:人，百万円，％）</t>
    <phoneticPr fontId="2"/>
  </si>
  <si>
    <t>資料　工業統計調査結果確報、工業統計調査結果報告書、工業統計表、北海道統計、平成２４年経済センサス-活動調査　製造業に関する確報、平成２８年経済センサス-活動調査　製造業に関する確報</t>
    <rPh sb="0" eb="2">
      <t>シリョウ</t>
    </rPh>
    <rPh sb="3" eb="5">
      <t>コウギョウ</t>
    </rPh>
    <rPh sb="5" eb="7">
      <t>トウケイ</t>
    </rPh>
    <rPh sb="7" eb="9">
      <t>チョウサ</t>
    </rPh>
    <rPh sb="9" eb="11">
      <t>ケッカ</t>
    </rPh>
    <rPh sb="11" eb="13">
      <t>カクホウ</t>
    </rPh>
    <rPh sb="14" eb="16">
      <t>コウギョウ</t>
    </rPh>
    <rPh sb="16" eb="18">
      <t>トウケイ</t>
    </rPh>
    <rPh sb="18" eb="20">
      <t>チョウサ</t>
    </rPh>
    <rPh sb="20" eb="22">
      <t>ケッカ</t>
    </rPh>
    <rPh sb="22" eb="25">
      <t>ホウコクショ</t>
    </rPh>
    <rPh sb="26" eb="28">
      <t>コウギョウ</t>
    </rPh>
    <rPh sb="28" eb="31">
      <t>トウケイヒョウ</t>
    </rPh>
    <rPh sb="32" eb="35">
      <t>ホッカイドウ</t>
    </rPh>
    <rPh sb="35" eb="37">
      <t>トウケイ</t>
    </rPh>
    <rPh sb="38" eb="40">
      <t>ｈ</t>
    </rPh>
    <rPh sb="42" eb="43">
      <t>ネン</t>
    </rPh>
    <rPh sb="43" eb="45">
      <t>ケイザイ</t>
    </rPh>
    <rPh sb="50" eb="52">
      <t>カツドウ</t>
    </rPh>
    <rPh sb="52" eb="54">
      <t>チョウサ</t>
    </rPh>
    <rPh sb="55" eb="58">
      <t>セイゾウギョウ</t>
    </rPh>
    <rPh sb="59" eb="60">
      <t>カン</t>
    </rPh>
    <rPh sb="62" eb="64">
      <t>カクホウ</t>
    </rPh>
    <phoneticPr fontId="2"/>
  </si>
  <si>
    <t>※経済センサス－活動調査（平成28年6月1日現在）実施年は、工業統計調査を実施していません。（平成27年までは経済センサス活動調査実施の前年は工業統計調査を実施していませんでした。）</t>
    <rPh sb="47" eb="49">
      <t>ヘイセイ</t>
    </rPh>
    <rPh sb="51" eb="52">
      <t>ネン</t>
    </rPh>
    <rPh sb="55" eb="57">
      <t>ケイザイ</t>
    </rPh>
    <rPh sb="61" eb="63">
      <t>カツドウ</t>
    </rPh>
    <rPh sb="63" eb="65">
      <t>チョウサ</t>
    </rPh>
    <rPh sb="65" eb="67">
      <t>ジッシ</t>
    </rPh>
    <rPh sb="68" eb="70">
      <t>ゼンネン</t>
    </rPh>
    <rPh sb="71" eb="73">
      <t>コウギョウ</t>
    </rPh>
    <rPh sb="73" eb="75">
      <t>トウケイ</t>
    </rPh>
    <rPh sb="75" eb="77">
      <t>チョウサ</t>
    </rPh>
    <rPh sb="78" eb="80">
      <t>ジッシ</t>
    </rPh>
    <phoneticPr fontId="2"/>
  </si>
  <si>
    <t>-</t>
    <phoneticPr fontId="2"/>
  </si>
  <si>
    <t>平成30年</t>
    <rPh sb="0" eb="2">
      <t>ヘイセイ</t>
    </rPh>
    <rPh sb="4" eb="5">
      <t>ネン</t>
    </rPh>
    <phoneticPr fontId="2"/>
  </si>
  <si>
    <t>※平成23年の工場数及び従業者数のみ平成24年経済センサス‐活動調査から抽出しており、調査期日である平成24年2月1日現在の数である。</t>
    <rPh sb="1" eb="3">
      <t>ヘイセイ</t>
    </rPh>
    <rPh sb="5" eb="6">
      <t>ネン</t>
    </rPh>
    <rPh sb="18" eb="20">
      <t>ヘイセイ</t>
    </rPh>
    <rPh sb="22" eb="23">
      <t>ネン</t>
    </rPh>
    <rPh sb="23" eb="25">
      <t>ケイザイ</t>
    </rPh>
    <rPh sb="30" eb="32">
      <t>カツドウ</t>
    </rPh>
    <rPh sb="32" eb="34">
      <t>チョウサ</t>
    </rPh>
    <rPh sb="36" eb="38">
      <t>チュウシュツ</t>
    </rPh>
    <rPh sb="43" eb="45">
      <t>チョウサ</t>
    </rPh>
    <rPh sb="45" eb="47">
      <t>キジツ</t>
    </rPh>
    <rPh sb="50" eb="52">
      <t>ヘイセイ</t>
    </rPh>
    <rPh sb="54" eb="55">
      <t>ネン</t>
    </rPh>
    <rPh sb="56" eb="57">
      <t>ガツ</t>
    </rPh>
    <rPh sb="58" eb="59">
      <t>ニチ</t>
    </rPh>
    <rPh sb="59" eb="61">
      <t>ゲンザイ</t>
    </rPh>
    <rPh sb="62" eb="63">
      <t>カズ</t>
    </rPh>
    <phoneticPr fontId="2"/>
  </si>
  <si>
    <t>※工場数及び従業者数は6月1日現在（平成26年までは12月31日現在）の数値,出荷額等は年間の数値である。</t>
    <rPh sb="12" eb="13">
      <t>ガツ</t>
    </rPh>
    <rPh sb="14" eb="15">
      <t>ニチ</t>
    </rPh>
    <rPh sb="15" eb="17">
      <t>ゲンザイ</t>
    </rPh>
    <rPh sb="18" eb="20">
      <t>ヘイセイ</t>
    </rPh>
    <rPh sb="22" eb="23">
      <t>ネン</t>
    </rPh>
    <rPh sb="28" eb="29">
      <t>ガツ</t>
    </rPh>
    <rPh sb="31" eb="32">
      <t>ニチ</t>
    </rPh>
    <rPh sb="32" eb="34">
      <t>ゲンザイ</t>
    </rPh>
    <rPh sb="36" eb="38">
      <t>スウチ</t>
    </rPh>
    <rPh sb="44" eb="46">
      <t>ネンカン</t>
    </rPh>
    <phoneticPr fontId="2"/>
  </si>
  <si>
    <t>△13</t>
    <phoneticPr fontId="2"/>
  </si>
  <si>
    <t>△49</t>
    <phoneticPr fontId="2"/>
  </si>
  <si>
    <t>△263</t>
    <phoneticPr fontId="2"/>
  </si>
  <si>
    <t>△10.2</t>
    <phoneticPr fontId="2"/>
  </si>
  <si>
    <t>△1.2</t>
    <phoneticPr fontId="2"/>
  </si>
  <si>
    <t>△0.2</t>
    <phoneticPr fontId="2"/>
  </si>
  <si>
    <t>令和元年</t>
    <rPh sb="0" eb="2">
      <t>レイワ</t>
    </rPh>
    <rPh sb="2" eb="4">
      <t>ガンネン</t>
    </rPh>
    <phoneticPr fontId="2"/>
  </si>
  <si>
    <t>2019年</t>
    <rPh sb="4" eb="5">
      <t>ネン</t>
    </rPh>
    <phoneticPr fontId="2"/>
  </si>
  <si>
    <t>2020年</t>
    <rPh sb="4" eb="5">
      <t>ネン</t>
    </rPh>
    <phoneticPr fontId="2"/>
  </si>
  <si>
    <t>令和２年</t>
    <rPh sb="0" eb="2">
      <t>レイワ</t>
    </rPh>
    <rPh sb="3" eb="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</si>
</sst>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yyyy&quot;年&quot;"/>
    <numFmt numFmtId="178" formatCode="0;&quot;△ &quot;0"/>
    <numFmt numFmtId="179" formatCode="0.0;&quot;△ &quot;0.0"/>
  </numFmts>
  <fonts count="4" x14ac:knownFonts="1">
    <font>
      <sz val="11"/>
      <name val="ＭＳ 明朝"/>
      <family val="1"/>
      <charset val="128"/>
    </font>
    <font>
      <sz val="11"/>
      <name val="ＭＳ 明朝"/>
      <family val="1"/>
      <charset val="128"/>
    </font>
    <font>
      <sz val="6"/>
      <name val="ＭＳ Ｐ明朝"/>
      <family val="1"/>
      <charset val="128"/>
    </font>
    <font>
      <b/>
      <sz val="16"/>
      <name val="ＭＳ 明朝"/>
      <family val="1"/>
      <charset val="128"/>
    </font>
  </fonts>
  <fills count="2">
    <fill>
      <patternFill patternType="none"/>
    </fill>
    <fill>
      <patternFill patternType="gray125"/>
    </fill>
  </fills>
  <borders count="64">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medium">
        <color indexed="64"/>
      </left>
      <right style="thin">
        <color indexed="64"/>
      </right>
      <top style="hair">
        <color indexed="64"/>
      </top>
      <bottom style="hair">
        <color indexed="64"/>
      </bottom>
      <diagonal/>
    </border>
    <border>
      <left/>
      <right/>
      <top/>
      <bottom style="medium">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hair">
        <color indexed="64"/>
      </right>
      <top/>
      <bottom style="thin">
        <color indexed="64"/>
      </bottom>
      <diagonal/>
    </border>
    <border>
      <left style="thin">
        <color indexed="64"/>
      </left>
      <right/>
      <top style="medium">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hair">
        <color indexed="64"/>
      </bottom>
      <diagonal/>
    </border>
    <border>
      <left style="thin">
        <color indexed="64"/>
      </left>
      <right style="medium">
        <color indexed="64"/>
      </right>
      <top style="medium">
        <color indexed="64"/>
      </top>
      <bottom style="thin">
        <color indexed="64"/>
      </bottom>
      <diagonal/>
    </border>
    <border>
      <left/>
      <right style="medium">
        <color indexed="64"/>
      </right>
      <top style="hair">
        <color indexed="64"/>
      </top>
      <bottom style="hair">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style="hair">
        <color indexed="64"/>
      </top>
      <bottom/>
      <diagonal/>
    </border>
    <border>
      <left style="medium">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right style="medium">
        <color indexed="64"/>
      </right>
      <top style="hair">
        <color indexed="64"/>
      </top>
      <bottom/>
      <diagonal/>
    </border>
    <border>
      <left style="medium">
        <color indexed="64"/>
      </left>
      <right style="thin">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99">
    <xf numFmtId="0" fontId="0" fillId="0" borderId="0" xfId="0"/>
    <xf numFmtId="0" fontId="0" fillId="0" borderId="0" xfId="0" applyBorder="1"/>
    <xf numFmtId="0" fontId="3" fillId="0" borderId="0" xfId="0" applyFont="1"/>
    <xf numFmtId="0" fontId="0" fillId="0" borderId="17" xfId="0" applyBorder="1" applyAlignment="1">
      <alignment horizontal="right" vertical="center"/>
    </xf>
    <xf numFmtId="0" fontId="0" fillId="0" borderId="22" xfId="0" applyBorder="1" applyAlignment="1">
      <alignment horizontal="right" vertical="center"/>
    </xf>
    <xf numFmtId="0" fontId="0" fillId="0" borderId="17" xfId="0" applyFill="1" applyBorder="1" applyAlignment="1">
      <alignment horizontal="right" vertical="center"/>
    </xf>
    <xf numFmtId="0" fontId="0" fillId="0" borderId="8" xfId="0" applyBorder="1" applyAlignment="1">
      <alignment horizontal="right"/>
    </xf>
    <xf numFmtId="0" fontId="0" fillId="0" borderId="9" xfId="0" applyBorder="1" applyAlignment="1">
      <alignment horizontal="right"/>
    </xf>
    <xf numFmtId="176" fontId="0" fillId="0" borderId="9" xfId="0" applyNumberFormat="1" applyBorder="1" applyAlignment="1">
      <alignment horizontal="right"/>
    </xf>
    <xf numFmtId="176" fontId="0" fillId="0" borderId="12" xfId="0" applyNumberFormat="1" applyBorder="1" applyAlignment="1">
      <alignment horizontal="right"/>
    </xf>
    <xf numFmtId="176" fontId="0" fillId="0" borderId="13" xfId="0" applyNumberFormat="1" applyBorder="1" applyAlignment="1">
      <alignment horizontal="right"/>
    </xf>
    <xf numFmtId="176" fontId="0" fillId="0" borderId="17" xfId="0" applyNumberFormat="1" applyBorder="1" applyAlignment="1">
      <alignment horizontal="right"/>
    </xf>
    <xf numFmtId="176" fontId="0" fillId="0" borderId="21" xfId="0" applyNumberFormat="1" applyBorder="1" applyAlignment="1">
      <alignment horizontal="right"/>
    </xf>
    <xf numFmtId="176" fontId="0" fillId="0" borderId="15" xfId="0" applyNumberFormat="1" applyBorder="1" applyAlignment="1">
      <alignment horizontal="right"/>
    </xf>
    <xf numFmtId="176" fontId="0" fillId="0" borderId="14" xfId="0" applyNumberFormat="1" applyBorder="1" applyAlignment="1">
      <alignment horizontal="right"/>
    </xf>
    <xf numFmtId="38" fontId="0" fillId="0" borderId="12" xfId="1" applyFont="1" applyBorder="1" applyAlignment="1">
      <alignment horizontal="right"/>
    </xf>
    <xf numFmtId="38" fontId="0" fillId="0" borderId="13" xfId="1" applyFont="1" applyBorder="1" applyAlignment="1">
      <alignment horizontal="right"/>
    </xf>
    <xf numFmtId="0" fontId="0" fillId="0" borderId="23" xfId="0" applyBorder="1" applyAlignment="1">
      <alignment horizontal="right"/>
    </xf>
    <xf numFmtId="3" fontId="0" fillId="0" borderId="14" xfId="0" applyNumberFormat="1" applyBorder="1" applyAlignment="1">
      <alignment horizontal="right"/>
    </xf>
    <xf numFmtId="0" fontId="0" fillId="0" borderId="8" xfId="0" applyBorder="1" applyAlignment="1">
      <alignment horizontal="center" vertical="center"/>
    </xf>
    <xf numFmtId="0" fontId="0" fillId="0" borderId="11" xfId="0" applyBorder="1" applyAlignment="1">
      <alignment horizontal="center" vertical="center"/>
    </xf>
    <xf numFmtId="178" fontId="0" fillId="0" borderId="9" xfId="0" applyNumberFormat="1" applyBorder="1" applyAlignment="1">
      <alignment horizontal="right"/>
    </xf>
    <xf numFmtId="0" fontId="0" fillId="0" borderId="22" xfId="0" applyBorder="1" applyAlignment="1">
      <alignment horizontal="center" vertical="center"/>
    </xf>
    <xf numFmtId="0" fontId="0" fillId="0" borderId="5" xfId="0" applyBorder="1" applyAlignment="1">
      <alignment horizontal="center" vertical="center"/>
    </xf>
    <xf numFmtId="179" fontId="0" fillId="0" borderId="6" xfId="0" applyNumberFormat="1" applyBorder="1" applyAlignment="1">
      <alignment horizontal="right"/>
    </xf>
    <xf numFmtId="0" fontId="0" fillId="0" borderId="0" xfId="0"/>
    <xf numFmtId="179" fontId="0" fillId="0" borderId="6" xfId="0" applyNumberFormat="1" applyBorder="1" applyAlignment="1">
      <alignment horizontal="right" shrinkToFit="1"/>
    </xf>
    <xf numFmtId="0" fontId="0" fillId="0" borderId="0" xfId="0"/>
    <xf numFmtId="177" fontId="0" fillId="0" borderId="36" xfId="0" applyNumberFormat="1" applyBorder="1" applyAlignment="1">
      <alignment horizontal="right" vertical="center"/>
    </xf>
    <xf numFmtId="177" fontId="0" fillId="0" borderId="19" xfId="0" applyNumberFormat="1" applyBorder="1" applyAlignment="1">
      <alignment horizontal="right" vertical="center"/>
    </xf>
    <xf numFmtId="176" fontId="0" fillId="0" borderId="10" xfId="0" applyNumberFormat="1" applyBorder="1" applyAlignment="1">
      <alignment horizontal="right"/>
    </xf>
    <xf numFmtId="179" fontId="0" fillId="0" borderId="9" xfId="0" applyNumberFormat="1" applyBorder="1" applyAlignment="1">
      <alignment horizontal="right"/>
    </xf>
    <xf numFmtId="0" fontId="0" fillId="0" borderId="7" xfId="0" applyBorder="1" applyAlignment="1">
      <alignment horizontal="center" vertical="center"/>
    </xf>
    <xf numFmtId="179" fontId="0" fillId="0" borderId="38" xfId="0" applyNumberFormat="1" applyBorder="1" applyAlignment="1">
      <alignment horizontal="right"/>
    </xf>
    <xf numFmtId="176" fontId="0" fillId="0" borderId="16" xfId="0" applyNumberFormat="1" applyBorder="1" applyAlignment="1">
      <alignment horizontal="right" shrinkToFit="1"/>
    </xf>
    <xf numFmtId="179" fontId="0" fillId="0" borderId="18" xfId="0" applyNumberFormat="1" applyBorder="1" applyAlignment="1">
      <alignment horizontal="right" shrinkToFit="1"/>
    </xf>
    <xf numFmtId="0" fontId="0" fillId="0" borderId="40" xfId="0" applyBorder="1" applyAlignment="1">
      <alignment horizontal="distributed" vertical="center"/>
    </xf>
    <xf numFmtId="0" fontId="0" fillId="0" borderId="39" xfId="0" applyBorder="1" applyAlignment="1">
      <alignment horizontal="distributed" vertical="center"/>
    </xf>
    <xf numFmtId="0" fontId="0" fillId="0" borderId="43" xfId="0" applyBorder="1" applyAlignment="1">
      <alignment horizontal="distributed" vertical="center"/>
    </xf>
    <xf numFmtId="0" fontId="0" fillId="0" borderId="44" xfId="0" applyBorder="1" applyAlignment="1">
      <alignment horizontal="distributed" vertical="center"/>
    </xf>
    <xf numFmtId="0" fontId="0" fillId="0" borderId="32" xfId="0" applyBorder="1" applyAlignment="1">
      <alignment horizontal="distributed" vertical="center"/>
    </xf>
    <xf numFmtId="0" fontId="0" fillId="0" borderId="30" xfId="0" applyBorder="1" applyAlignment="1">
      <alignment horizontal="distributed" vertical="center"/>
    </xf>
    <xf numFmtId="38" fontId="0" fillId="0" borderId="13" xfId="1" applyFont="1" applyBorder="1" applyAlignment="1">
      <alignment horizontal="right" shrinkToFit="1"/>
    </xf>
    <xf numFmtId="178" fontId="0" fillId="0" borderId="9" xfId="0" applyNumberFormat="1" applyBorder="1" applyAlignment="1">
      <alignment horizontal="right" shrinkToFit="1"/>
    </xf>
    <xf numFmtId="176" fontId="0" fillId="0" borderId="12" xfId="0" applyNumberFormat="1" applyBorder="1" applyAlignment="1">
      <alignment horizontal="right" shrinkToFit="1"/>
    </xf>
    <xf numFmtId="176" fontId="0" fillId="0" borderId="10" xfId="0" applyNumberFormat="1" applyBorder="1" applyAlignment="1">
      <alignment horizontal="right" shrinkToFit="1"/>
    </xf>
    <xf numFmtId="179" fontId="0" fillId="0" borderId="9" xfId="0" applyNumberFormat="1" applyBorder="1" applyAlignment="1">
      <alignment horizontal="right" shrinkToFit="1"/>
    </xf>
    <xf numFmtId="179" fontId="0" fillId="0" borderId="38" xfId="0" applyNumberFormat="1" applyBorder="1" applyAlignment="1">
      <alignment horizontal="right" shrinkToFit="1"/>
    </xf>
    <xf numFmtId="177" fontId="0" fillId="0" borderId="46" xfId="0" applyNumberFormat="1" applyBorder="1" applyAlignment="1">
      <alignment horizontal="right" vertical="center"/>
    </xf>
    <xf numFmtId="0" fontId="0" fillId="0" borderId="45" xfId="0" applyFill="1" applyBorder="1" applyAlignment="1">
      <alignment horizontal="right" vertical="center"/>
    </xf>
    <xf numFmtId="0" fontId="0" fillId="0" borderId="47" xfId="0" applyBorder="1" applyAlignment="1">
      <alignment horizontal="right"/>
    </xf>
    <xf numFmtId="38" fontId="0" fillId="0" borderId="48" xfId="1" applyFont="1" applyBorder="1" applyAlignment="1">
      <alignment horizontal="right"/>
    </xf>
    <xf numFmtId="38" fontId="0" fillId="0" borderId="49" xfId="1" applyFont="1" applyBorder="1" applyAlignment="1">
      <alignment horizontal="right" shrinkToFit="1"/>
    </xf>
    <xf numFmtId="178" fontId="0" fillId="0" borderId="47" xfId="0" applyNumberFormat="1" applyBorder="1" applyAlignment="1">
      <alignment horizontal="right" shrinkToFit="1"/>
    </xf>
    <xf numFmtId="176" fontId="0" fillId="0" borderId="48" xfId="0" applyNumberFormat="1" applyBorder="1" applyAlignment="1">
      <alignment horizontal="right" shrinkToFit="1"/>
    </xf>
    <xf numFmtId="176" fontId="0" fillId="0" borderId="50" xfId="0" applyNumberFormat="1" applyBorder="1" applyAlignment="1">
      <alignment horizontal="right" shrinkToFit="1"/>
    </xf>
    <xf numFmtId="179" fontId="0" fillId="0" borderId="47" xfId="0" applyNumberFormat="1" applyBorder="1" applyAlignment="1">
      <alignment horizontal="right" shrinkToFit="1"/>
    </xf>
    <xf numFmtId="179" fontId="0" fillId="0" borderId="51" xfId="0" applyNumberFormat="1" applyBorder="1" applyAlignment="1">
      <alignment horizontal="right" shrinkToFit="1"/>
    </xf>
    <xf numFmtId="179" fontId="0" fillId="0" borderId="52" xfId="0" applyNumberFormat="1" applyBorder="1" applyAlignment="1">
      <alignment horizontal="right" shrinkToFit="1"/>
    </xf>
    <xf numFmtId="177" fontId="0" fillId="0" borderId="0" xfId="0" applyNumberFormat="1" applyBorder="1" applyAlignment="1">
      <alignment horizontal="right" vertical="center"/>
    </xf>
    <xf numFmtId="177" fontId="0" fillId="0" borderId="53" xfId="0" applyNumberFormat="1" applyBorder="1" applyAlignment="1">
      <alignment horizontal="right" vertical="center"/>
    </xf>
    <xf numFmtId="38" fontId="0" fillId="0" borderId="10" xfId="1" applyFont="1" applyBorder="1" applyAlignment="1">
      <alignment horizontal="right" shrinkToFit="1"/>
    </xf>
    <xf numFmtId="176" fontId="0" fillId="0" borderId="54" xfId="0" applyNumberFormat="1" applyBorder="1" applyAlignment="1">
      <alignment horizontal="right" shrinkToFit="1"/>
    </xf>
    <xf numFmtId="179" fontId="0" fillId="0" borderId="55" xfId="0" applyNumberFormat="1" applyBorder="1" applyAlignment="1">
      <alignment horizontal="right" shrinkToFit="1"/>
    </xf>
    <xf numFmtId="179" fontId="0" fillId="0" borderId="12" xfId="0" applyNumberFormat="1" applyBorder="1" applyAlignment="1">
      <alignment horizontal="right" shrinkToFit="1"/>
    </xf>
    <xf numFmtId="179" fontId="0" fillId="0" borderId="56" xfId="0" applyNumberFormat="1" applyBorder="1" applyAlignment="1">
      <alignment horizontal="right" shrinkToFit="1"/>
    </xf>
    <xf numFmtId="38" fontId="0" fillId="0" borderId="57" xfId="1" applyFont="1" applyBorder="1" applyAlignment="1">
      <alignment horizontal="right"/>
    </xf>
    <xf numFmtId="38" fontId="0" fillId="0" borderId="0" xfId="1" applyFont="1" applyBorder="1" applyAlignment="1">
      <alignment horizontal="right" shrinkToFit="1"/>
    </xf>
    <xf numFmtId="179" fontId="0" fillId="0" borderId="58" xfId="0" applyNumberFormat="1" applyBorder="1" applyAlignment="1">
      <alignment horizontal="right" shrinkToFit="1"/>
    </xf>
    <xf numFmtId="0" fontId="0" fillId="0" borderId="60" xfId="0" applyFill="1" applyBorder="1" applyAlignment="1">
      <alignment horizontal="right" vertical="center"/>
    </xf>
    <xf numFmtId="0" fontId="0" fillId="0" borderId="59" xfId="0" applyFill="1" applyBorder="1" applyAlignment="1">
      <alignment horizontal="right" vertical="center"/>
    </xf>
    <xf numFmtId="0" fontId="0" fillId="0" borderId="61" xfId="0" applyBorder="1" applyAlignment="1">
      <alignment horizontal="right"/>
    </xf>
    <xf numFmtId="38" fontId="0" fillId="0" borderId="16" xfId="1" applyFont="1" applyBorder="1" applyAlignment="1">
      <alignment horizontal="right"/>
    </xf>
    <xf numFmtId="38" fontId="0" fillId="0" borderId="62" xfId="1" applyFont="1" applyBorder="1" applyAlignment="1">
      <alignment horizontal="right" shrinkToFit="1"/>
    </xf>
    <xf numFmtId="178" fontId="0" fillId="0" borderId="61" xfId="0" applyNumberFormat="1" applyBorder="1" applyAlignment="1">
      <alignment horizontal="right" shrinkToFit="1"/>
    </xf>
    <xf numFmtId="179" fontId="0" fillId="0" borderId="63" xfId="0" applyNumberFormat="1" applyBorder="1" applyAlignment="1">
      <alignment horizontal="right" shrinkToFit="1"/>
    </xf>
    <xf numFmtId="0" fontId="0" fillId="0" borderId="0" xfId="0" applyAlignment="1">
      <alignment horizontal="left" wrapText="1"/>
    </xf>
    <xf numFmtId="0" fontId="0" fillId="0" borderId="0" xfId="0" applyAlignment="1">
      <alignment horizontal="left"/>
    </xf>
    <xf numFmtId="0" fontId="0" fillId="0" borderId="0" xfId="0" applyBorder="1" applyAlignment="1">
      <alignment horizontal="left" vertical="top" wrapText="1"/>
    </xf>
    <xf numFmtId="0" fontId="0" fillId="0" borderId="20" xfId="0" applyBorder="1" applyAlignment="1">
      <alignment horizontal="left" vertical="top" wrapText="1"/>
    </xf>
    <xf numFmtId="0" fontId="0" fillId="0" borderId="24" xfId="0" applyFill="1" applyBorder="1" applyAlignment="1">
      <alignment horizontal="left" vertical="center" wrapText="1"/>
    </xf>
    <xf numFmtId="0" fontId="0" fillId="0" borderId="0" xfId="0" applyFill="1" applyBorder="1" applyAlignment="1">
      <alignment horizontal="left" vertical="center" wrapText="1"/>
    </xf>
    <xf numFmtId="0" fontId="0" fillId="0" borderId="0" xfId="0" applyBorder="1" applyAlignment="1">
      <alignment horizontal="right"/>
    </xf>
    <xf numFmtId="0" fontId="0" fillId="0" borderId="35"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41" xfId="0" applyBorder="1" applyAlignment="1">
      <alignment horizontal="distributed" vertical="center"/>
    </xf>
    <xf numFmtId="0" fontId="0" fillId="0" borderId="42" xfId="0" applyBorder="1" applyAlignment="1">
      <alignment horizontal="distributed" vertical="center"/>
    </xf>
    <xf numFmtId="0" fontId="0" fillId="0" borderId="33" xfId="0" applyBorder="1" applyAlignment="1">
      <alignment horizontal="center" vertical="center" wrapText="1"/>
    </xf>
    <xf numFmtId="0" fontId="0" fillId="0" borderId="34" xfId="0" applyBorder="1" applyAlignment="1">
      <alignment horizontal="center" vertical="center"/>
    </xf>
    <xf numFmtId="0" fontId="0" fillId="0" borderId="27" xfId="0" applyBorder="1" applyAlignment="1">
      <alignment horizontal="center" vertical="center"/>
    </xf>
    <xf numFmtId="0" fontId="0" fillId="0" borderId="2" xfId="0" applyBorder="1" applyAlignment="1">
      <alignment horizontal="center"/>
    </xf>
    <xf numFmtId="0" fontId="0" fillId="0" borderId="1" xfId="0" applyBorder="1" applyAlignment="1">
      <alignment horizontal="center"/>
    </xf>
    <xf numFmtId="0" fontId="0" fillId="0" borderId="25" xfId="0" applyBorder="1" applyAlignment="1">
      <alignment horizontal="center" vertical="center"/>
    </xf>
    <xf numFmtId="0" fontId="0" fillId="0" borderId="29" xfId="0" applyBorder="1" applyAlignment="1">
      <alignment horizontal="center" vertical="center"/>
    </xf>
    <xf numFmtId="0" fontId="0" fillId="0" borderId="26" xfId="0" applyBorder="1" applyAlignment="1">
      <alignment horizontal="center" vertical="center"/>
    </xf>
    <xf numFmtId="0" fontId="0" fillId="0" borderId="37" xfId="0" applyBorder="1" applyAlignment="1">
      <alignment horizontal="center" vertical="center"/>
    </xf>
    <xf numFmtId="0" fontId="0" fillId="0" borderId="31" xfId="0" applyBorder="1" applyAlignment="1">
      <alignment horizontal="distributed" vertical="center"/>
    </xf>
    <xf numFmtId="0" fontId="0" fillId="0" borderId="28" xfId="0" applyBorder="1" applyAlignment="1">
      <alignment horizontal="distributed"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63"/>
  <sheetViews>
    <sheetView tabSelected="1" view="pageBreakPreview" zoomScaleNormal="100" workbookViewId="0">
      <pane xSplit="2" ySplit="8" topLeftCell="C42" activePane="bottomRight" state="frozen"/>
      <selection activeCell="AD8" sqref="AD8"/>
      <selection pane="topRight" activeCell="AD8" sqref="AD8"/>
      <selection pane="bottomLeft" activeCell="AD8" sqref="AD8"/>
      <selection pane="bottomRight" activeCell="O59" sqref="O59"/>
    </sheetView>
  </sheetViews>
  <sheetFormatPr defaultColWidth="10.33203125" defaultRowHeight="13.2" x14ac:dyDescent="0.2"/>
  <cols>
    <col min="1" max="1" width="7.44140625" customWidth="1"/>
    <col min="2" max="2" width="9.33203125" customWidth="1"/>
    <col min="3" max="3" width="6.88671875" customWidth="1"/>
    <col min="4" max="4" width="7.44140625" customWidth="1"/>
    <col min="5" max="5" width="10" customWidth="1"/>
    <col min="6" max="6" width="6.88671875" customWidth="1"/>
    <col min="7" max="7" width="9" customWidth="1"/>
    <col min="9" max="10" width="8.109375" customWidth="1"/>
    <col min="11" max="11" width="10" customWidth="1"/>
  </cols>
  <sheetData>
    <row r="1" spans="1:11" ht="19.2" x14ac:dyDescent="0.25">
      <c r="B1" s="2" t="s">
        <v>7</v>
      </c>
      <c r="C1" s="2"/>
    </row>
    <row r="2" spans="1:11" ht="19.2" x14ac:dyDescent="0.25">
      <c r="B2" s="2"/>
      <c r="C2" s="2"/>
      <c r="D2" s="2" t="s">
        <v>6</v>
      </c>
    </row>
    <row r="3" spans="1:11" ht="15.75" customHeight="1" x14ac:dyDescent="0.2">
      <c r="G3" s="82" t="s">
        <v>57</v>
      </c>
      <c r="H3" s="82"/>
      <c r="I3" s="82"/>
      <c r="J3" s="82"/>
      <c r="K3" s="82"/>
    </row>
    <row r="4" spans="1:11" ht="21" customHeight="1" x14ac:dyDescent="0.2">
      <c r="A4" s="1"/>
      <c r="B4" s="78" t="s">
        <v>58</v>
      </c>
      <c r="C4" s="78"/>
      <c r="D4" s="78"/>
      <c r="E4" s="78"/>
      <c r="F4" s="78"/>
      <c r="G4" s="78"/>
      <c r="H4" s="78"/>
      <c r="I4" s="78"/>
      <c r="J4" s="78"/>
      <c r="K4" s="78"/>
    </row>
    <row r="5" spans="1:11" s="25" customFormat="1" ht="21" customHeight="1" thickBot="1" x14ac:dyDescent="0.25">
      <c r="A5" s="1"/>
      <c r="B5" s="79"/>
      <c r="C5" s="79"/>
      <c r="D5" s="79"/>
      <c r="E5" s="79"/>
      <c r="F5" s="79"/>
      <c r="G5" s="79"/>
      <c r="H5" s="79"/>
      <c r="I5" s="79"/>
      <c r="J5" s="79"/>
      <c r="K5" s="79"/>
    </row>
    <row r="6" spans="1:11" ht="15" customHeight="1" x14ac:dyDescent="0.2">
      <c r="A6" s="83" t="s">
        <v>37</v>
      </c>
      <c r="B6" s="90" t="s">
        <v>36</v>
      </c>
      <c r="C6" s="93" t="s">
        <v>5</v>
      </c>
      <c r="D6" s="93"/>
      <c r="E6" s="94"/>
      <c r="F6" s="93" t="s">
        <v>3</v>
      </c>
      <c r="G6" s="93"/>
      <c r="H6" s="93"/>
      <c r="I6" s="95" t="s">
        <v>4</v>
      </c>
      <c r="J6" s="93"/>
      <c r="K6" s="96"/>
    </row>
    <row r="7" spans="1:11" ht="20.100000000000001" customHeight="1" x14ac:dyDescent="0.2">
      <c r="A7" s="84"/>
      <c r="B7" s="91"/>
      <c r="C7" s="97" t="s">
        <v>0</v>
      </c>
      <c r="D7" s="88" t="s">
        <v>14</v>
      </c>
      <c r="E7" s="38" t="s">
        <v>1</v>
      </c>
      <c r="F7" s="97" t="s">
        <v>0</v>
      </c>
      <c r="G7" s="88" t="s">
        <v>14</v>
      </c>
      <c r="H7" s="40" t="s">
        <v>1</v>
      </c>
      <c r="I7" s="86" t="s">
        <v>0</v>
      </c>
      <c r="J7" s="88" t="s">
        <v>14</v>
      </c>
      <c r="K7" s="36" t="s">
        <v>1</v>
      </c>
    </row>
    <row r="8" spans="1:11" ht="20.100000000000001" customHeight="1" x14ac:dyDescent="0.2">
      <c r="A8" s="85"/>
      <c r="B8" s="92"/>
      <c r="C8" s="98"/>
      <c r="D8" s="89"/>
      <c r="E8" s="39" t="s">
        <v>2</v>
      </c>
      <c r="F8" s="98"/>
      <c r="G8" s="89"/>
      <c r="H8" s="41" t="s">
        <v>2</v>
      </c>
      <c r="I8" s="87"/>
      <c r="J8" s="89"/>
      <c r="K8" s="37" t="s">
        <v>2</v>
      </c>
    </row>
    <row r="9" spans="1:11" ht="17.100000000000001" customHeight="1" x14ac:dyDescent="0.2">
      <c r="A9" s="28">
        <f t="shared" ref="A9:A13" si="0">DATEVALUE(B9&amp;"1月1日")</f>
        <v>27030</v>
      </c>
      <c r="B9" s="4" t="s">
        <v>38</v>
      </c>
      <c r="C9" s="6">
        <v>33</v>
      </c>
      <c r="D9" s="9">
        <v>581</v>
      </c>
      <c r="E9" s="18">
        <v>6152</v>
      </c>
      <c r="F9" s="19" t="s">
        <v>52</v>
      </c>
      <c r="G9" s="20" t="s">
        <v>52</v>
      </c>
      <c r="H9" s="22" t="s">
        <v>52</v>
      </c>
      <c r="I9" s="23" t="s">
        <v>52</v>
      </c>
      <c r="J9" s="23" t="s">
        <v>52</v>
      </c>
      <c r="K9" s="32" t="s">
        <v>52</v>
      </c>
    </row>
    <row r="10" spans="1:11" ht="17.100000000000001" customHeight="1" x14ac:dyDescent="0.2">
      <c r="A10" s="29">
        <f t="shared" si="0"/>
        <v>27395</v>
      </c>
      <c r="B10" s="3" t="s">
        <v>39</v>
      </c>
      <c r="C10" s="7">
        <v>38</v>
      </c>
      <c r="D10" s="9">
        <v>483</v>
      </c>
      <c r="E10" s="10">
        <v>6387</v>
      </c>
      <c r="F10" s="21">
        <f>C10-C9</f>
        <v>5</v>
      </c>
      <c r="G10" s="9">
        <f>D10-D9</f>
        <v>-98</v>
      </c>
      <c r="H10" s="11">
        <f>E10-E9</f>
        <v>235</v>
      </c>
      <c r="I10" s="24">
        <f t="shared" ref="I10:K48" si="1">ROUND(C10/C9*100,1)-100</f>
        <v>15.200000000000003</v>
      </c>
      <c r="J10" s="26">
        <f t="shared" si="1"/>
        <v>-16.900000000000006</v>
      </c>
      <c r="K10" s="33">
        <f t="shared" si="1"/>
        <v>3.7999999999999972</v>
      </c>
    </row>
    <row r="11" spans="1:11" ht="17.100000000000001" customHeight="1" x14ac:dyDescent="0.2">
      <c r="A11" s="29">
        <f t="shared" si="0"/>
        <v>27760</v>
      </c>
      <c r="B11" s="3" t="s">
        <v>40</v>
      </c>
      <c r="C11" s="7">
        <v>42</v>
      </c>
      <c r="D11" s="9">
        <v>517</v>
      </c>
      <c r="E11" s="10">
        <v>6831</v>
      </c>
      <c r="F11" s="21">
        <f t="shared" ref="F11:F47" si="2">C11-C10</f>
        <v>4</v>
      </c>
      <c r="G11" s="9">
        <f t="shared" ref="G11:G48" si="3">D11-D10</f>
        <v>34</v>
      </c>
      <c r="H11" s="11">
        <f>E11-E10</f>
        <v>444</v>
      </c>
      <c r="I11" s="24">
        <f t="shared" si="1"/>
        <v>10.5</v>
      </c>
      <c r="J11" s="24">
        <f t="shared" si="1"/>
        <v>7</v>
      </c>
      <c r="K11" s="33">
        <f t="shared" si="1"/>
        <v>7</v>
      </c>
    </row>
    <row r="12" spans="1:11" ht="17.100000000000001" customHeight="1" x14ac:dyDescent="0.2">
      <c r="A12" s="29">
        <f t="shared" si="0"/>
        <v>28126</v>
      </c>
      <c r="B12" s="3" t="s">
        <v>41</v>
      </c>
      <c r="C12" s="7">
        <v>41</v>
      </c>
      <c r="D12" s="9">
        <v>477</v>
      </c>
      <c r="E12" s="10">
        <v>6565</v>
      </c>
      <c r="F12" s="21">
        <f t="shared" si="2"/>
        <v>-1</v>
      </c>
      <c r="G12" s="9">
        <f t="shared" si="3"/>
        <v>-40</v>
      </c>
      <c r="H12" s="11">
        <f t="shared" ref="H12:H48" si="4">E12-E11</f>
        <v>-266</v>
      </c>
      <c r="I12" s="24">
        <f t="shared" si="1"/>
        <v>-2.4000000000000057</v>
      </c>
      <c r="J12" s="24">
        <f t="shared" si="1"/>
        <v>-7.7000000000000028</v>
      </c>
      <c r="K12" s="33">
        <f t="shared" si="1"/>
        <v>-3.9000000000000057</v>
      </c>
    </row>
    <row r="13" spans="1:11" ht="17.100000000000001" customHeight="1" x14ac:dyDescent="0.2">
      <c r="A13" s="29">
        <f t="shared" si="0"/>
        <v>28491</v>
      </c>
      <c r="B13" s="3" t="s">
        <v>42</v>
      </c>
      <c r="C13" s="7">
        <v>37</v>
      </c>
      <c r="D13" s="9">
        <v>439</v>
      </c>
      <c r="E13" s="10">
        <v>7656</v>
      </c>
      <c r="F13" s="21">
        <f t="shared" si="2"/>
        <v>-4</v>
      </c>
      <c r="G13" s="9">
        <f t="shared" si="3"/>
        <v>-38</v>
      </c>
      <c r="H13" s="11">
        <f t="shared" si="4"/>
        <v>1091</v>
      </c>
      <c r="I13" s="24">
        <f t="shared" si="1"/>
        <v>-9.7999999999999972</v>
      </c>
      <c r="J13" s="24">
        <f t="shared" si="1"/>
        <v>-8</v>
      </c>
      <c r="K13" s="33">
        <f t="shared" si="1"/>
        <v>16.599999999999994</v>
      </c>
    </row>
    <row r="14" spans="1:11" ht="17.100000000000001" customHeight="1" x14ac:dyDescent="0.2">
      <c r="A14" s="29">
        <f>DATEVALUE(B14&amp;"1月1日")</f>
        <v>28856</v>
      </c>
      <c r="B14" s="3" t="s">
        <v>16</v>
      </c>
      <c r="C14" s="8">
        <v>44</v>
      </c>
      <c r="D14" s="9">
        <v>584</v>
      </c>
      <c r="E14" s="10">
        <v>11387</v>
      </c>
      <c r="F14" s="21">
        <f t="shared" si="2"/>
        <v>7</v>
      </c>
      <c r="G14" s="9">
        <f t="shared" si="3"/>
        <v>145</v>
      </c>
      <c r="H14" s="11">
        <f t="shared" si="4"/>
        <v>3731</v>
      </c>
      <c r="I14" s="24">
        <f t="shared" si="1"/>
        <v>18.900000000000006</v>
      </c>
      <c r="J14" s="24">
        <f t="shared" si="1"/>
        <v>33</v>
      </c>
      <c r="K14" s="33">
        <f t="shared" si="1"/>
        <v>48.699999999999989</v>
      </c>
    </row>
    <row r="15" spans="1:11" ht="17.100000000000001" customHeight="1" x14ac:dyDescent="0.2">
      <c r="A15" s="29">
        <f t="shared" ref="A15:A48" si="5">DATEVALUE(B15&amp;"1月1日")</f>
        <v>29221</v>
      </c>
      <c r="B15" s="3" t="s">
        <v>17</v>
      </c>
      <c r="C15" s="8">
        <v>45</v>
      </c>
      <c r="D15" s="9">
        <v>702</v>
      </c>
      <c r="E15" s="10">
        <v>15513</v>
      </c>
      <c r="F15" s="21">
        <f t="shared" si="2"/>
        <v>1</v>
      </c>
      <c r="G15" s="9">
        <f t="shared" si="3"/>
        <v>118</v>
      </c>
      <c r="H15" s="11">
        <f t="shared" si="4"/>
        <v>4126</v>
      </c>
      <c r="I15" s="24">
        <f t="shared" si="1"/>
        <v>2.2999999999999972</v>
      </c>
      <c r="J15" s="24">
        <f t="shared" si="1"/>
        <v>20.200000000000003</v>
      </c>
      <c r="K15" s="33">
        <f t="shared" si="1"/>
        <v>36.199999999999989</v>
      </c>
    </row>
    <row r="16" spans="1:11" ht="17.100000000000001" customHeight="1" x14ac:dyDescent="0.2">
      <c r="A16" s="29">
        <f t="shared" si="5"/>
        <v>29587</v>
      </c>
      <c r="B16" s="3" t="s">
        <v>18</v>
      </c>
      <c r="C16" s="12">
        <v>46</v>
      </c>
      <c r="D16" s="13">
        <v>882</v>
      </c>
      <c r="E16" s="14">
        <v>20407</v>
      </c>
      <c r="F16" s="21">
        <f t="shared" si="2"/>
        <v>1</v>
      </c>
      <c r="G16" s="9">
        <f t="shared" si="3"/>
        <v>180</v>
      </c>
      <c r="H16" s="11">
        <f t="shared" si="4"/>
        <v>4894</v>
      </c>
      <c r="I16" s="24">
        <f t="shared" si="1"/>
        <v>2.2000000000000028</v>
      </c>
      <c r="J16" s="24">
        <f t="shared" si="1"/>
        <v>25.599999999999994</v>
      </c>
      <c r="K16" s="33">
        <f t="shared" si="1"/>
        <v>31.5</v>
      </c>
    </row>
    <row r="17" spans="1:11" ht="17.100000000000001" customHeight="1" x14ac:dyDescent="0.2">
      <c r="A17" s="29">
        <f t="shared" si="5"/>
        <v>29952</v>
      </c>
      <c r="B17" s="3" t="s">
        <v>19</v>
      </c>
      <c r="C17" s="8">
        <v>46</v>
      </c>
      <c r="D17" s="9">
        <v>882</v>
      </c>
      <c r="E17" s="10">
        <v>19395</v>
      </c>
      <c r="F17" s="21">
        <f t="shared" si="2"/>
        <v>0</v>
      </c>
      <c r="G17" s="13">
        <f t="shared" si="3"/>
        <v>0</v>
      </c>
      <c r="H17" s="11">
        <f t="shared" si="4"/>
        <v>-1012</v>
      </c>
      <c r="I17" s="24">
        <f t="shared" si="1"/>
        <v>0</v>
      </c>
      <c r="J17" s="24">
        <f t="shared" si="1"/>
        <v>0</v>
      </c>
      <c r="K17" s="33">
        <f t="shared" si="1"/>
        <v>-5</v>
      </c>
    </row>
    <row r="18" spans="1:11" ht="17.100000000000001" customHeight="1" x14ac:dyDescent="0.2">
      <c r="A18" s="29">
        <f t="shared" si="5"/>
        <v>30317</v>
      </c>
      <c r="B18" s="3" t="s">
        <v>20</v>
      </c>
      <c r="C18" s="8">
        <v>49</v>
      </c>
      <c r="D18" s="9">
        <v>840</v>
      </c>
      <c r="E18" s="10">
        <v>17058</v>
      </c>
      <c r="F18" s="21">
        <f t="shared" si="2"/>
        <v>3</v>
      </c>
      <c r="G18" s="9">
        <f t="shared" si="3"/>
        <v>-42</v>
      </c>
      <c r="H18" s="11">
        <f t="shared" si="4"/>
        <v>-2337</v>
      </c>
      <c r="I18" s="24">
        <f t="shared" si="1"/>
        <v>6.5</v>
      </c>
      <c r="J18" s="24">
        <f t="shared" si="1"/>
        <v>-4.7999999999999972</v>
      </c>
      <c r="K18" s="33">
        <f t="shared" si="1"/>
        <v>-12</v>
      </c>
    </row>
    <row r="19" spans="1:11" ht="17.100000000000001" customHeight="1" x14ac:dyDescent="0.2">
      <c r="A19" s="29">
        <f t="shared" si="5"/>
        <v>30682</v>
      </c>
      <c r="B19" s="3" t="s">
        <v>21</v>
      </c>
      <c r="C19" s="8">
        <v>49</v>
      </c>
      <c r="D19" s="9">
        <v>867</v>
      </c>
      <c r="E19" s="10">
        <v>18531</v>
      </c>
      <c r="F19" s="21">
        <f t="shared" si="2"/>
        <v>0</v>
      </c>
      <c r="G19" s="9">
        <f t="shared" si="3"/>
        <v>27</v>
      </c>
      <c r="H19" s="11">
        <f t="shared" si="4"/>
        <v>1473</v>
      </c>
      <c r="I19" s="24">
        <f t="shared" si="1"/>
        <v>0</v>
      </c>
      <c r="J19" s="24">
        <f t="shared" si="1"/>
        <v>3.2000000000000028</v>
      </c>
      <c r="K19" s="33">
        <f t="shared" si="1"/>
        <v>8.5999999999999943</v>
      </c>
    </row>
    <row r="20" spans="1:11" ht="17.100000000000001" customHeight="1" x14ac:dyDescent="0.2">
      <c r="A20" s="29">
        <f t="shared" si="5"/>
        <v>31048</v>
      </c>
      <c r="B20" s="3" t="s">
        <v>22</v>
      </c>
      <c r="C20" s="8">
        <v>61</v>
      </c>
      <c r="D20" s="9">
        <v>1212</v>
      </c>
      <c r="E20" s="10">
        <v>22878</v>
      </c>
      <c r="F20" s="21">
        <f t="shared" si="2"/>
        <v>12</v>
      </c>
      <c r="G20" s="9">
        <f t="shared" si="3"/>
        <v>345</v>
      </c>
      <c r="H20" s="11">
        <f t="shared" si="4"/>
        <v>4347</v>
      </c>
      <c r="I20" s="24">
        <f t="shared" si="1"/>
        <v>24.5</v>
      </c>
      <c r="J20" s="24">
        <f t="shared" si="1"/>
        <v>39.800000000000011</v>
      </c>
      <c r="K20" s="33">
        <f t="shared" si="1"/>
        <v>23.5</v>
      </c>
    </row>
    <row r="21" spans="1:11" ht="17.100000000000001" customHeight="1" x14ac:dyDescent="0.2">
      <c r="A21" s="29">
        <f t="shared" si="5"/>
        <v>31413</v>
      </c>
      <c r="B21" s="3" t="s">
        <v>23</v>
      </c>
      <c r="C21" s="8">
        <v>77</v>
      </c>
      <c r="D21" s="9">
        <v>1656</v>
      </c>
      <c r="E21" s="10">
        <v>28414</v>
      </c>
      <c r="F21" s="21">
        <f t="shared" si="2"/>
        <v>16</v>
      </c>
      <c r="G21" s="9">
        <f t="shared" si="3"/>
        <v>444</v>
      </c>
      <c r="H21" s="11">
        <f t="shared" si="4"/>
        <v>5536</v>
      </c>
      <c r="I21" s="24">
        <f t="shared" si="1"/>
        <v>26.200000000000003</v>
      </c>
      <c r="J21" s="24">
        <f t="shared" si="1"/>
        <v>36.599999999999994</v>
      </c>
      <c r="K21" s="33">
        <f t="shared" si="1"/>
        <v>24.200000000000003</v>
      </c>
    </row>
    <row r="22" spans="1:11" ht="17.100000000000001" customHeight="1" x14ac:dyDescent="0.2">
      <c r="A22" s="29">
        <f t="shared" si="5"/>
        <v>31778</v>
      </c>
      <c r="B22" s="3" t="s">
        <v>24</v>
      </c>
      <c r="C22" s="8">
        <v>81</v>
      </c>
      <c r="D22" s="9">
        <v>1833</v>
      </c>
      <c r="E22" s="10">
        <v>33475</v>
      </c>
      <c r="F22" s="21">
        <f t="shared" si="2"/>
        <v>4</v>
      </c>
      <c r="G22" s="9">
        <f t="shared" si="3"/>
        <v>177</v>
      </c>
      <c r="H22" s="11">
        <f t="shared" si="4"/>
        <v>5061</v>
      </c>
      <c r="I22" s="24">
        <f t="shared" si="1"/>
        <v>5.2000000000000028</v>
      </c>
      <c r="J22" s="24">
        <f t="shared" si="1"/>
        <v>10.700000000000003</v>
      </c>
      <c r="K22" s="33">
        <f t="shared" si="1"/>
        <v>17.799999999999997</v>
      </c>
    </row>
    <row r="23" spans="1:11" ht="17.100000000000001" customHeight="1" x14ac:dyDescent="0.2">
      <c r="A23" s="29">
        <f t="shared" si="5"/>
        <v>32143</v>
      </c>
      <c r="B23" s="3" t="s">
        <v>25</v>
      </c>
      <c r="C23" s="8">
        <v>89</v>
      </c>
      <c r="D23" s="9">
        <v>2201</v>
      </c>
      <c r="E23" s="10">
        <v>44220</v>
      </c>
      <c r="F23" s="21">
        <f t="shared" si="2"/>
        <v>8</v>
      </c>
      <c r="G23" s="9">
        <f t="shared" si="3"/>
        <v>368</v>
      </c>
      <c r="H23" s="11">
        <f t="shared" si="4"/>
        <v>10745</v>
      </c>
      <c r="I23" s="24">
        <f t="shared" si="1"/>
        <v>9.9000000000000057</v>
      </c>
      <c r="J23" s="24">
        <f t="shared" si="1"/>
        <v>20.099999999999994</v>
      </c>
      <c r="K23" s="33">
        <f t="shared" si="1"/>
        <v>32.099999999999994</v>
      </c>
    </row>
    <row r="24" spans="1:11" ht="17.100000000000001" customHeight="1" x14ac:dyDescent="0.2">
      <c r="A24" s="29" t="s">
        <v>15</v>
      </c>
      <c r="B24" s="3" t="s">
        <v>51</v>
      </c>
      <c r="C24" s="8">
        <v>94</v>
      </c>
      <c r="D24" s="9">
        <v>2373</v>
      </c>
      <c r="E24" s="10">
        <v>48117</v>
      </c>
      <c r="F24" s="21">
        <f t="shared" si="2"/>
        <v>5</v>
      </c>
      <c r="G24" s="9">
        <f t="shared" si="3"/>
        <v>172</v>
      </c>
      <c r="H24" s="11">
        <f t="shared" si="4"/>
        <v>3897</v>
      </c>
      <c r="I24" s="24">
        <f t="shared" si="1"/>
        <v>5.5999999999999943</v>
      </c>
      <c r="J24" s="24">
        <f t="shared" si="1"/>
        <v>7.7999999999999972</v>
      </c>
      <c r="K24" s="33">
        <f t="shared" si="1"/>
        <v>8.7999999999999972</v>
      </c>
    </row>
    <row r="25" spans="1:11" ht="17.100000000000001" customHeight="1" x14ac:dyDescent="0.2">
      <c r="A25" s="29">
        <f t="shared" si="5"/>
        <v>32874</v>
      </c>
      <c r="B25" s="3" t="s">
        <v>26</v>
      </c>
      <c r="C25" s="8">
        <v>116</v>
      </c>
      <c r="D25" s="9">
        <v>2850</v>
      </c>
      <c r="E25" s="10">
        <v>70688</v>
      </c>
      <c r="F25" s="21">
        <f t="shared" si="2"/>
        <v>22</v>
      </c>
      <c r="G25" s="9">
        <f t="shared" si="3"/>
        <v>477</v>
      </c>
      <c r="H25" s="11">
        <f t="shared" si="4"/>
        <v>22571</v>
      </c>
      <c r="I25" s="24">
        <f t="shared" si="1"/>
        <v>23.400000000000006</v>
      </c>
      <c r="J25" s="24">
        <f t="shared" si="1"/>
        <v>20.099999999999994</v>
      </c>
      <c r="K25" s="33">
        <f t="shared" si="1"/>
        <v>46.900000000000006</v>
      </c>
    </row>
    <row r="26" spans="1:11" ht="17.100000000000001" customHeight="1" x14ac:dyDescent="0.2">
      <c r="A26" s="29">
        <f t="shared" si="5"/>
        <v>33239</v>
      </c>
      <c r="B26" s="3" t="s">
        <v>27</v>
      </c>
      <c r="C26" s="8">
        <v>129</v>
      </c>
      <c r="D26" s="9">
        <v>3295</v>
      </c>
      <c r="E26" s="10">
        <v>83277</v>
      </c>
      <c r="F26" s="21">
        <f t="shared" si="2"/>
        <v>13</v>
      </c>
      <c r="G26" s="9">
        <f t="shared" si="3"/>
        <v>445</v>
      </c>
      <c r="H26" s="11">
        <f t="shared" si="4"/>
        <v>12589</v>
      </c>
      <c r="I26" s="24">
        <f t="shared" si="1"/>
        <v>11.200000000000003</v>
      </c>
      <c r="J26" s="24">
        <f t="shared" si="1"/>
        <v>15.599999999999994</v>
      </c>
      <c r="K26" s="33">
        <f t="shared" si="1"/>
        <v>17.799999999999997</v>
      </c>
    </row>
    <row r="27" spans="1:11" ht="17.100000000000001" customHeight="1" x14ac:dyDescent="0.2">
      <c r="A27" s="29">
        <f t="shared" si="5"/>
        <v>33604</v>
      </c>
      <c r="B27" s="3" t="s">
        <v>28</v>
      </c>
      <c r="C27" s="8">
        <v>140</v>
      </c>
      <c r="D27" s="9">
        <v>3700</v>
      </c>
      <c r="E27" s="10">
        <v>88213</v>
      </c>
      <c r="F27" s="21">
        <f t="shared" si="2"/>
        <v>11</v>
      </c>
      <c r="G27" s="9">
        <f t="shared" si="3"/>
        <v>405</v>
      </c>
      <c r="H27" s="11">
        <f t="shared" si="4"/>
        <v>4936</v>
      </c>
      <c r="I27" s="24">
        <f t="shared" si="1"/>
        <v>8.5</v>
      </c>
      <c r="J27" s="24">
        <f t="shared" si="1"/>
        <v>12.299999999999997</v>
      </c>
      <c r="K27" s="33">
        <f t="shared" si="1"/>
        <v>5.9000000000000057</v>
      </c>
    </row>
    <row r="28" spans="1:11" ht="17.100000000000001" customHeight="1" x14ac:dyDescent="0.2">
      <c r="A28" s="29">
        <f t="shared" si="5"/>
        <v>33970</v>
      </c>
      <c r="B28" s="3" t="s">
        <v>29</v>
      </c>
      <c r="C28" s="8">
        <v>148</v>
      </c>
      <c r="D28" s="9">
        <v>4067</v>
      </c>
      <c r="E28" s="10">
        <v>82760</v>
      </c>
      <c r="F28" s="21">
        <f t="shared" si="2"/>
        <v>8</v>
      </c>
      <c r="G28" s="9">
        <f t="shared" si="3"/>
        <v>367</v>
      </c>
      <c r="H28" s="11">
        <f t="shared" si="4"/>
        <v>-5453</v>
      </c>
      <c r="I28" s="24">
        <f t="shared" si="1"/>
        <v>5.7000000000000028</v>
      </c>
      <c r="J28" s="24">
        <f t="shared" si="1"/>
        <v>9.9000000000000057</v>
      </c>
      <c r="K28" s="33">
        <f t="shared" si="1"/>
        <v>-6.2000000000000028</v>
      </c>
    </row>
    <row r="29" spans="1:11" ht="17.100000000000001" customHeight="1" x14ac:dyDescent="0.2">
      <c r="A29" s="29">
        <f t="shared" si="5"/>
        <v>34335</v>
      </c>
      <c r="B29" s="3" t="s">
        <v>30</v>
      </c>
      <c r="C29" s="8">
        <v>147</v>
      </c>
      <c r="D29" s="9">
        <v>3891</v>
      </c>
      <c r="E29" s="10">
        <v>75451</v>
      </c>
      <c r="F29" s="21">
        <f t="shared" si="2"/>
        <v>-1</v>
      </c>
      <c r="G29" s="9">
        <f t="shared" si="3"/>
        <v>-176</v>
      </c>
      <c r="H29" s="11">
        <f t="shared" si="4"/>
        <v>-7309</v>
      </c>
      <c r="I29" s="24">
        <f t="shared" si="1"/>
        <v>-0.70000000000000284</v>
      </c>
      <c r="J29" s="24">
        <f t="shared" si="1"/>
        <v>-4.2999999999999972</v>
      </c>
      <c r="K29" s="33">
        <f t="shared" si="1"/>
        <v>-8.7999999999999972</v>
      </c>
    </row>
    <row r="30" spans="1:11" ht="17.100000000000001" customHeight="1" x14ac:dyDescent="0.2">
      <c r="A30" s="29">
        <f t="shared" si="5"/>
        <v>34700</v>
      </c>
      <c r="B30" s="3" t="s">
        <v>31</v>
      </c>
      <c r="C30" s="8">
        <v>144</v>
      </c>
      <c r="D30" s="9">
        <v>3657</v>
      </c>
      <c r="E30" s="10">
        <v>77342</v>
      </c>
      <c r="F30" s="21">
        <f t="shared" si="2"/>
        <v>-3</v>
      </c>
      <c r="G30" s="9">
        <f t="shared" si="3"/>
        <v>-234</v>
      </c>
      <c r="H30" s="11">
        <f t="shared" si="4"/>
        <v>1891</v>
      </c>
      <c r="I30" s="24">
        <f t="shared" si="1"/>
        <v>-2</v>
      </c>
      <c r="J30" s="24">
        <f t="shared" si="1"/>
        <v>-6</v>
      </c>
      <c r="K30" s="33">
        <f t="shared" si="1"/>
        <v>2.5</v>
      </c>
    </row>
    <row r="31" spans="1:11" ht="17.100000000000001" customHeight="1" x14ac:dyDescent="0.2">
      <c r="A31" s="29">
        <f t="shared" si="5"/>
        <v>35065</v>
      </c>
      <c r="B31" s="3" t="s">
        <v>32</v>
      </c>
      <c r="C31" s="8">
        <v>149</v>
      </c>
      <c r="D31" s="9">
        <v>3968</v>
      </c>
      <c r="E31" s="10">
        <v>85354</v>
      </c>
      <c r="F31" s="21">
        <f t="shared" si="2"/>
        <v>5</v>
      </c>
      <c r="G31" s="9">
        <f t="shared" si="3"/>
        <v>311</v>
      </c>
      <c r="H31" s="11">
        <f t="shared" si="4"/>
        <v>8012</v>
      </c>
      <c r="I31" s="24">
        <f t="shared" si="1"/>
        <v>3.5</v>
      </c>
      <c r="J31" s="24">
        <f t="shared" si="1"/>
        <v>8.5</v>
      </c>
      <c r="K31" s="33">
        <f t="shared" si="1"/>
        <v>10.400000000000006</v>
      </c>
    </row>
    <row r="32" spans="1:11" ht="17.100000000000001" customHeight="1" x14ac:dyDescent="0.2">
      <c r="A32" s="29">
        <f t="shared" si="5"/>
        <v>35431</v>
      </c>
      <c r="B32" s="3" t="s">
        <v>33</v>
      </c>
      <c r="C32" s="8">
        <v>156</v>
      </c>
      <c r="D32" s="9">
        <v>3955</v>
      </c>
      <c r="E32" s="10">
        <v>84834</v>
      </c>
      <c r="F32" s="21">
        <f t="shared" si="2"/>
        <v>7</v>
      </c>
      <c r="G32" s="9">
        <f t="shared" si="3"/>
        <v>-13</v>
      </c>
      <c r="H32" s="11">
        <f t="shared" si="4"/>
        <v>-520</v>
      </c>
      <c r="I32" s="24">
        <f t="shared" si="1"/>
        <v>4.7000000000000028</v>
      </c>
      <c r="J32" s="24">
        <f t="shared" si="1"/>
        <v>-0.29999999999999716</v>
      </c>
      <c r="K32" s="33">
        <f t="shared" si="1"/>
        <v>-0.59999999999999432</v>
      </c>
    </row>
    <row r="33" spans="1:11" ht="17.100000000000001" customHeight="1" x14ac:dyDescent="0.2">
      <c r="A33" s="29">
        <f t="shared" si="5"/>
        <v>35796</v>
      </c>
      <c r="B33" s="3" t="s">
        <v>34</v>
      </c>
      <c r="C33" s="7">
        <v>158</v>
      </c>
      <c r="D33" s="15">
        <v>4035</v>
      </c>
      <c r="E33" s="16">
        <v>81455</v>
      </c>
      <c r="F33" s="21">
        <f t="shared" si="2"/>
        <v>2</v>
      </c>
      <c r="G33" s="9">
        <f t="shared" si="3"/>
        <v>80</v>
      </c>
      <c r="H33" s="11">
        <f t="shared" si="4"/>
        <v>-3379</v>
      </c>
      <c r="I33" s="24">
        <f t="shared" si="1"/>
        <v>1.2999999999999972</v>
      </c>
      <c r="J33" s="24">
        <f t="shared" si="1"/>
        <v>2</v>
      </c>
      <c r="K33" s="33">
        <f t="shared" si="1"/>
        <v>-4</v>
      </c>
    </row>
    <row r="34" spans="1:11" ht="17.100000000000001" customHeight="1" x14ac:dyDescent="0.2">
      <c r="A34" s="29">
        <f t="shared" si="5"/>
        <v>36161</v>
      </c>
      <c r="B34" s="3" t="s">
        <v>13</v>
      </c>
      <c r="C34" s="8">
        <v>153</v>
      </c>
      <c r="D34" s="9">
        <v>4108</v>
      </c>
      <c r="E34" s="10">
        <v>82132</v>
      </c>
      <c r="F34" s="21">
        <f t="shared" si="2"/>
        <v>-5</v>
      </c>
      <c r="G34" s="9">
        <f t="shared" si="3"/>
        <v>73</v>
      </c>
      <c r="H34" s="11">
        <f t="shared" si="4"/>
        <v>677</v>
      </c>
      <c r="I34" s="24">
        <f t="shared" si="1"/>
        <v>-3.2000000000000028</v>
      </c>
      <c r="J34" s="24">
        <f t="shared" si="1"/>
        <v>1.7999999999999972</v>
      </c>
      <c r="K34" s="33">
        <f t="shared" si="1"/>
        <v>0.79999999999999716</v>
      </c>
    </row>
    <row r="35" spans="1:11" ht="17.100000000000001" customHeight="1" x14ac:dyDescent="0.2">
      <c r="A35" s="29">
        <f t="shared" si="5"/>
        <v>36526</v>
      </c>
      <c r="B35" s="3" t="s">
        <v>35</v>
      </c>
      <c r="C35" s="8">
        <v>144</v>
      </c>
      <c r="D35" s="9">
        <v>3969</v>
      </c>
      <c r="E35" s="10">
        <v>79931</v>
      </c>
      <c r="F35" s="21">
        <f t="shared" si="2"/>
        <v>-9</v>
      </c>
      <c r="G35" s="9">
        <f t="shared" si="3"/>
        <v>-139</v>
      </c>
      <c r="H35" s="11">
        <f t="shared" si="4"/>
        <v>-2201</v>
      </c>
      <c r="I35" s="24">
        <f t="shared" si="1"/>
        <v>-5.9000000000000057</v>
      </c>
      <c r="J35" s="24">
        <f t="shared" si="1"/>
        <v>-3.4000000000000057</v>
      </c>
      <c r="K35" s="33">
        <f t="shared" si="1"/>
        <v>-2.7000000000000028</v>
      </c>
    </row>
    <row r="36" spans="1:11" ht="17.100000000000001" customHeight="1" x14ac:dyDescent="0.2">
      <c r="A36" s="29">
        <f t="shared" si="5"/>
        <v>36892</v>
      </c>
      <c r="B36" s="3" t="s">
        <v>8</v>
      </c>
      <c r="C36" s="7">
        <v>146</v>
      </c>
      <c r="D36" s="15">
        <v>3957</v>
      </c>
      <c r="E36" s="16">
        <v>82718</v>
      </c>
      <c r="F36" s="21">
        <f t="shared" si="2"/>
        <v>2</v>
      </c>
      <c r="G36" s="9">
        <f t="shared" si="3"/>
        <v>-12</v>
      </c>
      <c r="H36" s="11">
        <f t="shared" si="4"/>
        <v>2787</v>
      </c>
      <c r="I36" s="24">
        <f t="shared" si="1"/>
        <v>1.4000000000000057</v>
      </c>
      <c r="J36" s="24">
        <f t="shared" si="1"/>
        <v>-0.29999999999999716</v>
      </c>
      <c r="K36" s="33">
        <f t="shared" si="1"/>
        <v>3.5</v>
      </c>
    </row>
    <row r="37" spans="1:11" ht="17.100000000000001" customHeight="1" x14ac:dyDescent="0.2">
      <c r="A37" s="29">
        <f t="shared" si="5"/>
        <v>37257</v>
      </c>
      <c r="B37" s="3" t="s">
        <v>9</v>
      </c>
      <c r="C37" s="8">
        <v>142</v>
      </c>
      <c r="D37" s="9">
        <v>3879</v>
      </c>
      <c r="E37" s="10">
        <v>97509</v>
      </c>
      <c r="F37" s="21">
        <f t="shared" si="2"/>
        <v>-4</v>
      </c>
      <c r="G37" s="9">
        <f t="shared" si="3"/>
        <v>-78</v>
      </c>
      <c r="H37" s="11">
        <f t="shared" si="4"/>
        <v>14791</v>
      </c>
      <c r="I37" s="24">
        <f t="shared" si="1"/>
        <v>-2.7000000000000028</v>
      </c>
      <c r="J37" s="24">
        <f t="shared" si="1"/>
        <v>-2</v>
      </c>
      <c r="K37" s="33">
        <f t="shared" si="1"/>
        <v>17.900000000000006</v>
      </c>
    </row>
    <row r="38" spans="1:11" ht="17.100000000000001" customHeight="1" x14ac:dyDescent="0.2">
      <c r="A38" s="29">
        <f t="shared" si="5"/>
        <v>37622</v>
      </c>
      <c r="B38" s="3" t="s">
        <v>10</v>
      </c>
      <c r="C38" s="8">
        <v>140</v>
      </c>
      <c r="D38" s="9">
        <v>4046</v>
      </c>
      <c r="E38" s="10">
        <v>100109</v>
      </c>
      <c r="F38" s="21">
        <f t="shared" si="2"/>
        <v>-2</v>
      </c>
      <c r="G38" s="9">
        <f t="shared" si="3"/>
        <v>167</v>
      </c>
      <c r="H38" s="11">
        <f t="shared" si="4"/>
        <v>2600</v>
      </c>
      <c r="I38" s="24">
        <f t="shared" si="1"/>
        <v>-1.4000000000000057</v>
      </c>
      <c r="J38" s="24">
        <f t="shared" si="1"/>
        <v>4.2999999999999972</v>
      </c>
      <c r="K38" s="33">
        <f t="shared" si="1"/>
        <v>2.7000000000000028</v>
      </c>
    </row>
    <row r="39" spans="1:11" ht="17.100000000000001" customHeight="1" x14ac:dyDescent="0.2">
      <c r="A39" s="29">
        <f t="shared" si="5"/>
        <v>37987</v>
      </c>
      <c r="B39" s="3" t="s">
        <v>11</v>
      </c>
      <c r="C39" s="8">
        <v>142</v>
      </c>
      <c r="D39" s="9">
        <v>4275</v>
      </c>
      <c r="E39" s="10">
        <v>100639</v>
      </c>
      <c r="F39" s="21">
        <f t="shared" si="2"/>
        <v>2</v>
      </c>
      <c r="G39" s="9">
        <f t="shared" si="3"/>
        <v>229</v>
      </c>
      <c r="H39" s="11">
        <f t="shared" si="4"/>
        <v>530</v>
      </c>
      <c r="I39" s="24">
        <f t="shared" si="1"/>
        <v>1.4000000000000057</v>
      </c>
      <c r="J39" s="24">
        <f t="shared" si="1"/>
        <v>5.7000000000000028</v>
      </c>
      <c r="K39" s="33">
        <f t="shared" si="1"/>
        <v>0.5</v>
      </c>
    </row>
    <row r="40" spans="1:11" ht="17.100000000000001" customHeight="1" x14ac:dyDescent="0.2">
      <c r="A40" s="29">
        <f t="shared" si="5"/>
        <v>38353</v>
      </c>
      <c r="B40" s="3" t="s">
        <v>12</v>
      </c>
      <c r="C40" s="7">
        <v>147</v>
      </c>
      <c r="D40" s="15">
        <v>4280</v>
      </c>
      <c r="E40" s="16">
        <v>105159</v>
      </c>
      <c r="F40" s="21">
        <f t="shared" si="2"/>
        <v>5</v>
      </c>
      <c r="G40" s="9">
        <f t="shared" si="3"/>
        <v>5</v>
      </c>
      <c r="H40" s="11">
        <f t="shared" si="4"/>
        <v>4520</v>
      </c>
      <c r="I40" s="24">
        <f t="shared" si="1"/>
        <v>3.5</v>
      </c>
      <c r="J40" s="24">
        <f t="shared" si="1"/>
        <v>9.9999999999994316E-2</v>
      </c>
      <c r="K40" s="33">
        <f t="shared" si="1"/>
        <v>4.5</v>
      </c>
    </row>
    <row r="41" spans="1:11" ht="17.100000000000001" customHeight="1" x14ac:dyDescent="0.2">
      <c r="A41" s="29">
        <f t="shared" si="5"/>
        <v>38718</v>
      </c>
      <c r="B41" s="5" t="s">
        <v>43</v>
      </c>
      <c r="C41" s="7">
        <v>144</v>
      </c>
      <c r="D41" s="15">
        <v>4243</v>
      </c>
      <c r="E41" s="16">
        <v>109583</v>
      </c>
      <c r="F41" s="21">
        <f t="shared" si="2"/>
        <v>-3</v>
      </c>
      <c r="G41" s="9">
        <f t="shared" si="3"/>
        <v>-37</v>
      </c>
      <c r="H41" s="11">
        <f t="shared" si="4"/>
        <v>4424</v>
      </c>
      <c r="I41" s="24">
        <f t="shared" si="1"/>
        <v>-2</v>
      </c>
      <c r="J41" s="24">
        <f t="shared" si="1"/>
        <v>-0.90000000000000568</v>
      </c>
      <c r="K41" s="33">
        <f t="shared" si="1"/>
        <v>4.2000000000000028</v>
      </c>
    </row>
    <row r="42" spans="1:11" ht="17.100000000000001" customHeight="1" x14ac:dyDescent="0.2">
      <c r="A42" s="29">
        <f t="shared" si="5"/>
        <v>39083</v>
      </c>
      <c r="B42" s="5" t="s">
        <v>44</v>
      </c>
      <c r="C42" s="17">
        <v>154</v>
      </c>
      <c r="D42" s="15">
        <v>4510</v>
      </c>
      <c r="E42" s="16">
        <v>117572</v>
      </c>
      <c r="F42" s="21">
        <f t="shared" si="2"/>
        <v>10</v>
      </c>
      <c r="G42" s="9">
        <f t="shared" si="3"/>
        <v>267</v>
      </c>
      <c r="H42" s="11">
        <f t="shared" si="4"/>
        <v>7989</v>
      </c>
      <c r="I42" s="24">
        <f t="shared" si="1"/>
        <v>6.9000000000000057</v>
      </c>
      <c r="J42" s="24">
        <f t="shared" si="1"/>
        <v>6.2999999999999972</v>
      </c>
      <c r="K42" s="33">
        <f t="shared" si="1"/>
        <v>7.2999999999999972</v>
      </c>
    </row>
    <row r="43" spans="1:11" ht="17.100000000000001" customHeight="1" x14ac:dyDescent="0.2">
      <c r="A43" s="29">
        <f t="shared" si="5"/>
        <v>39448</v>
      </c>
      <c r="B43" s="5" t="s">
        <v>45</v>
      </c>
      <c r="C43" s="7">
        <v>142</v>
      </c>
      <c r="D43" s="15">
        <v>4223</v>
      </c>
      <c r="E43" s="16">
        <v>111579</v>
      </c>
      <c r="F43" s="21">
        <f t="shared" si="2"/>
        <v>-12</v>
      </c>
      <c r="G43" s="9">
        <f t="shared" si="3"/>
        <v>-287</v>
      </c>
      <c r="H43" s="11">
        <f t="shared" si="4"/>
        <v>-5993</v>
      </c>
      <c r="I43" s="24">
        <f t="shared" si="1"/>
        <v>-7.7999999999999972</v>
      </c>
      <c r="J43" s="24">
        <f t="shared" si="1"/>
        <v>-6.4000000000000057</v>
      </c>
      <c r="K43" s="33">
        <f t="shared" si="1"/>
        <v>-5.0999999999999943</v>
      </c>
    </row>
    <row r="44" spans="1:11" ht="17.100000000000001" customHeight="1" x14ac:dyDescent="0.2">
      <c r="A44" s="29">
        <f t="shared" si="5"/>
        <v>39814</v>
      </c>
      <c r="B44" s="5" t="s">
        <v>46</v>
      </c>
      <c r="C44" s="7">
        <v>136</v>
      </c>
      <c r="D44" s="15">
        <v>4400</v>
      </c>
      <c r="E44" s="16">
        <v>115342</v>
      </c>
      <c r="F44" s="21">
        <f t="shared" si="2"/>
        <v>-6</v>
      </c>
      <c r="G44" s="9">
        <f t="shared" si="3"/>
        <v>177</v>
      </c>
      <c r="H44" s="11">
        <f t="shared" si="4"/>
        <v>3763</v>
      </c>
      <c r="I44" s="24">
        <f t="shared" si="1"/>
        <v>-4.2000000000000028</v>
      </c>
      <c r="J44" s="24">
        <f t="shared" si="1"/>
        <v>4.2000000000000028</v>
      </c>
      <c r="K44" s="33">
        <f t="shared" si="1"/>
        <v>3.4000000000000057</v>
      </c>
    </row>
    <row r="45" spans="1:11" ht="17.100000000000001" customHeight="1" x14ac:dyDescent="0.2">
      <c r="A45" s="29">
        <f t="shared" si="5"/>
        <v>40179</v>
      </c>
      <c r="B45" s="5" t="s">
        <v>47</v>
      </c>
      <c r="C45" s="7">
        <v>129</v>
      </c>
      <c r="D45" s="15">
        <v>4133</v>
      </c>
      <c r="E45" s="16">
        <v>107231</v>
      </c>
      <c r="F45" s="21">
        <f t="shared" si="2"/>
        <v>-7</v>
      </c>
      <c r="G45" s="9">
        <f t="shared" si="3"/>
        <v>-267</v>
      </c>
      <c r="H45" s="11">
        <f t="shared" si="4"/>
        <v>-8111</v>
      </c>
      <c r="I45" s="24">
        <f t="shared" si="1"/>
        <v>-5.0999999999999943</v>
      </c>
      <c r="J45" s="24">
        <f t="shared" si="1"/>
        <v>-6.0999999999999943</v>
      </c>
      <c r="K45" s="33">
        <f t="shared" si="1"/>
        <v>-7</v>
      </c>
    </row>
    <row r="46" spans="1:11" ht="17.100000000000001" customHeight="1" x14ac:dyDescent="0.2">
      <c r="A46" s="29">
        <f t="shared" si="5"/>
        <v>40544</v>
      </c>
      <c r="B46" s="5" t="s">
        <v>48</v>
      </c>
      <c r="C46" s="7">
        <v>134</v>
      </c>
      <c r="D46" s="15">
        <v>2855</v>
      </c>
      <c r="E46" s="16">
        <v>84529</v>
      </c>
      <c r="F46" s="21">
        <f t="shared" si="2"/>
        <v>5</v>
      </c>
      <c r="G46" s="9">
        <f t="shared" si="3"/>
        <v>-1278</v>
      </c>
      <c r="H46" s="11">
        <f t="shared" si="4"/>
        <v>-22702</v>
      </c>
      <c r="I46" s="24">
        <f t="shared" si="1"/>
        <v>3.9000000000000057</v>
      </c>
      <c r="J46" s="24">
        <f t="shared" si="1"/>
        <v>-30.900000000000006</v>
      </c>
      <c r="K46" s="33">
        <f t="shared" si="1"/>
        <v>-21.200000000000003</v>
      </c>
    </row>
    <row r="47" spans="1:11" ht="17.100000000000001" customHeight="1" x14ac:dyDescent="0.2">
      <c r="A47" s="29">
        <f t="shared" si="5"/>
        <v>40909</v>
      </c>
      <c r="B47" s="5" t="s">
        <v>49</v>
      </c>
      <c r="C47" s="7">
        <v>117</v>
      </c>
      <c r="D47" s="15">
        <v>3753</v>
      </c>
      <c r="E47" s="16">
        <v>94581</v>
      </c>
      <c r="F47" s="21">
        <f t="shared" si="2"/>
        <v>-17</v>
      </c>
      <c r="G47" s="9">
        <f t="shared" si="3"/>
        <v>898</v>
      </c>
      <c r="H47" s="11">
        <f t="shared" si="4"/>
        <v>10052</v>
      </c>
      <c r="I47" s="24">
        <f t="shared" si="1"/>
        <v>-12.700000000000003</v>
      </c>
      <c r="J47" s="24">
        <f t="shared" si="1"/>
        <v>31.5</v>
      </c>
      <c r="K47" s="33">
        <f t="shared" si="1"/>
        <v>11.900000000000006</v>
      </c>
    </row>
    <row r="48" spans="1:11" ht="17.100000000000001" customHeight="1" x14ac:dyDescent="0.2">
      <c r="A48" s="29">
        <f t="shared" si="5"/>
        <v>41275</v>
      </c>
      <c r="B48" s="5" t="s">
        <v>50</v>
      </c>
      <c r="C48" s="7">
        <v>123</v>
      </c>
      <c r="D48" s="15">
        <v>3834</v>
      </c>
      <c r="E48" s="16">
        <v>110528</v>
      </c>
      <c r="F48" s="21">
        <f t="shared" ref="F48" si="6">C48-C47</f>
        <v>6</v>
      </c>
      <c r="G48" s="9">
        <f t="shared" si="3"/>
        <v>81</v>
      </c>
      <c r="H48" s="30">
        <f t="shared" si="4"/>
        <v>15947</v>
      </c>
      <c r="I48" s="31">
        <f t="shared" si="1"/>
        <v>5.0999999999999943</v>
      </c>
      <c r="J48" s="24">
        <f t="shared" si="1"/>
        <v>2.2000000000000028</v>
      </c>
      <c r="K48" s="33">
        <f t="shared" si="1"/>
        <v>16.900000000000006</v>
      </c>
    </row>
    <row r="49" spans="1:11" ht="16.5" customHeight="1" x14ac:dyDescent="0.2">
      <c r="A49" s="29">
        <f t="shared" ref="A49" si="7">DATEVALUE(B49&amp;"1月1日")</f>
        <v>41640</v>
      </c>
      <c r="B49" s="5" t="s">
        <v>53</v>
      </c>
      <c r="C49" s="7">
        <v>124</v>
      </c>
      <c r="D49" s="15">
        <v>3930</v>
      </c>
      <c r="E49" s="42">
        <v>112598</v>
      </c>
      <c r="F49" s="43">
        <f t="shared" ref="F49" si="8">C49-C48</f>
        <v>1</v>
      </c>
      <c r="G49" s="44">
        <f t="shared" ref="G49" si="9">D49-D48</f>
        <v>96</v>
      </c>
      <c r="H49" s="45">
        <f t="shared" ref="H49" si="10">E49-E48</f>
        <v>2070</v>
      </c>
      <c r="I49" s="46">
        <f t="shared" ref="I49" si="11">ROUND(C49/C48*100,1)-100</f>
        <v>0.79999999999999716</v>
      </c>
      <c r="J49" s="26">
        <f t="shared" ref="J49" si="12">ROUND(D49/D48*100,1)-100</f>
        <v>2.5</v>
      </c>
      <c r="K49" s="47">
        <f t="shared" ref="K49" si="13">ROUND(E49/E48*100,1)-100</f>
        <v>1.9000000000000057</v>
      </c>
    </row>
    <row r="50" spans="1:11" s="27" customFormat="1" ht="16.5" customHeight="1" x14ac:dyDescent="0.2">
      <c r="A50" s="29">
        <f>DATEVALUE(B50&amp;"1月1日")</f>
        <v>42005</v>
      </c>
      <c r="B50" s="5" t="s">
        <v>54</v>
      </c>
      <c r="C50" s="7" t="s">
        <v>60</v>
      </c>
      <c r="D50" s="15" t="s">
        <v>60</v>
      </c>
      <c r="E50" s="42">
        <v>114913</v>
      </c>
      <c r="F50" s="43" t="s">
        <v>60</v>
      </c>
      <c r="G50" s="44" t="s">
        <v>60</v>
      </c>
      <c r="H50" s="45">
        <f>E50-E49</f>
        <v>2315</v>
      </c>
      <c r="I50" s="46" t="s">
        <v>60</v>
      </c>
      <c r="J50" s="26" t="s">
        <v>60</v>
      </c>
      <c r="K50" s="47">
        <f>ROUND(E50/E49*100,1)-100</f>
        <v>2.0999999999999943</v>
      </c>
    </row>
    <row r="51" spans="1:11" s="27" customFormat="1" ht="16.5" customHeight="1" x14ac:dyDescent="0.2">
      <c r="A51" s="29">
        <f>DATEVALUE(B51&amp;"1月1日")</f>
        <v>42370</v>
      </c>
      <c r="B51" s="5" t="s">
        <v>55</v>
      </c>
      <c r="C51" s="7">
        <v>128</v>
      </c>
      <c r="D51" s="15">
        <v>3959</v>
      </c>
      <c r="E51" s="42">
        <v>108889</v>
      </c>
      <c r="F51" s="43">
        <f>C51-C49</f>
        <v>4</v>
      </c>
      <c r="G51" s="44">
        <f>D51-D49</f>
        <v>29</v>
      </c>
      <c r="H51" s="45">
        <f t="shared" ref="H51" si="14">E51-E50</f>
        <v>-6024</v>
      </c>
      <c r="I51" s="46">
        <f>ROUND(C51/C49*100,1)-100</f>
        <v>3.2000000000000028</v>
      </c>
      <c r="J51" s="26">
        <f>ROUND(D51/D49*100,1)-100</f>
        <v>0.70000000000000284</v>
      </c>
      <c r="K51" s="47">
        <f t="shared" ref="K51" si="15">ROUND(E51/E50*100,1)-100</f>
        <v>-5.2000000000000028</v>
      </c>
    </row>
    <row r="52" spans="1:11" s="27" customFormat="1" ht="16.5" customHeight="1" x14ac:dyDescent="0.2">
      <c r="A52" s="48">
        <v>42736</v>
      </c>
      <c r="B52" s="49" t="s">
        <v>56</v>
      </c>
      <c r="C52" s="50">
        <v>115</v>
      </c>
      <c r="D52" s="51">
        <v>3910</v>
      </c>
      <c r="E52" s="52">
        <v>124481</v>
      </c>
      <c r="F52" s="53" t="s">
        <v>64</v>
      </c>
      <c r="G52" s="54" t="s">
        <v>65</v>
      </c>
      <c r="H52" s="55">
        <v>15592</v>
      </c>
      <c r="I52" s="56" t="s">
        <v>67</v>
      </c>
      <c r="J52" s="57" t="s">
        <v>68</v>
      </c>
      <c r="K52" s="58">
        <v>14.3</v>
      </c>
    </row>
    <row r="53" spans="1:11" s="27" customFormat="1" ht="16.5" customHeight="1" x14ac:dyDescent="0.2">
      <c r="A53" s="29">
        <f>DATEVALUE(B53&amp;"1月1日")</f>
        <v>43101</v>
      </c>
      <c r="B53" s="49" t="s">
        <v>61</v>
      </c>
      <c r="C53" s="50">
        <v>115</v>
      </c>
      <c r="D53" s="15">
        <v>4720</v>
      </c>
      <c r="E53" s="61">
        <v>124218</v>
      </c>
      <c r="F53" s="53">
        <v>0</v>
      </c>
      <c r="G53" s="54">
        <v>810</v>
      </c>
      <c r="H53" s="45" t="s">
        <v>66</v>
      </c>
      <c r="I53" s="56">
        <v>0</v>
      </c>
      <c r="J53" s="64">
        <v>20.7</v>
      </c>
      <c r="K53" s="65" t="s">
        <v>69</v>
      </c>
    </row>
    <row r="54" spans="1:11" s="27" customFormat="1" ht="16.5" customHeight="1" x14ac:dyDescent="0.2">
      <c r="A54" s="29" t="s">
        <v>71</v>
      </c>
      <c r="B54" s="70" t="s">
        <v>70</v>
      </c>
      <c r="C54" s="7">
        <v>121</v>
      </c>
      <c r="D54" s="66">
        <v>4257</v>
      </c>
      <c r="E54" s="67">
        <v>125138</v>
      </c>
      <c r="F54" s="43">
        <v>6</v>
      </c>
      <c r="G54" s="54">
        <v>-463</v>
      </c>
      <c r="H54" s="45">
        <v>920</v>
      </c>
      <c r="I54" s="56">
        <v>5.2</v>
      </c>
      <c r="J54" s="64">
        <v>-9.8000000000000007</v>
      </c>
      <c r="K54" s="68">
        <v>0.7</v>
      </c>
    </row>
    <row r="55" spans="1:11" s="27" customFormat="1" ht="16.5" customHeight="1" thickBot="1" x14ac:dyDescent="0.25">
      <c r="A55" s="60" t="s">
        <v>72</v>
      </c>
      <c r="B55" s="69" t="s">
        <v>73</v>
      </c>
      <c r="C55" s="71">
        <v>135</v>
      </c>
      <c r="D55" s="72">
        <v>4237</v>
      </c>
      <c r="E55" s="73">
        <v>137866</v>
      </c>
      <c r="F55" s="74">
        <v>14</v>
      </c>
      <c r="G55" s="34">
        <v>-20</v>
      </c>
      <c r="H55" s="62">
        <v>12728</v>
      </c>
      <c r="I55" s="35">
        <v>11.6</v>
      </c>
      <c r="J55" s="63">
        <v>-0.5</v>
      </c>
      <c r="K55" s="75">
        <v>10.199999999999999</v>
      </c>
    </row>
    <row r="56" spans="1:11" s="27" customFormat="1" ht="13.5" customHeight="1" x14ac:dyDescent="0.2">
      <c r="A56" s="59"/>
      <c r="B56" s="80" t="s">
        <v>63</v>
      </c>
      <c r="C56" s="80"/>
      <c r="D56" s="80"/>
      <c r="E56" s="80"/>
      <c r="F56" s="80"/>
      <c r="G56" s="80"/>
      <c r="H56" s="80"/>
      <c r="I56" s="80"/>
      <c r="J56" s="80"/>
      <c r="K56" s="80"/>
    </row>
    <row r="57" spans="1:11" s="27" customFormat="1" x14ac:dyDescent="0.2">
      <c r="A57" s="59"/>
      <c r="B57" s="81"/>
      <c r="C57" s="81"/>
      <c r="D57" s="81"/>
      <c r="E57" s="81"/>
      <c r="F57" s="81"/>
      <c r="G57" s="81"/>
      <c r="H57" s="81"/>
      <c r="I57" s="81"/>
      <c r="J57" s="81"/>
      <c r="K57" s="81"/>
    </row>
    <row r="58" spans="1:11" x14ac:dyDescent="0.2">
      <c r="B58" s="76" t="s">
        <v>62</v>
      </c>
      <c r="C58" s="76"/>
      <c r="D58" s="76"/>
      <c r="E58" s="76"/>
      <c r="F58" s="76"/>
      <c r="G58" s="76"/>
      <c r="H58" s="76"/>
      <c r="I58" s="76"/>
      <c r="J58" s="76"/>
      <c r="K58" s="76"/>
    </row>
    <row r="59" spans="1:11" x14ac:dyDescent="0.2">
      <c r="B59" s="76"/>
      <c r="C59" s="76"/>
      <c r="D59" s="76"/>
      <c r="E59" s="76"/>
      <c r="F59" s="76"/>
      <c r="G59" s="76"/>
      <c r="H59" s="76"/>
      <c r="I59" s="76"/>
      <c r="J59" s="76"/>
      <c r="K59" s="76"/>
    </row>
    <row r="60" spans="1:11" ht="13.5" customHeight="1" x14ac:dyDescent="0.2">
      <c r="B60" s="76" t="s">
        <v>59</v>
      </c>
      <c r="C60" s="76"/>
      <c r="D60" s="76"/>
      <c r="E60" s="76"/>
      <c r="F60" s="76"/>
      <c r="G60" s="76"/>
      <c r="H60" s="76"/>
      <c r="I60" s="76"/>
      <c r="J60" s="76"/>
      <c r="K60" s="76"/>
    </row>
    <row r="61" spans="1:11" x14ac:dyDescent="0.2">
      <c r="B61" s="76"/>
      <c r="C61" s="76"/>
      <c r="D61" s="76"/>
      <c r="E61" s="76"/>
      <c r="F61" s="76"/>
      <c r="G61" s="76"/>
      <c r="H61" s="76"/>
      <c r="I61" s="76"/>
      <c r="J61" s="76"/>
      <c r="K61" s="76"/>
    </row>
    <row r="62" spans="1:11" x14ac:dyDescent="0.2">
      <c r="B62" s="76"/>
      <c r="C62" s="76"/>
      <c r="D62" s="76"/>
      <c r="E62" s="76"/>
      <c r="F62" s="76"/>
      <c r="G62" s="76"/>
      <c r="H62" s="76"/>
      <c r="I62" s="76"/>
      <c r="J62" s="76"/>
      <c r="K62" s="76"/>
    </row>
    <row r="63" spans="1:11" x14ac:dyDescent="0.2">
      <c r="B63" s="77"/>
      <c r="C63" s="77"/>
      <c r="D63" s="77"/>
      <c r="E63" s="77"/>
      <c r="F63" s="77"/>
      <c r="G63" s="77"/>
      <c r="H63" s="77"/>
      <c r="I63" s="77"/>
      <c r="J63" s="77"/>
      <c r="K63" s="77"/>
    </row>
  </sheetData>
  <mergeCells count="17">
    <mergeCell ref="G3:K3"/>
    <mergeCell ref="A6:A8"/>
    <mergeCell ref="I7:I8"/>
    <mergeCell ref="J7:J8"/>
    <mergeCell ref="B6:B8"/>
    <mergeCell ref="C6:E6"/>
    <mergeCell ref="F6:H6"/>
    <mergeCell ref="I6:K6"/>
    <mergeCell ref="C7:C8"/>
    <mergeCell ref="D7:D8"/>
    <mergeCell ref="F7:F8"/>
    <mergeCell ref="G7:G8"/>
    <mergeCell ref="B60:K62"/>
    <mergeCell ref="B63:K63"/>
    <mergeCell ref="B4:K5"/>
    <mergeCell ref="B58:K59"/>
    <mergeCell ref="B56:K57"/>
  </mergeCells>
  <phoneticPr fontId="2"/>
  <printOptions horizontalCentered="1"/>
  <pageMargins left="0.94488188976377963" right="0.55118110236220474" top="0.6692913385826772" bottom="0.23622047244094491" header="0.51181102362204722" footer="0.19685039370078741"/>
  <pageSetup paperSize="9" scale="77"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A60694-125E-46AE-95F0-0CF731790DAC}">
  <ds:schemaRefs>
    <ds:schemaRef ds:uri="http://schemas.microsoft.com/sharepoint/v3/contenttype/forms"/>
  </ds:schemaRefs>
</ds:datastoreItem>
</file>

<file path=customXml/itemProps2.xml><?xml version="1.0" encoding="utf-8"?>
<ds:datastoreItem xmlns:ds="http://schemas.openxmlformats.org/officeDocument/2006/customXml" ds:itemID="{DCF93C42-B649-4F5B-A228-D34C9DAE0C16}">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http://www.w3.org/XML/1998/namespace"/>
  </ds:schemaRefs>
</ds:datastoreItem>
</file>

<file path=customXml/itemProps3.xml><?xml version="1.0" encoding="utf-8"?>
<ds:datastoreItem xmlns:ds="http://schemas.openxmlformats.org/officeDocument/2006/customXml" ds:itemID="{5F5EDA44-A85E-4803-8BD6-81A2AA39F9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 工場数・従業者数・製造品出荷額等．．．</vt:lpstr>
      <vt:lpstr>'1-4 工場数・従業者数・製造品出荷額等．．．'!Print_Area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椿原　功</dc:creator>
  <cp:lastModifiedBy>Administrator</cp:lastModifiedBy>
  <cp:lastPrinted>2021-08-03T04:25:05Z</cp:lastPrinted>
  <dcterms:created xsi:type="dcterms:W3CDTF">1998-05-25T06:01:56Z</dcterms:created>
  <dcterms:modified xsi:type="dcterms:W3CDTF">2023-06-16T04:58:09Z</dcterms:modified>
</cp:coreProperties>
</file>