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1929"/>
  <workbookPr codeName="ThisWorkbook"/>
  <xr:revisionPtr xr6:coauthVersionLast="44" xr6:coauthVersionMax="47" documentId="13_ncr:1_{229EC118-99B2-4E78-9739-40D39D427E14}" revIDLastSave="0" xr10:uidLastSave="{00000000-0000-0000-0000-000000000000}"/>
  <bookViews>
    <workbookView tabRatio="650" xr2:uid="{00000000-000D-0000-FFFF-FFFF00000000}" windowHeight="12576" windowWidth="23256" xWindow="-108" yWindow="-108"/>
  </bookViews>
  <sheets>
    <sheet r:id="rId1" name="５　札樽圏の人口と増加状況" sheetId="5"/>
  </sheets>
  <definedNames>
    <definedName localSheetId="0" name="_xlnm.Print_Titles">'５　札樽圏の人口と増加状況'!$1:$4</definedName>
    <definedName name="Q_エクスポート女">#REF!</definedName>
    <definedName name="Q_エクスポート男">#REF!</definedName>
    <definedName name="エクスポートデータ">#REF!</definedName>
    <definedName name="浜益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0" i="5" l="1"/>
  <c r="N41" i="5"/>
  <c r="N42" i="5"/>
  <c r="N43" i="5"/>
  <c r="N44" i="5"/>
  <c r="L42" i="5"/>
  <c r="L43" i="5"/>
  <c r="L44" i="5"/>
  <c r="J42" i="5"/>
  <c r="J43" i="5"/>
  <c r="J44" i="5"/>
  <c r="H42" i="5"/>
  <c r="H43" i="5"/>
  <c r="H44" i="5"/>
  <c r="F42" i="5"/>
  <c r="F43" i="5"/>
  <c r="F44" i="5"/>
  <c r="D43" i="5"/>
  <c r="D44" i="5"/>
  <c r="O43" i="5"/>
  <c r="F41" i="5"/>
  <c r="L40" i="5"/>
  <c r="L41" i="5"/>
  <c r="J40" i="5"/>
  <c r="J41" i="5"/>
  <c r="H41" i="5"/>
  <c r="D41" i="5"/>
  <c r="D42" i="5"/>
  <c r="O42" i="5"/>
  <c r="O41" i="5"/>
  <c r="P43" i="5" l="1"/>
  <c r="P42" i="5"/>
  <c r="N39" i="5"/>
  <c r="L39" i="5"/>
  <c r="J39" i="5"/>
  <c r="H39" i="5"/>
  <c r="F39" i="5"/>
  <c r="D39" i="5"/>
  <c r="H40" i="5"/>
  <c r="F40" i="5"/>
  <c r="D40" i="5"/>
  <c r="O40" i="5"/>
  <c r="P41" i="5" s="1"/>
  <c r="O39" i="5" l="1"/>
  <c r="P40" i="5" l="1"/>
  <c r="O44" i="5"/>
  <c r="P44" i="5" s="1"/>
  <c r="D38" i="5" l="1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D6" i="5"/>
  <c r="O38" i="5" l="1"/>
  <c r="P39" i="5" s="1"/>
  <c r="O37" i="5" l="1"/>
  <c r="P38" i="5" l="1"/>
  <c r="O35" i="5" l="1"/>
  <c r="O34" i="5" l="1"/>
  <c r="O36" i="5"/>
  <c r="O33" i="5"/>
  <c r="O32" i="5"/>
  <c r="O31" i="5"/>
  <c r="O30" i="5"/>
  <c r="O27" i="5"/>
  <c r="P6" i="5"/>
  <c r="N6" i="5"/>
  <c r="L6" i="5"/>
  <c r="J6" i="5"/>
  <c r="H6" i="5"/>
  <c r="F6" i="5"/>
  <c r="O26" i="5"/>
  <c r="O28" i="5"/>
  <c r="P28" i="5" s="1"/>
  <c r="O29" i="5"/>
  <c r="O25" i="5"/>
  <c r="O23" i="5"/>
  <c r="O22" i="5"/>
  <c r="P22" i="5" s="1"/>
  <c r="O24" i="5"/>
  <c r="P24" i="5" l="1"/>
  <c r="P29" i="5"/>
  <c r="P32" i="5"/>
  <c r="P26" i="5"/>
  <c r="P27" i="5"/>
  <c r="P33" i="5"/>
  <c r="P23" i="5"/>
  <c r="P30" i="5"/>
  <c r="P36" i="5"/>
  <c r="P37" i="5"/>
  <c r="P25" i="5"/>
  <c r="P31" i="5"/>
  <c r="P34" i="5"/>
  <c r="P35" i="5"/>
</calcChain>
</file>

<file path=xl/sharedStrings.xml><?xml version="1.0" encoding="utf-8"?>
<sst xmlns="http://schemas.openxmlformats.org/spreadsheetml/2006/main" count="107" uniqueCount="95">
  <si>
    <t>増加率</t>
    <rPh sb="0" eb="3">
      <t>ゾウカリツ</t>
    </rPh>
    <phoneticPr fontId="2"/>
  </si>
  <si>
    <t>人   口</t>
    <rPh sb="0" eb="5">
      <t>ジンコウ</t>
    </rPh>
    <phoneticPr fontId="2"/>
  </si>
  <si>
    <t>２００１年</t>
    <rPh sb="4" eb="5">
      <t>ネン</t>
    </rPh>
    <phoneticPr fontId="2"/>
  </si>
  <si>
    <t>２００２年</t>
    <rPh sb="4" eb="5">
      <t>ネン</t>
    </rPh>
    <phoneticPr fontId="2"/>
  </si>
  <si>
    <t>２００３年</t>
    <rPh sb="4" eb="5">
      <t>ネン</t>
    </rPh>
    <phoneticPr fontId="2"/>
  </si>
  <si>
    <t>２００４年</t>
    <rPh sb="4" eb="5">
      <t>ネン</t>
    </rPh>
    <phoneticPr fontId="2"/>
  </si>
  <si>
    <t>２００５年</t>
    <rPh sb="4" eb="5">
      <t>ネン</t>
    </rPh>
    <phoneticPr fontId="2"/>
  </si>
  <si>
    <t>２００６年</t>
    <rPh sb="4" eb="5">
      <t>ネン</t>
    </rPh>
    <phoneticPr fontId="2"/>
  </si>
  <si>
    <t>１９８５年</t>
    <rPh sb="4" eb="5">
      <t>ネン</t>
    </rPh>
    <phoneticPr fontId="2"/>
  </si>
  <si>
    <t>１９８６年</t>
    <rPh sb="4" eb="5">
      <t>ネン</t>
    </rPh>
    <phoneticPr fontId="2"/>
  </si>
  <si>
    <t>１９８７年</t>
    <rPh sb="4" eb="5">
      <t>ネン</t>
    </rPh>
    <phoneticPr fontId="2"/>
  </si>
  <si>
    <t>１９８８年</t>
    <rPh sb="4" eb="5">
      <t>ネン</t>
    </rPh>
    <phoneticPr fontId="2"/>
  </si>
  <si>
    <t>１９８９年</t>
    <rPh sb="4" eb="5">
      <t>ネン</t>
    </rPh>
    <phoneticPr fontId="2"/>
  </si>
  <si>
    <t>１９９０年</t>
    <rPh sb="4" eb="5">
      <t>ネン</t>
    </rPh>
    <phoneticPr fontId="2"/>
  </si>
  <si>
    <t>１９９１年</t>
    <rPh sb="4" eb="5">
      <t>ネン</t>
    </rPh>
    <phoneticPr fontId="2"/>
  </si>
  <si>
    <t>１９９２年</t>
    <rPh sb="4" eb="5">
      <t>ネン</t>
    </rPh>
    <phoneticPr fontId="2"/>
  </si>
  <si>
    <t>１９９３年</t>
    <rPh sb="4" eb="5">
      <t>ネン</t>
    </rPh>
    <phoneticPr fontId="2"/>
  </si>
  <si>
    <t>１９９４年</t>
    <rPh sb="4" eb="5">
      <t>ネン</t>
    </rPh>
    <phoneticPr fontId="2"/>
  </si>
  <si>
    <t>１９９５年</t>
    <rPh sb="4" eb="5">
      <t>ネン</t>
    </rPh>
    <phoneticPr fontId="2"/>
  </si>
  <si>
    <t>１９９６年</t>
    <rPh sb="4" eb="5">
      <t>ネン</t>
    </rPh>
    <phoneticPr fontId="2"/>
  </si>
  <si>
    <t>１９９７年</t>
    <rPh sb="4" eb="5">
      <t>ネン</t>
    </rPh>
    <phoneticPr fontId="2"/>
  </si>
  <si>
    <t>１９９８年</t>
    <rPh sb="4" eb="5">
      <t>ネン</t>
    </rPh>
    <phoneticPr fontId="2"/>
  </si>
  <si>
    <t>５　札樽圏の人口と増加状況</t>
    <rPh sb="2" eb="3">
      <t>サツ</t>
    </rPh>
    <rPh sb="3" eb="4">
      <t>タル</t>
    </rPh>
    <rPh sb="4" eb="5">
      <t>ケン</t>
    </rPh>
    <rPh sb="6" eb="8">
      <t>ジンコウ</t>
    </rPh>
    <rPh sb="9" eb="11">
      <t>ゾウカ</t>
    </rPh>
    <rPh sb="11" eb="13">
      <t>ジョウキョウ</t>
    </rPh>
    <phoneticPr fontId="2"/>
  </si>
  <si>
    <t>和歴</t>
    <rPh sb="0" eb="1">
      <t>ワ</t>
    </rPh>
    <rPh sb="1" eb="2">
      <t>レキ</t>
    </rPh>
    <phoneticPr fontId="2"/>
  </si>
  <si>
    <t>西歴</t>
    <rPh sb="0" eb="1">
      <t>ニシ</t>
    </rPh>
    <rPh sb="1" eb="2">
      <t>レキ</t>
    </rPh>
    <phoneticPr fontId="2"/>
  </si>
  <si>
    <t>２００７年</t>
    <rPh sb="4" eb="5">
      <t>ネン</t>
    </rPh>
    <phoneticPr fontId="2"/>
  </si>
  <si>
    <t>２００８年</t>
    <rPh sb="4" eb="5">
      <t>ネン</t>
    </rPh>
    <phoneticPr fontId="2"/>
  </si>
  <si>
    <t>２００９年</t>
    <rPh sb="4" eb="5">
      <t>ネン</t>
    </rPh>
    <phoneticPr fontId="2"/>
  </si>
  <si>
    <t>２０１０年</t>
    <rPh sb="4" eb="5">
      <t>ネン</t>
    </rPh>
    <phoneticPr fontId="2"/>
  </si>
  <si>
    <t>２０１１年</t>
    <rPh sb="4" eb="5">
      <t>ネン</t>
    </rPh>
    <phoneticPr fontId="2"/>
  </si>
  <si>
    <t>２０１２年</t>
    <rPh sb="4" eb="5">
      <t>ネン</t>
    </rPh>
    <phoneticPr fontId="2"/>
  </si>
  <si>
    <t>１９９９年</t>
    <rPh sb="4" eb="5">
      <t>ネン</t>
    </rPh>
    <phoneticPr fontId="2"/>
  </si>
  <si>
    <t>２０００年</t>
    <rPh sb="4" eb="5">
      <t>ネン</t>
    </rPh>
    <phoneticPr fontId="2"/>
  </si>
  <si>
    <t>＊平成１７年は、厚田村・浜益村との合算</t>
    <rPh sb="1" eb="3">
      <t>ヘイセイ</t>
    </rPh>
    <rPh sb="5" eb="6">
      <t>ネン</t>
    </rPh>
    <rPh sb="8" eb="11">
      <t>アツタムラ</t>
    </rPh>
    <rPh sb="12" eb="14">
      <t>ハママス</t>
    </rPh>
    <rPh sb="14" eb="15">
      <t>ムラ</t>
    </rPh>
    <rPh sb="17" eb="19">
      <t>ガッサン</t>
    </rPh>
    <phoneticPr fontId="2"/>
  </si>
  <si>
    <t>札幌市</t>
    <rPh sb="2" eb="3">
      <t>シ</t>
    </rPh>
    <phoneticPr fontId="2"/>
  </si>
  <si>
    <t>小樽市</t>
    <rPh sb="2" eb="3">
      <t>シ</t>
    </rPh>
    <phoneticPr fontId="2"/>
  </si>
  <si>
    <t>江別市</t>
    <rPh sb="2" eb="3">
      <t>シ</t>
    </rPh>
    <phoneticPr fontId="2"/>
  </si>
  <si>
    <t>北広島市</t>
    <rPh sb="0" eb="1">
      <t>キタ</t>
    </rPh>
    <rPh sb="3" eb="4">
      <t>シ</t>
    </rPh>
    <phoneticPr fontId="2"/>
  </si>
  <si>
    <t>当別町</t>
    <rPh sb="2" eb="3">
      <t>チョウ</t>
    </rPh>
    <phoneticPr fontId="2"/>
  </si>
  <si>
    <t>昭和６０年</t>
    <rPh sb="0" eb="2">
      <t>ｓ</t>
    </rPh>
    <rPh sb="4" eb="5">
      <t>ネン</t>
    </rPh>
    <phoneticPr fontId="2"/>
  </si>
  <si>
    <t>平成１７年</t>
    <rPh sb="0" eb="2">
      <t>ｈ</t>
    </rPh>
    <rPh sb="4" eb="5">
      <t>ネン</t>
    </rPh>
    <phoneticPr fontId="2"/>
  </si>
  <si>
    <t>平成２２年</t>
    <rPh sb="0" eb="2">
      <t>ｈ</t>
    </rPh>
    <rPh sb="4" eb="5">
      <t>ネン</t>
    </rPh>
    <phoneticPr fontId="2"/>
  </si>
  <si>
    <t>昭和６１年</t>
    <rPh sb="0" eb="2">
      <t>ｓ</t>
    </rPh>
    <rPh sb="4" eb="5">
      <t>ネン</t>
    </rPh>
    <phoneticPr fontId="2"/>
  </si>
  <si>
    <t>昭和６２年</t>
    <rPh sb="0" eb="2">
      <t>ｓ</t>
    </rPh>
    <rPh sb="4" eb="5">
      <t>ネン</t>
    </rPh>
    <phoneticPr fontId="2"/>
  </si>
  <si>
    <t>昭和６３年</t>
    <rPh sb="0" eb="2">
      <t>ｓ</t>
    </rPh>
    <rPh sb="4" eb="5">
      <t>ネン</t>
    </rPh>
    <phoneticPr fontId="2"/>
  </si>
  <si>
    <t>平成１０年</t>
    <rPh sb="0" eb="2">
      <t>ｈ</t>
    </rPh>
    <rPh sb="4" eb="5">
      <t>ネン</t>
    </rPh>
    <phoneticPr fontId="2"/>
  </si>
  <si>
    <t>平成１１年</t>
    <rPh sb="0" eb="2">
      <t>ｈ</t>
    </rPh>
    <rPh sb="4" eb="5">
      <t>ネン</t>
    </rPh>
    <phoneticPr fontId="2"/>
  </si>
  <si>
    <t>平成１２年</t>
    <rPh sb="0" eb="2">
      <t>ｈ</t>
    </rPh>
    <rPh sb="4" eb="5">
      <t>ネン</t>
    </rPh>
    <phoneticPr fontId="2"/>
  </si>
  <si>
    <t>平成１３年</t>
    <rPh sb="0" eb="2">
      <t>ｈ</t>
    </rPh>
    <rPh sb="4" eb="5">
      <t>ネン</t>
    </rPh>
    <phoneticPr fontId="2"/>
  </si>
  <si>
    <t>平成１４年</t>
    <rPh sb="0" eb="2">
      <t>ｈ</t>
    </rPh>
    <rPh sb="4" eb="5">
      <t>ネン</t>
    </rPh>
    <phoneticPr fontId="2"/>
  </si>
  <si>
    <t>平成１５年</t>
    <rPh sb="0" eb="2">
      <t>ｈ</t>
    </rPh>
    <rPh sb="4" eb="5">
      <t>ネン</t>
    </rPh>
    <phoneticPr fontId="2"/>
  </si>
  <si>
    <t>平成１６年</t>
    <rPh sb="0" eb="2">
      <t>ｈ</t>
    </rPh>
    <rPh sb="4" eb="5">
      <t>ネン</t>
    </rPh>
    <phoneticPr fontId="2"/>
  </si>
  <si>
    <t>平成１８年</t>
    <rPh sb="0" eb="2">
      <t>ｈ</t>
    </rPh>
    <rPh sb="4" eb="5">
      <t>ネン</t>
    </rPh>
    <phoneticPr fontId="2"/>
  </si>
  <si>
    <t>平成１９年</t>
    <rPh sb="0" eb="2">
      <t>ｈ</t>
    </rPh>
    <rPh sb="4" eb="5">
      <t>ネン</t>
    </rPh>
    <phoneticPr fontId="2"/>
  </si>
  <si>
    <t>平成２０年</t>
    <rPh sb="0" eb="2">
      <t>ｈ</t>
    </rPh>
    <rPh sb="4" eb="5">
      <t>ネン</t>
    </rPh>
    <phoneticPr fontId="2"/>
  </si>
  <si>
    <t>平成２１年</t>
    <rPh sb="0" eb="2">
      <t>ｈ</t>
    </rPh>
    <rPh sb="4" eb="5">
      <t>ネン</t>
    </rPh>
    <phoneticPr fontId="2"/>
  </si>
  <si>
    <t>平成２３年</t>
    <rPh sb="0" eb="2">
      <t>ｈ</t>
    </rPh>
    <rPh sb="4" eb="5">
      <t>ネン</t>
    </rPh>
    <phoneticPr fontId="2"/>
  </si>
  <si>
    <t>平成２４年</t>
    <rPh sb="0" eb="2">
      <t>ｈ</t>
    </rPh>
    <rPh sb="4" eb="5">
      <t>ネン</t>
    </rPh>
    <phoneticPr fontId="2"/>
  </si>
  <si>
    <t>平成　元年</t>
    <rPh sb="0" eb="2">
      <t>ヘイセイ</t>
    </rPh>
    <rPh sb="3" eb="4">
      <t>ガン</t>
    </rPh>
    <rPh sb="4" eb="5">
      <t>ネン</t>
    </rPh>
    <phoneticPr fontId="2"/>
  </si>
  <si>
    <t>平成　２年</t>
    <rPh sb="0" eb="2">
      <t>ｈ</t>
    </rPh>
    <rPh sb="4" eb="5">
      <t>ネン</t>
    </rPh>
    <phoneticPr fontId="2"/>
  </si>
  <si>
    <t>平成　３年</t>
    <rPh sb="0" eb="2">
      <t>ｈ</t>
    </rPh>
    <rPh sb="4" eb="5">
      <t>ネン</t>
    </rPh>
    <phoneticPr fontId="2"/>
  </si>
  <si>
    <t>平成　４年</t>
    <rPh sb="0" eb="2">
      <t>ｈ</t>
    </rPh>
    <rPh sb="4" eb="5">
      <t>ネン</t>
    </rPh>
    <phoneticPr fontId="2"/>
  </si>
  <si>
    <t>平成　５年</t>
    <rPh sb="0" eb="2">
      <t>ｈ</t>
    </rPh>
    <rPh sb="4" eb="5">
      <t>ネン</t>
    </rPh>
    <phoneticPr fontId="2"/>
  </si>
  <si>
    <t>平成　６年</t>
    <rPh sb="0" eb="2">
      <t>ｈ</t>
    </rPh>
    <rPh sb="4" eb="5">
      <t>ネン</t>
    </rPh>
    <phoneticPr fontId="2"/>
  </si>
  <si>
    <t>平成　７年</t>
    <rPh sb="0" eb="2">
      <t>ｈ</t>
    </rPh>
    <rPh sb="4" eb="5">
      <t>ネン</t>
    </rPh>
    <phoneticPr fontId="2"/>
  </si>
  <si>
    <t>平成　８年</t>
    <rPh sb="0" eb="2">
      <t>ｈ</t>
    </rPh>
    <rPh sb="4" eb="5">
      <t>ネン</t>
    </rPh>
    <phoneticPr fontId="2"/>
  </si>
  <si>
    <t>平成　９年</t>
    <rPh sb="0" eb="2">
      <t>ｈ</t>
    </rPh>
    <rPh sb="4" eb="5">
      <t>ネン</t>
    </rPh>
    <phoneticPr fontId="2"/>
  </si>
  <si>
    <t>石狩市</t>
    <phoneticPr fontId="2"/>
  </si>
  <si>
    <t>２０１３年</t>
    <rPh sb="4" eb="5">
      <t>ネン</t>
    </rPh>
    <phoneticPr fontId="2"/>
  </si>
  <si>
    <t>平成２５年</t>
    <rPh sb="0" eb="2">
      <t>ｈ</t>
    </rPh>
    <rPh sb="4" eb="5">
      <t>ネン</t>
    </rPh>
    <phoneticPr fontId="2"/>
  </si>
  <si>
    <t>札幌圏内</t>
    <phoneticPr fontId="2"/>
  </si>
  <si>
    <t>(各年１０月１日現在　単位：人・％)</t>
    <rPh sb="1" eb="3">
      <t>カクネン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ニン</t>
    </rPh>
    <phoneticPr fontId="2"/>
  </si>
  <si>
    <t>２０１４年</t>
    <rPh sb="4" eb="5">
      <t>ネン</t>
    </rPh>
    <phoneticPr fontId="2"/>
  </si>
  <si>
    <t>平成２６年</t>
    <rPh sb="0" eb="2">
      <t>ｈ</t>
    </rPh>
    <rPh sb="4" eb="5">
      <t>ネン</t>
    </rPh>
    <phoneticPr fontId="2"/>
  </si>
  <si>
    <t>２０１５年</t>
    <rPh sb="4" eb="5">
      <t>ネン</t>
    </rPh>
    <phoneticPr fontId="2"/>
  </si>
  <si>
    <t>平成２７年</t>
    <rPh sb="0" eb="2">
      <t>ｈ</t>
    </rPh>
    <rPh sb="4" eb="5">
      <t>ネン</t>
    </rPh>
    <phoneticPr fontId="2"/>
  </si>
  <si>
    <t>２０１６年</t>
    <rPh sb="4" eb="5">
      <t>ネン</t>
    </rPh>
    <phoneticPr fontId="2"/>
  </si>
  <si>
    <t>平成２８年</t>
    <rPh sb="0" eb="2">
      <t>ｈ</t>
    </rPh>
    <rPh sb="4" eb="5">
      <t>ネン</t>
    </rPh>
    <phoneticPr fontId="2"/>
  </si>
  <si>
    <t>平成２９年</t>
    <rPh sb="0" eb="2">
      <t>ｈ</t>
    </rPh>
    <rPh sb="4" eb="5">
      <t>ネン</t>
    </rPh>
    <phoneticPr fontId="2"/>
  </si>
  <si>
    <t>２０１７年</t>
    <rPh sb="4" eb="5">
      <t>ネン</t>
    </rPh>
    <phoneticPr fontId="2"/>
  </si>
  <si>
    <t>２０１８年</t>
    <rPh sb="4" eb="5">
      <t>ネン</t>
    </rPh>
    <phoneticPr fontId="2"/>
  </si>
  <si>
    <t>平成３０年</t>
    <rPh sb="0" eb="2">
      <t>ｈ</t>
    </rPh>
    <rPh sb="4" eb="5">
      <t>ネン</t>
    </rPh>
    <phoneticPr fontId="2"/>
  </si>
  <si>
    <t>２０１９年</t>
    <rPh sb="4" eb="5">
      <t>ネン</t>
    </rPh>
    <phoneticPr fontId="2"/>
  </si>
  <si>
    <t>２０２０年</t>
    <rPh sb="4" eb="5">
      <t>ネン</t>
    </rPh>
    <phoneticPr fontId="2"/>
  </si>
  <si>
    <t>２０２１年</t>
    <rPh sb="4" eb="5">
      <t>ネン</t>
    </rPh>
    <phoneticPr fontId="2"/>
  </si>
  <si>
    <t>２０２２年</t>
    <rPh sb="4" eb="5">
      <t>ネン</t>
    </rPh>
    <phoneticPr fontId="2"/>
  </si>
  <si>
    <t>２０２３年</t>
    <rPh sb="4" eb="5">
      <t>ネン</t>
    </rPh>
    <phoneticPr fontId="2"/>
  </si>
  <si>
    <t>令和　元年</t>
    <rPh sb="0" eb="2">
      <t>レイワ</t>
    </rPh>
    <rPh sb="3" eb="4">
      <t>モト</t>
    </rPh>
    <rPh sb="4" eb="5">
      <t>ネン</t>
    </rPh>
    <phoneticPr fontId="2"/>
  </si>
  <si>
    <t>令和　２年</t>
    <rPh sb="0" eb="2">
      <t>レイワ</t>
    </rPh>
    <rPh sb="4" eb="5">
      <t>ネン</t>
    </rPh>
    <phoneticPr fontId="2"/>
  </si>
  <si>
    <t>令和　３年</t>
    <rPh sb="0" eb="2">
      <t>レイワ</t>
    </rPh>
    <rPh sb="4" eb="5">
      <t>ネン</t>
    </rPh>
    <phoneticPr fontId="2"/>
  </si>
  <si>
    <t>令和　４年</t>
    <rPh sb="0" eb="2">
      <t>レイワ</t>
    </rPh>
    <rPh sb="4" eb="5">
      <t>ネン</t>
    </rPh>
    <phoneticPr fontId="2"/>
  </si>
  <si>
    <t>令和　５年</t>
    <rPh sb="0" eb="2">
      <t>レイワ</t>
    </rPh>
    <rPh sb="4" eb="5">
      <t>ネン</t>
    </rPh>
    <phoneticPr fontId="2"/>
  </si>
  <si>
    <t>２０２４年</t>
    <rPh sb="4" eb="5">
      <t>ネン</t>
    </rPh>
    <phoneticPr fontId="2"/>
  </si>
  <si>
    <t>令和　６年</t>
    <rPh sb="0" eb="2">
      <t>レイワ</t>
    </rPh>
    <rPh sb="4" eb="5">
      <t>ネン</t>
    </rPh>
    <phoneticPr fontId="2"/>
  </si>
  <si>
    <t>資料：北海道統計、住民基本台帳、住民基本台帳ネットワークシステム、市ＨＰ「石狩市の人口」</t>
    <rPh sb="0" eb="2">
      <t>シリョウ</t>
    </rPh>
    <rPh sb="3" eb="6">
      <t>ｈ</t>
    </rPh>
    <rPh sb="6" eb="8">
      <t>トウケイ</t>
    </rPh>
    <rPh sb="9" eb="11">
      <t>ジュウミン</t>
    </rPh>
    <rPh sb="11" eb="13">
      <t>キホン</t>
    </rPh>
    <rPh sb="13" eb="15">
      <t>ダイチョウ</t>
    </rPh>
    <rPh sb="16" eb="18">
      <t>ジュウミン</t>
    </rPh>
    <rPh sb="18" eb="20">
      <t>キホン</t>
    </rPh>
    <rPh sb="20" eb="22">
      <t>ダイチョウ</t>
    </rPh>
    <rPh sb="33" eb="34">
      <t>シ</t>
    </rPh>
    <rPh sb="37" eb="40">
      <t>イシカリシ</t>
    </rPh>
    <rPh sb="41" eb="43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</si>
</sst>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\-#,##0.0"/>
    <numFmt numFmtId="177" formatCode="#,##0.0;&quot;△ &quot;#,##0.0"/>
    <numFmt numFmtId="178" formatCode="_-* #,##0_-;\-* #,##0_-;_-* &quot;-&quot;_-;_-@_-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9" fontId="6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5" fillId="0" borderId="0"/>
    <xf numFmtId="0" fontId="6" fillId="0" borderId="0"/>
    <xf numFmtId="0" fontId="7" fillId="0" borderId="0">
      <alignment vertical="center"/>
    </xf>
    <xf numFmtId="178" fontId="9" fillId="0" borderId="0" applyFont="0" applyFill="0" applyBorder="0" applyAlignment="0" applyProtection="0"/>
    <xf numFmtId="0" fontId="8" fillId="0" borderId="0"/>
    <xf numFmtId="0" fontId="1" fillId="0" borderId="0"/>
    <xf numFmtId="38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/>
    <xf numFmtId="3" fontId="1" fillId="0" borderId="3" xfId="0" applyNumberFormat="1" applyFont="1" applyBorder="1"/>
    <xf numFmtId="0" fontId="4" fillId="0" borderId="14" xfId="0" applyFont="1" applyBorder="1"/>
    <xf numFmtId="0" fontId="4" fillId="0" borderId="8" xfId="0" applyFont="1" applyBorder="1" applyAlignment="1">
      <alignment horizontal="right"/>
    </xf>
    <xf numFmtId="0" fontId="0" fillId="0" borderId="2" xfId="0" applyBorder="1" applyAlignment="1">
      <alignment horizontal="right"/>
    </xf>
    <xf numFmtId="3" fontId="1" fillId="0" borderId="6" xfId="0" applyNumberFormat="1" applyFont="1" applyBorder="1"/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3" fontId="0" fillId="0" borderId="3" xfId="0" applyNumberFormat="1" applyBorder="1"/>
    <xf numFmtId="176" fontId="0" fillId="0" borderId="5" xfId="0" applyNumberFormat="1" applyBorder="1"/>
    <xf numFmtId="177" fontId="0" fillId="0" borderId="8" xfId="0" applyNumberFormat="1" applyBorder="1" applyAlignment="1">
      <alignment shrinkToFit="1"/>
    </xf>
    <xf numFmtId="176" fontId="0" fillId="0" borderId="8" xfId="0" applyNumberFormat="1" applyBorder="1" applyAlignment="1">
      <alignment shrinkToFit="1"/>
    </xf>
    <xf numFmtId="3" fontId="0" fillId="0" borderId="6" xfId="0" applyNumberFormat="1" applyBorder="1"/>
    <xf numFmtId="176" fontId="0" fillId="0" borderId="4" xfId="0" applyNumberFormat="1" applyBorder="1" applyAlignment="1">
      <alignment shrinkToFit="1"/>
    </xf>
    <xf numFmtId="177" fontId="1" fillId="0" borderId="5" xfId="0" applyNumberFormat="1" applyFont="1" applyBorder="1"/>
    <xf numFmtId="177" fontId="1" fillId="0" borderId="8" xfId="0" applyNumberFormat="1" applyFont="1" applyBorder="1" applyAlignment="1">
      <alignment shrinkToFit="1"/>
    </xf>
    <xf numFmtId="177" fontId="1" fillId="0" borderId="4" xfId="0" applyNumberFormat="1" applyFont="1" applyBorder="1" applyAlignment="1">
      <alignment shrinkToFit="1"/>
    </xf>
    <xf numFmtId="38" fontId="5" fillId="0" borderId="6" xfId="2" applyFont="1" applyFill="1" applyBorder="1"/>
    <xf numFmtId="38" fontId="5" fillId="0" borderId="3" xfId="2" applyFont="1" applyFill="1" applyBorder="1"/>
    <xf numFmtId="38" fontId="0" fillId="0" borderId="6" xfId="2" applyFont="1" applyFill="1" applyBorder="1"/>
    <xf numFmtId="38" fontId="0" fillId="0" borderId="3" xfId="2" applyFont="1" applyFill="1" applyBorder="1"/>
    <xf numFmtId="0" fontId="0" fillId="0" borderId="0" xfId="0" applyAlignment="1">
      <alignment shrinkToFit="1"/>
    </xf>
    <xf numFmtId="3" fontId="0" fillId="0" borderId="3" xfId="0" applyNumberFormat="1" applyBorder="1" applyAlignment="1">
      <alignment shrinkToFit="1"/>
    </xf>
    <xf numFmtId="38" fontId="0" fillId="0" borderId="6" xfId="2" applyFont="1" applyFill="1" applyBorder="1" applyAlignment="1">
      <alignment shrinkToFit="1"/>
    </xf>
    <xf numFmtId="38" fontId="0" fillId="0" borderId="3" xfId="2" applyFont="1" applyFill="1" applyBorder="1" applyAlignment="1">
      <alignment shrinkToFit="1"/>
    </xf>
    <xf numFmtId="3" fontId="0" fillId="0" borderId="7" xfId="0" applyNumberFormat="1" applyBorder="1" applyAlignment="1" applyProtection="1">
      <alignment shrinkToFit="1"/>
      <protection locked="0"/>
    </xf>
    <xf numFmtId="177" fontId="1" fillId="0" borderId="9" xfId="0" applyNumberFormat="1" applyFont="1" applyBorder="1" applyAlignment="1" applyProtection="1">
      <alignment shrinkToFit="1"/>
      <protection locked="0"/>
    </xf>
    <xf numFmtId="177" fontId="1" fillId="0" borderId="15" xfId="0" applyNumberFormat="1" applyFont="1" applyBorder="1" applyAlignment="1" applyProtection="1">
      <alignment shrinkToFit="1"/>
      <protection locked="0"/>
    </xf>
    <xf numFmtId="177" fontId="1" fillId="0" borderId="5" xfId="0" applyNumberFormat="1" applyFont="1" applyBorder="1" applyAlignment="1">
      <alignment shrinkToFit="1"/>
    </xf>
    <xf numFmtId="177" fontId="1" fillId="0" borderId="8" xfId="0" applyNumberFormat="1" applyFont="1" applyBorder="1" applyProtection="1">
      <protection locked="0"/>
    </xf>
    <xf numFmtId="3" fontId="0" fillId="0" borderId="3" xfId="0" applyNumberFormat="1" applyBorder="1" applyAlignment="1" applyProtection="1">
      <alignment shrinkToFit="1"/>
      <protection locked="0"/>
    </xf>
    <xf numFmtId="177" fontId="1" fillId="0" borderId="8" xfId="0" applyNumberFormat="1" applyFont="1" applyBorder="1" applyAlignment="1" applyProtection="1">
      <alignment shrinkToFit="1"/>
      <protection locked="0"/>
    </xf>
    <xf numFmtId="0" fontId="0" fillId="0" borderId="2" xfId="0" applyBorder="1"/>
    <xf numFmtId="177" fontId="1" fillId="0" borderId="9" xfId="0" applyNumberFormat="1" applyFont="1" applyBorder="1" applyProtection="1">
      <protection locked="0"/>
    </xf>
    <xf numFmtId="38" fontId="0" fillId="0" borderId="3" xfId="2" applyFont="1" applyFill="1" applyBorder="1" applyAlignment="1" applyProtection="1">
      <alignment shrinkToFit="1"/>
      <protection locked="0"/>
    </xf>
    <xf numFmtId="177" fontId="1" fillId="0" borderId="4" xfId="0" applyNumberFormat="1" applyFont="1" applyBorder="1" applyAlignment="1" applyProtection="1">
      <alignment shrinkToFit="1"/>
      <protection locked="0"/>
    </xf>
    <xf numFmtId="0" fontId="4" fillId="0" borderId="27" xfId="0" applyFont="1" applyBorder="1"/>
    <xf numFmtId="0" fontId="4" fillId="0" borderId="28" xfId="0" applyFont="1" applyBorder="1" applyAlignment="1">
      <alignment horizontal="right"/>
    </xf>
    <xf numFmtId="3" fontId="0" fillId="0" borderId="26" xfId="0" applyNumberFormat="1" applyBorder="1"/>
    <xf numFmtId="177" fontId="1" fillId="0" borderId="29" xfId="0" applyNumberFormat="1" applyFont="1" applyBorder="1"/>
    <xf numFmtId="177" fontId="1" fillId="0" borderId="28" xfId="0" applyNumberFormat="1" applyFont="1" applyBorder="1" applyAlignment="1">
      <alignment shrinkToFit="1"/>
    </xf>
    <xf numFmtId="38" fontId="0" fillId="0" borderId="30" xfId="2" applyFont="1" applyFill="1" applyBorder="1"/>
    <xf numFmtId="38" fontId="0" fillId="0" borderId="26" xfId="2" applyFont="1" applyFill="1" applyBorder="1"/>
    <xf numFmtId="177" fontId="1" fillId="0" borderId="31" xfId="0" applyNumberFormat="1" applyFont="1" applyBorder="1" applyAlignment="1">
      <alignment shrinkToFit="1"/>
    </xf>
    <xf numFmtId="38" fontId="0" fillId="0" borderId="7" xfId="2" applyFont="1" applyFill="1" applyBorder="1" applyAlignment="1" applyProtection="1">
      <alignment shrinkToFit="1"/>
      <protection locked="0"/>
    </xf>
    <xf numFmtId="0" fontId="4" fillId="0" borderId="32" xfId="0" applyFont="1" applyBorder="1"/>
    <xf numFmtId="0" fontId="4" fillId="0" borderId="9" xfId="0" applyFont="1" applyBorder="1" applyAlignment="1">
      <alignment horizontal="right"/>
    </xf>
    <xf numFmtId="177" fontId="1" fillId="0" borderId="9" xfId="0" applyNumberFormat="1" applyFont="1" applyBorder="1" applyAlignment="1">
      <alignment shrinkToFit="1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right" shrinkToFit="1"/>
    </xf>
  </cellXfs>
  <cellStyles count="12">
    <cellStyle name="パーセント 2" xfId="1" xr:uid="{00000000-0005-0000-0000-000001000000}"/>
    <cellStyle name="桁区切り" xfId="2" builtinId="6"/>
    <cellStyle name="桁区切り 2" xfId="3" xr:uid="{00000000-0005-0000-0000-000004000000}"/>
    <cellStyle name="桁区切り 2 2" xfId="11" xr:uid="{00000000-0005-0000-0000-000005000000}"/>
    <cellStyle name="桁区切り 3" xfId="4" xr:uid="{00000000-0005-0000-0000-000006000000}"/>
    <cellStyle name="桁区切り 4" xfId="8" xr:uid="{00000000-0005-0000-0000-000007000000}"/>
    <cellStyle name="標準" xfId="0" builtinId="0"/>
    <cellStyle name="標準 2" xfId="5" xr:uid="{00000000-0005-0000-0000-000009000000}"/>
    <cellStyle name="標準 2 2" xfId="10" xr:uid="{00000000-0005-0000-0000-00000A000000}"/>
    <cellStyle name="標準 3" xfId="6" xr:uid="{00000000-0005-0000-0000-00000B000000}"/>
    <cellStyle name="標準 4" xfId="7" xr:uid="{00000000-0005-0000-0000-00000C000000}"/>
    <cellStyle name="標準 5" xfId="9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>
    <tabColor theme="0"/>
  </sheetPr>
  <dimension ref="A1:P45"/>
  <sheetViews>
    <sheetView tabSelected="1" view="pageBreakPreview" zoomScale="145" zoomScaleNormal="100" zoomScaleSheetLayoutView="145" workbookViewId="0">
      <pane ySplit="4" topLeftCell="A17" activePane="bottomLeft" state="frozen"/>
      <selection activeCell="G9" sqref="G9"/>
      <selection pane="bottomLeft" activeCell="O36" sqref="O36"/>
    </sheetView>
  </sheetViews>
  <sheetFormatPr defaultColWidth="9" defaultRowHeight="13.2" x14ac:dyDescent="0.2"/>
  <cols>
    <col min="1" max="2" width="9.44140625" customWidth="1"/>
    <col min="3" max="3" width="11.21875" customWidth="1"/>
    <col min="4" max="4" width="7.5546875" customWidth="1"/>
    <col min="5" max="5" width="8.77734375" customWidth="1"/>
    <col min="6" max="6" width="6.21875" customWidth="1"/>
    <col min="7" max="7" width="8.77734375" customWidth="1"/>
    <col min="8" max="8" width="6.21875" customWidth="1"/>
    <col min="9" max="9" width="8.77734375" customWidth="1"/>
    <col min="10" max="10" width="6.21875" customWidth="1"/>
    <col min="11" max="11" width="8.77734375" customWidth="1"/>
    <col min="12" max="12" width="6.21875" customWidth="1"/>
    <col min="13" max="13" width="8.77734375" customWidth="1"/>
    <col min="14" max="14" width="6.21875" customWidth="1"/>
    <col min="15" max="15" width="10.6640625" customWidth="1"/>
    <col min="16" max="16" width="6.21875" customWidth="1"/>
  </cols>
  <sheetData>
    <row r="1" spans="1:16" ht="19.2" x14ac:dyDescent="0.25">
      <c r="A1" s="1" t="s">
        <v>22</v>
      </c>
      <c r="F1" s="63" t="s">
        <v>94</v>
      </c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6" ht="18" customHeight="1" thickBot="1" x14ac:dyDescent="0.25">
      <c r="C2" s="36"/>
      <c r="P2" s="5" t="s">
        <v>71</v>
      </c>
    </row>
    <row r="3" spans="1:16" ht="15" customHeight="1" x14ac:dyDescent="0.2">
      <c r="A3" s="55" t="s">
        <v>24</v>
      </c>
      <c r="B3" s="57" t="s">
        <v>23</v>
      </c>
      <c r="C3" s="59" t="s">
        <v>34</v>
      </c>
      <c r="D3" s="60"/>
      <c r="E3" s="61" t="s">
        <v>35</v>
      </c>
      <c r="F3" s="62"/>
      <c r="G3" s="52" t="s">
        <v>36</v>
      </c>
      <c r="H3" s="53"/>
      <c r="I3" s="53" t="s">
        <v>37</v>
      </c>
      <c r="J3" s="53"/>
      <c r="K3" s="52" t="s">
        <v>38</v>
      </c>
      <c r="L3" s="53"/>
      <c r="M3" s="53" t="s">
        <v>67</v>
      </c>
      <c r="N3" s="53"/>
      <c r="O3" s="53" t="s">
        <v>70</v>
      </c>
      <c r="P3" s="54"/>
    </row>
    <row r="4" spans="1:16" ht="25.5" customHeight="1" x14ac:dyDescent="0.2">
      <c r="A4" s="56"/>
      <c r="B4" s="58"/>
      <c r="C4" s="7" t="s">
        <v>1</v>
      </c>
      <c r="D4" s="8" t="s">
        <v>0</v>
      </c>
      <c r="E4" s="7" t="s">
        <v>1</v>
      </c>
      <c r="F4" s="9" t="s">
        <v>0</v>
      </c>
      <c r="G4" s="7" t="s">
        <v>1</v>
      </c>
      <c r="H4" s="9" t="s">
        <v>0</v>
      </c>
      <c r="I4" s="7" t="s">
        <v>1</v>
      </c>
      <c r="J4" s="9" t="s">
        <v>0</v>
      </c>
      <c r="K4" s="10" t="s">
        <v>1</v>
      </c>
      <c r="L4" s="9" t="s">
        <v>0</v>
      </c>
      <c r="M4" s="7" t="s">
        <v>1</v>
      </c>
      <c r="N4" s="9" t="s">
        <v>0</v>
      </c>
      <c r="O4" s="7" t="s">
        <v>1</v>
      </c>
      <c r="P4" s="11" t="s">
        <v>0</v>
      </c>
    </row>
    <row r="5" spans="1:16" ht="15" customHeight="1" x14ac:dyDescent="0.2">
      <c r="A5" s="3" t="s">
        <v>8</v>
      </c>
      <c r="B5" s="4" t="s">
        <v>39</v>
      </c>
      <c r="C5" s="12">
        <v>1527767</v>
      </c>
      <c r="D5" s="13">
        <v>2.6</v>
      </c>
      <c r="E5" s="12">
        <v>176170</v>
      </c>
      <c r="F5" s="14">
        <v>-3.1</v>
      </c>
      <c r="G5" s="12">
        <v>89303</v>
      </c>
      <c r="H5" s="15">
        <v>2</v>
      </c>
      <c r="I5" s="12">
        <v>40299</v>
      </c>
      <c r="J5" s="15">
        <v>3.3</v>
      </c>
      <c r="K5" s="16">
        <v>16651</v>
      </c>
      <c r="L5" s="14">
        <v>-1.2</v>
      </c>
      <c r="M5" s="12">
        <v>42134</v>
      </c>
      <c r="N5" s="15">
        <v>1.8</v>
      </c>
      <c r="O5" s="12">
        <v>1904799</v>
      </c>
      <c r="P5" s="17">
        <v>2</v>
      </c>
    </row>
    <row r="6" spans="1:16" ht="15" customHeight="1" x14ac:dyDescent="0.2">
      <c r="A6" s="3" t="s">
        <v>9</v>
      </c>
      <c r="B6" s="4" t="s">
        <v>42</v>
      </c>
      <c r="C6" s="12">
        <v>1552512</v>
      </c>
      <c r="D6" s="18">
        <f>ROUNDDOWN((C6-C5)/C5*100,1)</f>
        <v>1.6</v>
      </c>
      <c r="E6" s="12">
        <v>174558</v>
      </c>
      <c r="F6" s="19">
        <f t="shared" ref="F6:F21" si="0">ROUNDDOWN((E6-E5)/E5*100,1)</f>
        <v>-0.9</v>
      </c>
      <c r="G6" s="12">
        <v>90133</v>
      </c>
      <c r="H6" s="19">
        <f t="shared" ref="H6:H37" si="1">ROUNDDOWN((G6-G5)/G5*100,1)</f>
        <v>0.9</v>
      </c>
      <c r="I6" s="12">
        <v>40790</v>
      </c>
      <c r="J6" s="19">
        <f t="shared" ref="J6:J37" si="2">ROUNDDOWN((I6-I5)/I5*100,1)</f>
        <v>1.2</v>
      </c>
      <c r="K6" s="16">
        <v>16597</v>
      </c>
      <c r="L6" s="19">
        <f t="shared" ref="L6:N30" si="3">ROUNDDOWN((K6-K5)/K5*100,1)</f>
        <v>-0.3</v>
      </c>
      <c r="M6" s="12">
        <v>43135</v>
      </c>
      <c r="N6" s="19">
        <f t="shared" si="3"/>
        <v>2.2999999999999998</v>
      </c>
      <c r="O6" s="12">
        <v>1917725</v>
      </c>
      <c r="P6" s="20">
        <f t="shared" ref="P6:P37" si="4">ROUNDDOWN((O6-O5)/O5*100,1)</f>
        <v>0.6</v>
      </c>
    </row>
    <row r="7" spans="1:16" ht="15" customHeight="1" x14ac:dyDescent="0.2">
      <c r="A7" s="3" t="s">
        <v>10</v>
      </c>
      <c r="B7" s="4" t="s">
        <v>43</v>
      </c>
      <c r="C7" s="12">
        <v>1579702</v>
      </c>
      <c r="D7" s="18">
        <f t="shared" ref="D7:D37" si="5">ROUNDDOWN((C7-C6)/C6*100,1)</f>
        <v>1.7</v>
      </c>
      <c r="E7" s="12">
        <v>172408</v>
      </c>
      <c r="F7" s="19">
        <f t="shared" si="0"/>
        <v>-1.2</v>
      </c>
      <c r="G7" s="12">
        <v>91188</v>
      </c>
      <c r="H7" s="19">
        <f t="shared" si="1"/>
        <v>1.1000000000000001</v>
      </c>
      <c r="I7" s="12">
        <v>41972</v>
      </c>
      <c r="J7" s="19">
        <f t="shared" si="2"/>
        <v>2.8</v>
      </c>
      <c r="K7" s="16">
        <v>16441</v>
      </c>
      <c r="L7" s="19">
        <f t="shared" si="3"/>
        <v>-0.9</v>
      </c>
      <c r="M7" s="12">
        <v>44386</v>
      </c>
      <c r="N7" s="19">
        <f t="shared" si="3"/>
        <v>2.9</v>
      </c>
      <c r="O7" s="12">
        <v>1946097</v>
      </c>
      <c r="P7" s="20">
        <f t="shared" si="4"/>
        <v>1.4</v>
      </c>
    </row>
    <row r="8" spans="1:16" ht="15" customHeight="1" x14ac:dyDescent="0.2">
      <c r="A8" s="3" t="s">
        <v>11</v>
      </c>
      <c r="B8" s="4" t="s">
        <v>44</v>
      </c>
      <c r="C8" s="12">
        <v>1606206</v>
      </c>
      <c r="D8" s="18">
        <f t="shared" si="5"/>
        <v>1.6</v>
      </c>
      <c r="E8" s="12">
        <v>170771</v>
      </c>
      <c r="F8" s="19">
        <f t="shared" si="0"/>
        <v>-0.9</v>
      </c>
      <c r="G8" s="12">
        <v>92859</v>
      </c>
      <c r="H8" s="19">
        <f t="shared" si="1"/>
        <v>1.8</v>
      </c>
      <c r="I8" s="12">
        <v>43183</v>
      </c>
      <c r="J8" s="19">
        <f t="shared" si="2"/>
        <v>2.8</v>
      </c>
      <c r="K8" s="16">
        <v>16143</v>
      </c>
      <c r="L8" s="19">
        <f t="shared" si="3"/>
        <v>-1.8</v>
      </c>
      <c r="M8" s="12">
        <v>45698</v>
      </c>
      <c r="N8" s="19">
        <f t="shared" si="3"/>
        <v>2.9</v>
      </c>
      <c r="O8" s="12">
        <v>1974806</v>
      </c>
      <c r="P8" s="20">
        <f t="shared" si="4"/>
        <v>1.4</v>
      </c>
    </row>
    <row r="9" spans="1:16" ht="15" customHeight="1" x14ac:dyDescent="0.2">
      <c r="A9" s="3" t="s">
        <v>12</v>
      </c>
      <c r="B9" s="4" t="s">
        <v>58</v>
      </c>
      <c r="C9" s="12">
        <v>1633296</v>
      </c>
      <c r="D9" s="18">
        <f t="shared" si="5"/>
        <v>1.6</v>
      </c>
      <c r="E9" s="12">
        <v>166579</v>
      </c>
      <c r="F9" s="19">
        <f t="shared" si="0"/>
        <v>-2.4</v>
      </c>
      <c r="G9" s="12">
        <v>94393</v>
      </c>
      <c r="H9" s="19">
        <f t="shared" si="1"/>
        <v>1.6</v>
      </c>
      <c r="I9" s="12">
        <v>45692</v>
      </c>
      <c r="J9" s="19">
        <f t="shared" si="2"/>
        <v>5.8</v>
      </c>
      <c r="K9" s="16">
        <v>15996</v>
      </c>
      <c r="L9" s="19">
        <f t="shared" si="3"/>
        <v>-0.9</v>
      </c>
      <c r="M9" s="12">
        <v>46734</v>
      </c>
      <c r="N9" s="19">
        <f t="shared" si="3"/>
        <v>2.2000000000000002</v>
      </c>
      <c r="O9" s="12">
        <v>2002685</v>
      </c>
      <c r="P9" s="20">
        <f t="shared" si="4"/>
        <v>1.4</v>
      </c>
    </row>
    <row r="10" spans="1:16" ht="15" customHeight="1" x14ac:dyDescent="0.2">
      <c r="A10" s="3" t="s">
        <v>13</v>
      </c>
      <c r="B10" s="4" t="s">
        <v>59</v>
      </c>
      <c r="C10" s="12">
        <v>1660819</v>
      </c>
      <c r="D10" s="18">
        <f t="shared" si="5"/>
        <v>1.6</v>
      </c>
      <c r="E10" s="12">
        <v>164568</v>
      </c>
      <c r="F10" s="19">
        <f t="shared" si="0"/>
        <v>-1.2</v>
      </c>
      <c r="G10" s="12">
        <v>96214</v>
      </c>
      <c r="H10" s="19">
        <f t="shared" si="1"/>
        <v>1.9</v>
      </c>
      <c r="I10" s="12">
        <v>47524</v>
      </c>
      <c r="J10" s="19">
        <f t="shared" si="2"/>
        <v>4</v>
      </c>
      <c r="K10" s="16">
        <v>15965</v>
      </c>
      <c r="L10" s="19">
        <f t="shared" si="3"/>
        <v>-0.1</v>
      </c>
      <c r="M10" s="12">
        <v>47924</v>
      </c>
      <c r="N10" s="19">
        <f t="shared" si="3"/>
        <v>2.5</v>
      </c>
      <c r="O10" s="12">
        <v>2043106</v>
      </c>
      <c r="P10" s="20">
        <f t="shared" si="4"/>
        <v>2</v>
      </c>
    </row>
    <row r="11" spans="1:16" ht="15" customHeight="1" x14ac:dyDescent="0.2">
      <c r="A11" s="3" t="s">
        <v>14</v>
      </c>
      <c r="B11" s="4" t="s">
        <v>60</v>
      </c>
      <c r="C11" s="12">
        <v>1685110</v>
      </c>
      <c r="D11" s="18">
        <f t="shared" si="5"/>
        <v>1.4</v>
      </c>
      <c r="E11" s="12">
        <v>163475</v>
      </c>
      <c r="F11" s="19">
        <f t="shared" si="0"/>
        <v>-0.6</v>
      </c>
      <c r="G11" s="12">
        <v>99305</v>
      </c>
      <c r="H11" s="19">
        <f t="shared" si="1"/>
        <v>3.2</v>
      </c>
      <c r="I11" s="12">
        <v>48990</v>
      </c>
      <c r="J11" s="19">
        <f t="shared" si="2"/>
        <v>3</v>
      </c>
      <c r="K11" s="16">
        <v>16227</v>
      </c>
      <c r="L11" s="19">
        <f t="shared" si="3"/>
        <v>1.6</v>
      </c>
      <c r="M11" s="12">
        <v>48988</v>
      </c>
      <c r="N11" s="19">
        <f t="shared" si="3"/>
        <v>2.2000000000000002</v>
      </c>
      <c r="O11" s="12">
        <v>2062095</v>
      </c>
      <c r="P11" s="20">
        <f t="shared" si="4"/>
        <v>0.9</v>
      </c>
    </row>
    <row r="12" spans="1:16" ht="15" customHeight="1" x14ac:dyDescent="0.2">
      <c r="A12" s="3" t="s">
        <v>15</v>
      </c>
      <c r="B12" s="4" t="s">
        <v>61</v>
      </c>
      <c r="C12" s="12">
        <v>1705485</v>
      </c>
      <c r="D12" s="18">
        <f t="shared" si="5"/>
        <v>1.2</v>
      </c>
      <c r="E12" s="12">
        <v>162148</v>
      </c>
      <c r="F12" s="19">
        <f t="shared" si="0"/>
        <v>-0.8</v>
      </c>
      <c r="G12" s="12">
        <v>102815</v>
      </c>
      <c r="H12" s="19">
        <f t="shared" si="1"/>
        <v>3.5</v>
      </c>
      <c r="I12" s="12">
        <v>50436</v>
      </c>
      <c r="J12" s="19">
        <f t="shared" si="2"/>
        <v>2.9</v>
      </c>
      <c r="K12" s="16">
        <v>16655</v>
      </c>
      <c r="L12" s="19">
        <f t="shared" si="3"/>
        <v>2.6</v>
      </c>
      <c r="M12" s="12">
        <v>49988</v>
      </c>
      <c r="N12" s="19">
        <f t="shared" si="3"/>
        <v>2</v>
      </c>
      <c r="O12" s="12">
        <v>2087526</v>
      </c>
      <c r="P12" s="20">
        <f t="shared" si="4"/>
        <v>1.2</v>
      </c>
    </row>
    <row r="13" spans="1:16" ht="15" customHeight="1" x14ac:dyDescent="0.2">
      <c r="A13" s="3" t="s">
        <v>16</v>
      </c>
      <c r="B13" s="4" t="s">
        <v>62</v>
      </c>
      <c r="C13" s="12">
        <v>1720724</v>
      </c>
      <c r="D13" s="18">
        <f t="shared" si="5"/>
        <v>0.8</v>
      </c>
      <c r="E13" s="12">
        <v>161033</v>
      </c>
      <c r="F13" s="19">
        <f t="shared" si="0"/>
        <v>-0.6</v>
      </c>
      <c r="G13" s="12">
        <v>106798</v>
      </c>
      <c r="H13" s="19">
        <f t="shared" si="1"/>
        <v>3.8</v>
      </c>
      <c r="I13" s="12">
        <v>51613</v>
      </c>
      <c r="J13" s="19">
        <f t="shared" si="2"/>
        <v>2.2999999999999998</v>
      </c>
      <c r="K13" s="16">
        <v>17562</v>
      </c>
      <c r="L13" s="19">
        <f t="shared" si="3"/>
        <v>5.4</v>
      </c>
      <c r="M13" s="12">
        <v>51207</v>
      </c>
      <c r="N13" s="19">
        <f t="shared" si="3"/>
        <v>2.4</v>
      </c>
      <c r="O13" s="12">
        <v>2108946</v>
      </c>
      <c r="P13" s="20">
        <f t="shared" si="4"/>
        <v>1</v>
      </c>
    </row>
    <row r="14" spans="1:16" ht="15" customHeight="1" x14ac:dyDescent="0.2">
      <c r="A14" s="3" t="s">
        <v>17</v>
      </c>
      <c r="B14" s="4" t="s">
        <v>63</v>
      </c>
      <c r="C14" s="12">
        <v>1733860</v>
      </c>
      <c r="D14" s="18">
        <f t="shared" si="5"/>
        <v>0.7</v>
      </c>
      <c r="E14" s="12">
        <v>159993</v>
      </c>
      <c r="F14" s="19">
        <f t="shared" si="0"/>
        <v>-0.6</v>
      </c>
      <c r="G14" s="12">
        <v>111099</v>
      </c>
      <c r="H14" s="19">
        <f t="shared" si="1"/>
        <v>4</v>
      </c>
      <c r="I14" s="12">
        <v>52706</v>
      </c>
      <c r="J14" s="19">
        <f t="shared" si="2"/>
        <v>2.1</v>
      </c>
      <c r="K14" s="16">
        <v>18858</v>
      </c>
      <c r="L14" s="19">
        <f t="shared" si="3"/>
        <v>7.3</v>
      </c>
      <c r="M14" s="12">
        <v>52074</v>
      </c>
      <c r="N14" s="19">
        <f t="shared" si="3"/>
        <v>1.6</v>
      </c>
      <c r="O14" s="12">
        <v>2128590</v>
      </c>
      <c r="P14" s="20">
        <f t="shared" si="4"/>
        <v>0.9</v>
      </c>
    </row>
    <row r="15" spans="1:16" ht="15" customHeight="1" x14ac:dyDescent="0.2">
      <c r="A15" s="3" t="s">
        <v>18</v>
      </c>
      <c r="B15" s="4" t="s">
        <v>64</v>
      </c>
      <c r="C15" s="12">
        <v>1751401</v>
      </c>
      <c r="D15" s="18">
        <f t="shared" si="5"/>
        <v>1</v>
      </c>
      <c r="E15" s="12">
        <v>158544</v>
      </c>
      <c r="F15" s="19">
        <f t="shared" si="0"/>
        <v>-0.9</v>
      </c>
      <c r="G15" s="12">
        <v>114226</v>
      </c>
      <c r="H15" s="19">
        <f t="shared" si="1"/>
        <v>2.8</v>
      </c>
      <c r="I15" s="12">
        <v>53426</v>
      </c>
      <c r="J15" s="19">
        <f t="shared" si="2"/>
        <v>1.3</v>
      </c>
      <c r="K15" s="16">
        <v>19732</v>
      </c>
      <c r="L15" s="19">
        <f t="shared" si="3"/>
        <v>4.5999999999999996</v>
      </c>
      <c r="M15" s="12">
        <v>53019</v>
      </c>
      <c r="N15" s="19">
        <f t="shared" si="3"/>
        <v>1.8</v>
      </c>
      <c r="O15" s="12">
        <v>2154960</v>
      </c>
      <c r="P15" s="20">
        <f t="shared" si="4"/>
        <v>1.2</v>
      </c>
    </row>
    <row r="16" spans="1:16" ht="15" customHeight="1" x14ac:dyDescent="0.2">
      <c r="A16" s="3" t="s">
        <v>19</v>
      </c>
      <c r="B16" s="4" t="s">
        <v>65</v>
      </c>
      <c r="C16" s="12">
        <v>1768777</v>
      </c>
      <c r="D16" s="18">
        <f t="shared" si="5"/>
        <v>0.9</v>
      </c>
      <c r="E16" s="12">
        <v>157082</v>
      </c>
      <c r="F16" s="19">
        <f t="shared" si="0"/>
        <v>-0.9</v>
      </c>
      <c r="G16" s="12">
        <v>116745</v>
      </c>
      <c r="H16" s="19">
        <f t="shared" si="1"/>
        <v>2.2000000000000002</v>
      </c>
      <c r="I16" s="12">
        <v>54322</v>
      </c>
      <c r="J16" s="19">
        <f t="shared" si="2"/>
        <v>1.6</v>
      </c>
      <c r="K16" s="16">
        <v>20069</v>
      </c>
      <c r="L16" s="19">
        <f t="shared" si="3"/>
        <v>1.7</v>
      </c>
      <c r="M16" s="12">
        <v>53660</v>
      </c>
      <c r="N16" s="19">
        <f t="shared" si="3"/>
        <v>1.2</v>
      </c>
      <c r="O16" s="12">
        <v>2170655</v>
      </c>
      <c r="P16" s="20">
        <f t="shared" si="4"/>
        <v>0.7</v>
      </c>
    </row>
    <row r="17" spans="1:16" ht="15" customHeight="1" x14ac:dyDescent="0.2">
      <c r="A17" s="3" t="s">
        <v>20</v>
      </c>
      <c r="B17" s="4" t="s">
        <v>66</v>
      </c>
      <c r="C17" s="12">
        <v>1785319</v>
      </c>
      <c r="D17" s="18">
        <f t="shared" si="5"/>
        <v>0.9</v>
      </c>
      <c r="E17" s="12">
        <v>155784</v>
      </c>
      <c r="F17" s="19">
        <f t="shared" si="0"/>
        <v>-0.8</v>
      </c>
      <c r="G17" s="12">
        <v>118805</v>
      </c>
      <c r="H17" s="19">
        <f t="shared" si="1"/>
        <v>1.7</v>
      </c>
      <c r="I17" s="12">
        <v>55591</v>
      </c>
      <c r="J17" s="19">
        <f t="shared" si="2"/>
        <v>2.2999999999999998</v>
      </c>
      <c r="K17" s="16">
        <v>20464</v>
      </c>
      <c r="L17" s="19">
        <f t="shared" si="3"/>
        <v>1.9</v>
      </c>
      <c r="M17" s="12">
        <v>54012</v>
      </c>
      <c r="N17" s="19">
        <f t="shared" si="3"/>
        <v>0.6</v>
      </c>
      <c r="O17" s="12">
        <v>2189975</v>
      </c>
      <c r="P17" s="20">
        <f t="shared" si="4"/>
        <v>0.8</v>
      </c>
    </row>
    <row r="18" spans="1:16" ht="15" customHeight="1" x14ac:dyDescent="0.2">
      <c r="A18" s="3" t="s">
        <v>21</v>
      </c>
      <c r="B18" s="4" t="s">
        <v>45</v>
      </c>
      <c r="C18" s="2">
        <v>1795914</v>
      </c>
      <c r="D18" s="18">
        <f t="shared" si="5"/>
        <v>0.5</v>
      </c>
      <c r="E18" s="2">
        <v>154768</v>
      </c>
      <c r="F18" s="19">
        <f t="shared" si="0"/>
        <v>-0.6</v>
      </c>
      <c r="G18" s="2">
        <v>120455</v>
      </c>
      <c r="H18" s="19">
        <f t="shared" si="1"/>
        <v>1.3</v>
      </c>
      <c r="I18" s="2">
        <v>56405</v>
      </c>
      <c r="J18" s="19">
        <f t="shared" si="2"/>
        <v>1.4</v>
      </c>
      <c r="K18" s="6">
        <v>20659</v>
      </c>
      <c r="L18" s="19">
        <f t="shared" si="3"/>
        <v>0.9</v>
      </c>
      <c r="M18" s="2">
        <v>54428</v>
      </c>
      <c r="N18" s="19">
        <f t="shared" si="3"/>
        <v>0.7</v>
      </c>
      <c r="O18" s="2">
        <v>2202629</v>
      </c>
      <c r="P18" s="20">
        <f t="shared" si="4"/>
        <v>0.5</v>
      </c>
    </row>
    <row r="19" spans="1:16" ht="15" customHeight="1" x14ac:dyDescent="0.2">
      <c r="A19" s="3" t="s">
        <v>31</v>
      </c>
      <c r="B19" s="4" t="s">
        <v>46</v>
      </c>
      <c r="C19" s="12">
        <v>1804258</v>
      </c>
      <c r="D19" s="18">
        <f t="shared" si="5"/>
        <v>0.4</v>
      </c>
      <c r="E19" s="12">
        <v>153550</v>
      </c>
      <c r="F19" s="19">
        <f t="shared" si="0"/>
        <v>-0.7</v>
      </c>
      <c r="G19" s="12">
        <v>121512</v>
      </c>
      <c r="H19" s="19">
        <f t="shared" si="1"/>
        <v>0.8</v>
      </c>
      <c r="I19" s="12">
        <v>57144</v>
      </c>
      <c r="J19" s="19">
        <f t="shared" si="2"/>
        <v>1.3</v>
      </c>
      <c r="K19" s="16">
        <v>20844</v>
      </c>
      <c r="L19" s="19">
        <f t="shared" si="3"/>
        <v>0.8</v>
      </c>
      <c r="M19" s="12">
        <v>54806</v>
      </c>
      <c r="N19" s="19">
        <f t="shared" si="3"/>
        <v>0.6</v>
      </c>
      <c r="O19" s="12">
        <v>2212114</v>
      </c>
      <c r="P19" s="20">
        <f t="shared" si="4"/>
        <v>0.4</v>
      </c>
    </row>
    <row r="20" spans="1:16" ht="15" customHeight="1" x14ac:dyDescent="0.2">
      <c r="A20" s="3" t="s">
        <v>32</v>
      </c>
      <c r="B20" s="4" t="s">
        <v>47</v>
      </c>
      <c r="C20" s="12">
        <v>1814390</v>
      </c>
      <c r="D20" s="18">
        <f t="shared" si="5"/>
        <v>0.5</v>
      </c>
      <c r="E20" s="12">
        <v>152063</v>
      </c>
      <c r="F20" s="19">
        <f t="shared" si="0"/>
        <v>-0.9</v>
      </c>
      <c r="G20" s="12">
        <v>122500</v>
      </c>
      <c r="H20" s="19">
        <f t="shared" si="1"/>
        <v>0.8</v>
      </c>
      <c r="I20" s="12">
        <v>57743</v>
      </c>
      <c r="J20" s="19">
        <f t="shared" si="2"/>
        <v>1</v>
      </c>
      <c r="K20" s="16">
        <v>20768</v>
      </c>
      <c r="L20" s="19">
        <f t="shared" si="3"/>
        <v>-0.3</v>
      </c>
      <c r="M20" s="12">
        <v>55480</v>
      </c>
      <c r="N20" s="19">
        <f t="shared" si="3"/>
        <v>1.2</v>
      </c>
      <c r="O20" s="12">
        <v>2230008</v>
      </c>
      <c r="P20" s="20">
        <f t="shared" si="4"/>
        <v>0.8</v>
      </c>
    </row>
    <row r="21" spans="1:16" ht="15" customHeight="1" x14ac:dyDescent="0.2">
      <c r="A21" s="3" t="s">
        <v>2</v>
      </c>
      <c r="B21" s="4" t="s">
        <v>48</v>
      </c>
      <c r="C21" s="2">
        <v>1825621</v>
      </c>
      <c r="D21" s="18">
        <f t="shared" si="5"/>
        <v>0.6</v>
      </c>
      <c r="E21" s="2">
        <v>150244</v>
      </c>
      <c r="F21" s="19">
        <f t="shared" si="0"/>
        <v>-1.1000000000000001</v>
      </c>
      <c r="G21" s="2">
        <v>123071</v>
      </c>
      <c r="H21" s="19">
        <f t="shared" si="1"/>
        <v>0.4</v>
      </c>
      <c r="I21" s="2">
        <v>58743</v>
      </c>
      <c r="J21" s="19">
        <f t="shared" si="2"/>
        <v>1.7</v>
      </c>
      <c r="K21" s="6">
        <v>20649</v>
      </c>
      <c r="L21" s="19">
        <f t="shared" si="3"/>
        <v>-0.5</v>
      </c>
      <c r="M21" s="2">
        <v>55578</v>
      </c>
      <c r="N21" s="19">
        <f t="shared" si="3"/>
        <v>0.1</v>
      </c>
      <c r="O21" s="2">
        <v>2233906</v>
      </c>
      <c r="P21" s="20">
        <f t="shared" si="4"/>
        <v>0.1</v>
      </c>
    </row>
    <row r="22" spans="1:16" ht="15" customHeight="1" x14ac:dyDescent="0.2">
      <c r="A22" s="3" t="s">
        <v>3</v>
      </c>
      <c r="B22" s="4" t="s">
        <v>49</v>
      </c>
      <c r="C22" s="12">
        <v>1838125</v>
      </c>
      <c r="D22" s="18">
        <f t="shared" si="5"/>
        <v>0.6</v>
      </c>
      <c r="E22" s="12">
        <v>148791</v>
      </c>
      <c r="F22" s="19">
        <f t="shared" ref="F22:F37" si="6">ROUNDDOWN((E22-E21)/E21*100,1)</f>
        <v>-0.9</v>
      </c>
      <c r="G22" s="12">
        <v>123583</v>
      </c>
      <c r="H22" s="19">
        <f t="shared" si="1"/>
        <v>0.4</v>
      </c>
      <c r="I22" s="12">
        <v>59040</v>
      </c>
      <c r="J22" s="19">
        <f t="shared" si="2"/>
        <v>0.5</v>
      </c>
      <c r="K22" s="6">
        <v>20525</v>
      </c>
      <c r="L22" s="19">
        <f t="shared" si="3"/>
        <v>-0.6</v>
      </c>
      <c r="M22" s="2">
        <v>55805</v>
      </c>
      <c r="N22" s="19">
        <f t="shared" si="3"/>
        <v>0.4</v>
      </c>
      <c r="O22" s="12">
        <f t="shared" ref="O22:O30" si="7">M22+K22+C22+E22+G22+I22</f>
        <v>2245869</v>
      </c>
      <c r="P22" s="20">
        <f t="shared" si="4"/>
        <v>0.5</v>
      </c>
    </row>
    <row r="23" spans="1:16" ht="15" customHeight="1" x14ac:dyDescent="0.2">
      <c r="A23" s="3" t="s">
        <v>4</v>
      </c>
      <c r="B23" s="4" t="s">
        <v>50</v>
      </c>
      <c r="C23" s="12">
        <v>1851125</v>
      </c>
      <c r="D23" s="18">
        <f t="shared" si="5"/>
        <v>0.7</v>
      </c>
      <c r="E23" s="12">
        <v>147124</v>
      </c>
      <c r="F23" s="19">
        <f t="shared" si="6"/>
        <v>-1.1000000000000001</v>
      </c>
      <c r="G23" s="12">
        <v>123902</v>
      </c>
      <c r="H23" s="19">
        <f t="shared" si="1"/>
        <v>0.2</v>
      </c>
      <c r="I23" s="12">
        <v>59516</v>
      </c>
      <c r="J23" s="19">
        <f t="shared" si="2"/>
        <v>0.8</v>
      </c>
      <c r="K23" s="6">
        <v>20388</v>
      </c>
      <c r="L23" s="19">
        <f t="shared" si="3"/>
        <v>-0.6</v>
      </c>
      <c r="M23" s="2">
        <v>56023</v>
      </c>
      <c r="N23" s="19">
        <f t="shared" si="3"/>
        <v>0.3</v>
      </c>
      <c r="O23" s="12">
        <f t="shared" si="7"/>
        <v>2258078</v>
      </c>
      <c r="P23" s="20">
        <f t="shared" si="4"/>
        <v>0.5</v>
      </c>
    </row>
    <row r="24" spans="1:16" ht="15" customHeight="1" x14ac:dyDescent="0.2">
      <c r="A24" s="3" t="s">
        <v>5</v>
      </c>
      <c r="B24" s="4" t="s">
        <v>51</v>
      </c>
      <c r="C24" s="12">
        <v>1860379</v>
      </c>
      <c r="D24" s="18">
        <f t="shared" si="5"/>
        <v>0.4</v>
      </c>
      <c r="E24" s="12">
        <v>145493</v>
      </c>
      <c r="F24" s="19">
        <f t="shared" si="6"/>
        <v>-1.1000000000000001</v>
      </c>
      <c r="G24" s="12">
        <v>124051</v>
      </c>
      <c r="H24" s="19">
        <f t="shared" si="1"/>
        <v>0.1</v>
      </c>
      <c r="I24" s="12">
        <v>60253</v>
      </c>
      <c r="J24" s="19">
        <f t="shared" si="2"/>
        <v>1.2</v>
      </c>
      <c r="K24" s="6">
        <v>20148</v>
      </c>
      <c r="L24" s="19">
        <f t="shared" si="3"/>
        <v>-1.1000000000000001</v>
      </c>
      <c r="M24" s="2">
        <v>56343</v>
      </c>
      <c r="N24" s="19">
        <f t="shared" si="3"/>
        <v>0.5</v>
      </c>
      <c r="O24" s="12">
        <f t="shared" si="7"/>
        <v>2266667</v>
      </c>
      <c r="P24" s="20">
        <f t="shared" si="4"/>
        <v>0.3</v>
      </c>
    </row>
    <row r="25" spans="1:16" ht="15" customHeight="1" x14ac:dyDescent="0.2">
      <c r="A25" s="3" t="s">
        <v>6</v>
      </c>
      <c r="B25" s="4" t="s">
        <v>40</v>
      </c>
      <c r="C25" s="12">
        <v>1867466</v>
      </c>
      <c r="D25" s="18">
        <f t="shared" si="5"/>
        <v>0.3</v>
      </c>
      <c r="E25" s="12">
        <v>143490</v>
      </c>
      <c r="F25" s="19">
        <f t="shared" si="6"/>
        <v>-1.3</v>
      </c>
      <c r="G25" s="12">
        <v>124032</v>
      </c>
      <c r="H25" s="19">
        <f t="shared" si="1"/>
        <v>0</v>
      </c>
      <c r="I25" s="12">
        <v>60761</v>
      </c>
      <c r="J25" s="19">
        <f t="shared" si="2"/>
        <v>0.8</v>
      </c>
      <c r="K25" s="21">
        <v>19898</v>
      </c>
      <c r="L25" s="19">
        <f t="shared" si="3"/>
        <v>-1.2</v>
      </c>
      <c r="M25" s="22">
        <v>61358</v>
      </c>
      <c r="N25" s="19">
        <f t="shared" si="3"/>
        <v>8.9</v>
      </c>
      <c r="O25" s="12">
        <f t="shared" si="7"/>
        <v>2277005</v>
      </c>
      <c r="P25" s="20">
        <f t="shared" si="4"/>
        <v>0.4</v>
      </c>
    </row>
    <row r="26" spans="1:16" ht="15" customHeight="1" x14ac:dyDescent="0.2">
      <c r="A26" s="3" t="s">
        <v>7</v>
      </c>
      <c r="B26" s="4" t="s">
        <v>52</v>
      </c>
      <c r="C26" s="12">
        <v>1875556</v>
      </c>
      <c r="D26" s="18">
        <f t="shared" si="5"/>
        <v>0.4</v>
      </c>
      <c r="E26" s="12">
        <v>141418</v>
      </c>
      <c r="F26" s="19">
        <f t="shared" si="6"/>
        <v>-1.4</v>
      </c>
      <c r="G26" s="12">
        <v>123928</v>
      </c>
      <c r="H26" s="19">
        <f t="shared" si="1"/>
        <v>0</v>
      </c>
      <c r="I26" s="12">
        <v>61068</v>
      </c>
      <c r="J26" s="19">
        <f t="shared" si="2"/>
        <v>0.5</v>
      </c>
      <c r="K26" s="23">
        <v>19727</v>
      </c>
      <c r="L26" s="19">
        <f t="shared" si="3"/>
        <v>-0.8</v>
      </c>
      <c r="M26" s="24">
        <v>61438</v>
      </c>
      <c r="N26" s="19">
        <f t="shared" si="3"/>
        <v>0.1</v>
      </c>
      <c r="O26" s="12">
        <f t="shared" si="7"/>
        <v>2283135</v>
      </c>
      <c r="P26" s="20">
        <f t="shared" si="4"/>
        <v>0.2</v>
      </c>
    </row>
    <row r="27" spans="1:16" ht="15" customHeight="1" x14ac:dyDescent="0.2">
      <c r="A27" s="3" t="s">
        <v>25</v>
      </c>
      <c r="B27" s="4" t="s">
        <v>53</v>
      </c>
      <c r="C27" s="12">
        <v>1881218</v>
      </c>
      <c r="D27" s="18">
        <f t="shared" si="5"/>
        <v>0.3</v>
      </c>
      <c r="E27" s="12">
        <v>139344</v>
      </c>
      <c r="F27" s="19">
        <f t="shared" si="6"/>
        <v>-1.4</v>
      </c>
      <c r="G27" s="12">
        <v>123557</v>
      </c>
      <c r="H27" s="19">
        <f t="shared" si="1"/>
        <v>-0.2</v>
      </c>
      <c r="I27" s="12">
        <v>61166</v>
      </c>
      <c r="J27" s="19">
        <f t="shared" si="2"/>
        <v>0.1</v>
      </c>
      <c r="K27" s="23">
        <v>19430</v>
      </c>
      <c r="L27" s="19">
        <f t="shared" si="3"/>
        <v>-1.5</v>
      </c>
      <c r="M27" s="24">
        <v>61413</v>
      </c>
      <c r="N27" s="19">
        <f t="shared" si="3"/>
        <v>0</v>
      </c>
      <c r="O27" s="12">
        <f t="shared" si="7"/>
        <v>2286128</v>
      </c>
      <c r="P27" s="20">
        <f t="shared" si="4"/>
        <v>0.1</v>
      </c>
    </row>
    <row r="28" spans="1:16" ht="15" customHeight="1" x14ac:dyDescent="0.2">
      <c r="A28" s="3" t="s">
        <v>26</v>
      </c>
      <c r="B28" s="4" t="s">
        <v>54</v>
      </c>
      <c r="C28" s="12">
        <v>1885048</v>
      </c>
      <c r="D28" s="18">
        <f t="shared" si="5"/>
        <v>0.2</v>
      </c>
      <c r="E28" s="12">
        <v>137173</v>
      </c>
      <c r="F28" s="19">
        <f t="shared" si="6"/>
        <v>-1.5</v>
      </c>
      <c r="G28" s="12">
        <v>123048</v>
      </c>
      <c r="H28" s="19">
        <f t="shared" si="1"/>
        <v>-0.4</v>
      </c>
      <c r="I28" s="12">
        <v>60957</v>
      </c>
      <c r="J28" s="19">
        <f t="shared" si="2"/>
        <v>-0.3</v>
      </c>
      <c r="K28" s="23">
        <v>19179</v>
      </c>
      <c r="L28" s="19">
        <f t="shared" si="3"/>
        <v>-1.2</v>
      </c>
      <c r="M28" s="24">
        <v>61284</v>
      </c>
      <c r="N28" s="19">
        <f t="shared" si="3"/>
        <v>-0.2</v>
      </c>
      <c r="O28" s="12">
        <f t="shared" si="7"/>
        <v>2286689</v>
      </c>
      <c r="P28" s="20">
        <f t="shared" si="4"/>
        <v>0</v>
      </c>
    </row>
    <row r="29" spans="1:16" ht="15" customHeight="1" x14ac:dyDescent="0.2">
      <c r="A29" s="3" t="s">
        <v>27</v>
      </c>
      <c r="B29" s="4" t="s">
        <v>55</v>
      </c>
      <c r="C29" s="12">
        <v>1890857</v>
      </c>
      <c r="D29" s="18">
        <f t="shared" si="5"/>
        <v>0.3</v>
      </c>
      <c r="E29" s="12">
        <v>135232</v>
      </c>
      <c r="F29" s="19">
        <f t="shared" si="6"/>
        <v>-1.4</v>
      </c>
      <c r="G29" s="12">
        <v>122560</v>
      </c>
      <c r="H29" s="19">
        <f t="shared" si="1"/>
        <v>-0.3</v>
      </c>
      <c r="I29" s="12">
        <v>60858</v>
      </c>
      <c r="J29" s="19">
        <f t="shared" si="2"/>
        <v>-0.1</v>
      </c>
      <c r="K29" s="23">
        <v>18907</v>
      </c>
      <c r="L29" s="19">
        <f t="shared" si="3"/>
        <v>-1.4</v>
      </c>
      <c r="M29" s="24">
        <v>61194</v>
      </c>
      <c r="N29" s="19">
        <f t="shared" si="3"/>
        <v>-0.1</v>
      </c>
      <c r="O29" s="12">
        <f t="shared" si="7"/>
        <v>2289608</v>
      </c>
      <c r="P29" s="20">
        <f t="shared" si="4"/>
        <v>0.1</v>
      </c>
    </row>
    <row r="30" spans="1:16" ht="15" customHeight="1" x14ac:dyDescent="0.2">
      <c r="A30" s="3" t="s">
        <v>28</v>
      </c>
      <c r="B30" s="4" t="s">
        <v>41</v>
      </c>
      <c r="C30" s="12">
        <v>1891494</v>
      </c>
      <c r="D30" s="18">
        <f t="shared" si="5"/>
        <v>0</v>
      </c>
      <c r="E30" s="12">
        <v>133604</v>
      </c>
      <c r="F30" s="19">
        <f t="shared" si="6"/>
        <v>-1.2</v>
      </c>
      <c r="G30" s="12">
        <v>121987</v>
      </c>
      <c r="H30" s="19">
        <f t="shared" si="1"/>
        <v>-0.4</v>
      </c>
      <c r="I30" s="12">
        <v>60729</v>
      </c>
      <c r="J30" s="19">
        <f t="shared" si="2"/>
        <v>-0.2</v>
      </c>
      <c r="K30" s="21">
        <v>18774</v>
      </c>
      <c r="L30" s="19">
        <f t="shared" si="3"/>
        <v>-0.7</v>
      </c>
      <c r="M30" s="22">
        <v>61109</v>
      </c>
      <c r="N30" s="19">
        <f t="shared" si="3"/>
        <v>-0.1</v>
      </c>
      <c r="O30" s="12">
        <f t="shared" si="7"/>
        <v>2287697</v>
      </c>
      <c r="P30" s="20">
        <f t="shared" si="4"/>
        <v>0</v>
      </c>
    </row>
    <row r="31" spans="1:16" ht="15" customHeight="1" x14ac:dyDescent="0.2">
      <c r="A31" s="3" t="s">
        <v>29</v>
      </c>
      <c r="B31" s="4" t="s">
        <v>56</v>
      </c>
      <c r="C31" s="12">
        <v>1904607</v>
      </c>
      <c r="D31" s="18">
        <f t="shared" si="5"/>
        <v>0.6</v>
      </c>
      <c r="E31" s="12">
        <v>131525</v>
      </c>
      <c r="F31" s="19">
        <f t="shared" si="6"/>
        <v>-1.5</v>
      </c>
      <c r="G31" s="12">
        <v>121701</v>
      </c>
      <c r="H31" s="19">
        <f t="shared" si="1"/>
        <v>-0.2</v>
      </c>
      <c r="I31" s="12">
        <v>60582</v>
      </c>
      <c r="J31" s="19">
        <f t="shared" si="2"/>
        <v>-0.2</v>
      </c>
      <c r="K31" s="23">
        <v>18452</v>
      </c>
      <c r="L31" s="19">
        <f t="shared" ref="L31:L37" si="8">ROUNDDOWN((K31-K30)/K30*100,1)</f>
        <v>-1.7</v>
      </c>
      <c r="M31" s="24">
        <v>60716</v>
      </c>
      <c r="N31" s="19">
        <f t="shared" ref="N31:N37" si="9">ROUNDDOWN((M31-M30)/M30*100,1)</f>
        <v>-0.6</v>
      </c>
      <c r="O31" s="12">
        <f t="shared" ref="O31:O36" si="10">M31+K31+C31+E31+G31+I31</f>
        <v>2297583</v>
      </c>
      <c r="P31" s="20">
        <f t="shared" si="4"/>
        <v>0.4</v>
      </c>
    </row>
    <row r="32" spans="1:16" ht="15" customHeight="1" x14ac:dyDescent="0.2">
      <c r="A32" s="3" t="s">
        <v>30</v>
      </c>
      <c r="B32" s="4" t="s">
        <v>57</v>
      </c>
      <c r="C32" s="12">
        <v>1911600</v>
      </c>
      <c r="D32" s="18">
        <f t="shared" si="5"/>
        <v>0.3</v>
      </c>
      <c r="E32" s="12">
        <v>129535</v>
      </c>
      <c r="F32" s="19">
        <f t="shared" si="6"/>
        <v>-1.5</v>
      </c>
      <c r="G32" s="12">
        <v>121026</v>
      </c>
      <c r="H32" s="19">
        <f t="shared" si="1"/>
        <v>-0.5</v>
      </c>
      <c r="I32" s="12">
        <v>60245</v>
      </c>
      <c r="J32" s="19">
        <f t="shared" si="2"/>
        <v>-0.5</v>
      </c>
      <c r="K32" s="23">
        <v>18074</v>
      </c>
      <c r="L32" s="19">
        <f t="shared" si="8"/>
        <v>-2</v>
      </c>
      <c r="M32" s="24">
        <v>60541</v>
      </c>
      <c r="N32" s="19">
        <f t="shared" si="9"/>
        <v>-0.2</v>
      </c>
      <c r="O32" s="12">
        <f t="shared" si="10"/>
        <v>2301021</v>
      </c>
      <c r="P32" s="20">
        <f t="shared" si="4"/>
        <v>0.1</v>
      </c>
    </row>
    <row r="33" spans="1:16" ht="15" customHeight="1" x14ac:dyDescent="0.2">
      <c r="A33" s="3" t="s">
        <v>68</v>
      </c>
      <c r="B33" s="4" t="s">
        <v>69</v>
      </c>
      <c r="C33" s="12">
        <v>1919122</v>
      </c>
      <c r="D33" s="18">
        <f t="shared" si="5"/>
        <v>0.3</v>
      </c>
      <c r="E33" s="12">
        <v>127358</v>
      </c>
      <c r="F33" s="19">
        <f t="shared" si="6"/>
        <v>-1.6</v>
      </c>
      <c r="G33" s="12">
        <v>120453</v>
      </c>
      <c r="H33" s="19">
        <f t="shared" si="1"/>
        <v>-0.4</v>
      </c>
      <c r="I33" s="12">
        <v>59892</v>
      </c>
      <c r="J33" s="19">
        <f t="shared" si="2"/>
        <v>-0.5</v>
      </c>
      <c r="K33" s="23">
        <v>17682</v>
      </c>
      <c r="L33" s="19">
        <f t="shared" si="8"/>
        <v>-2.1</v>
      </c>
      <c r="M33" s="24">
        <v>59931</v>
      </c>
      <c r="N33" s="19">
        <f t="shared" si="9"/>
        <v>-1</v>
      </c>
      <c r="O33" s="12">
        <f t="shared" si="10"/>
        <v>2304438</v>
      </c>
      <c r="P33" s="20">
        <f t="shared" si="4"/>
        <v>0.1</v>
      </c>
    </row>
    <row r="34" spans="1:16" ht="15" customHeight="1" x14ac:dyDescent="0.2">
      <c r="A34" s="40" t="s">
        <v>72</v>
      </c>
      <c r="B34" s="41" t="s">
        <v>73</v>
      </c>
      <c r="C34" s="42">
        <v>1934917</v>
      </c>
      <c r="D34" s="43">
        <f t="shared" si="5"/>
        <v>0.8</v>
      </c>
      <c r="E34" s="42">
        <v>125551</v>
      </c>
      <c r="F34" s="44">
        <f t="shared" si="6"/>
        <v>-1.4</v>
      </c>
      <c r="G34" s="42">
        <v>120337</v>
      </c>
      <c r="H34" s="44">
        <f t="shared" si="1"/>
        <v>0</v>
      </c>
      <c r="I34" s="42">
        <v>59731</v>
      </c>
      <c r="J34" s="44">
        <f t="shared" si="2"/>
        <v>-0.2</v>
      </c>
      <c r="K34" s="45">
        <v>17333</v>
      </c>
      <c r="L34" s="44">
        <f t="shared" si="8"/>
        <v>-1.9</v>
      </c>
      <c r="M34" s="46">
        <v>59451</v>
      </c>
      <c r="N34" s="44">
        <f t="shared" si="9"/>
        <v>-0.8</v>
      </c>
      <c r="O34" s="42">
        <f t="shared" si="10"/>
        <v>2317320</v>
      </c>
      <c r="P34" s="47">
        <f t="shared" si="4"/>
        <v>0.5</v>
      </c>
    </row>
    <row r="35" spans="1:16" ht="15" customHeight="1" x14ac:dyDescent="0.2">
      <c r="A35" s="3" t="s">
        <v>74</v>
      </c>
      <c r="B35" s="4" t="s">
        <v>75</v>
      </c>
      <c r="C35" s="12">
        <v>1941055</v>
      </c>
      <c r="D35" s="18">
        <f t="shared" si="5"/>
        <v>0.3</v>
      </c>
      <c r="E35" s="12">
        <v>123385</v>
      </c>
      <c r="F35" s="19">
        <f t="shared" si="6"/>
        <v>-1.7</v>
      </c>
      <c r="G35" s="12">
        <v>119565</v>
      </c>
      <c r="H35" s="19">
        <f t="shared" si="1"/>
        <v>-0.6</v>
      </c>
      <c r="I35" s="12">
        <v>59408</v>
      </c>
      <c r="J35" s="19">
        <f t="shared" si="2"/>
        <v>-0.5</v>
      </c>
      <c r="K35" s="23">
        <v>17022</v>
      </c>
      <c r="L35" s="19">
        <f t="shared" si="8"/>
        <v>-1.7</v>
      </c>
      <c r="M35" s="24">
        <v>59144</v>
      </c>
      <c r="N35" s="19">
        <f t="shared" si="9"/>
        <v>-0.5</v>
      </c>
      <c r="O35" s="12">
        <f t="shared" si="10"/>
        <v>2319579</v>
      </c>
      <c r="P35" s="20">
        <f t="shared" si="4"/>
        <v>0</v>
      </c>
    </row>
    <row r="36" spans="1:16" ht="15" customHeight="1" x14ac:dyDescent="0.2">
      <c r="A36" s="3" t="s">
        <v>76</v>
      </c>
      <c r="B36" s="4" t="s">
        <v>77</v>
      </c>
      <c r="C36" s="12">
        <v>1947097</v>
      </c>
      <c r="D36" s="18">
        <f t="shared" si="5"/>
        <v>0.3</v>
      </c>
      <c r="E36" s="12">
        <v>121269</v>
      </c>
      <c r="F36" s="19">
        <f t="shared" si="6"/>
        <v>-1.7</v>
      </c>
      <c r="G36" s="12">
        <v>119247</v>
      </c>
      <c r="H36" s="19">
        <f t="shared" si="1"/>
        <v>-0.2</v>
      </c>
      <c r="I36" s="12">
        <v>59203</v>
      </c>
      <c r="J36" s="19">
        <f t="shared" si="2"/>
        <v>-0.3</v>
      </c>
      <c r="K36" s="23">
        <v>16694</v>
      </c>
      <c r="L36" s="19">
        <f t="shared" si="8"/>
        <v>-1.9</v>
      </c>
      <c r="M36" s="24">
        <v>58984</v>
      </c>
      <c r="N36" s="19">
        <f t="shared" si="9"/>
        <v>-0.2</v>
      </c>
      <c r="O36" s="12">
        <f t="shared" si="10"/>
        <v>2322494</v>
      </c>
      <c r="P36" s="20">
        <f t="shared" si="4"/>
        <v>0.1</v>
      </c>
    </row>
    <row r="37" spans="1:16" ht="15" customHeight="1" x14ac:dyDescent="0.2">
      <c r="A37" s="3" t="s">
        <v>79</v>
      </c>
      <c r="B37" s="4" t="s">
        <v>78</v>
      </c>
      <c r="C37" s="12">
        <v>1952008</v>
      </c>
      <c r="D37" s="32">
        <f t="shared" si="5"/>
        <v>0.2</v>
      </c>
      <c r="E37" s="12">
        <v>119363</v>
      </c>
      <c r="F37" s="19">
        <f t="shared" si="6"/>
        <v>-1.5</v>
      </c>
      <c r="G37" s="12">
        <v>118992</v>
      </c>
      <c r="H37" s="19">
        <f t="shared" si="1"/>
        <v>-0.2</v>
      </c>
      <c r="I37" s="12">
        <v>58862</v>
      </c>
      <c r="J37" s="19">
        <f t="shared" si="2"/>
        <v>-0.5</v>
      </c>
      <c r="K37" s="23">
        <v>16435</v>
      </c>
      <c r="L37" s="19">
        <f t="shared" si="8"/>
        <v>-1.5</v>
      </c>
      <c r="M37" s="24">
        <v>58581</v>
      </c>
      <c r="N37" s="19">
        <f t="shared" si="9"/>
        <v>-0.6</v>
      </c>
      <c r="O37" s="12">
        <f t="shared" ref="O37:O43" si="11">M37+K37+C37+E37+G37+I37</f>
        <v>2324241</v>
      </c>
      <c r="P37" s="20">
        <f t="shared" si="4"/>
        <v>0</v>
      </c>
    </row>
    <row r="38" spans="1:16" s="25" customFormat="1" ht="15" customHeight="1" x14ac:dyDescent="0.2">
      <c r="A38" s="3" t="s">
        <v>80</v>
      </c>
      <c r="B38" s="4" t="s">
        <v>81</v>
      </c>
      <c r="C38" s="26">
        <v>1955115</v>
      </c>
      <c r="D38" s="18">
        <f>ROUNDDOWN((C38-C37)/C37*100,1)</f>
        <v>0.1</v>
      </c>
      <c r="E38" s="26">
        <v>117079</v>
      </c>
      <c r="F38" s="19">
        <f>ROUNDDOWN((E38-E37)/E37*100,1)</f>
        <v>-1.9</v>
      </c>
      <c r="G38" s="26">
        <v>118974</v>
      </c>
      <c r="H38" s="19">
        <f>ROUNDDOWN((G38-G37)/G37*100,1)</f>
        <v>0</v>
      </c>
      <c r="I38" s="26">
        <v>58707</v>
      </c>
      <c r="J38" s="19">
        <f>ROUNDDOWN((I38-I37)/I37*100,1)</f>
        <v>-0.2</v>
      </c>
      <c r="K38" s="27">
        <v>16158</v>
      </c>
      <c r="L38" s="19">
        <f>ROUNDDOWN((K38-K37)/K37*100,1)</f>
        <v>-1.6</v>
      </c>
      <c r="M38" s="28">
        <v>58363</v>
      </c>
      <c r="N38" s="19">
        <f>ROUNDDOWN((M38-M37)/M37*100,1)</f>
        <v>-0.3</v>
      </c>
      <c r="O38" s="26">
        <f t="shared" si="11"/>
        <v>2324396</v>
      </c>
      <c r="P38" s="20">
        <f>ROUNDDOWN((O38-O37)/O37*100,1)</f>
        <v>0</v>
      </c>
    </row>
    <row r="39" spans="1:16" s="25" customFormat="1" ht="15" customHeight="1" x14ac:dyDescent="0.2">
      <c r="A39" s="3" t="s">
        <v>82</v>
      </c>
      <c r="B39" s="4" t="s">
        <v>87</v>
      </c>
      <c r="C39" s="34">
        <v>1958756</v>
      </c>
      <c r="D39" s="33">
        <f>ROUNDDOWN((C39-C38)/C38*100,1)</f>
        <v>0.1</v>
      </c>
      <c r="E39" s="34">
        <v>114947</v>
      </c>
      <c r="F39" s="35">
        <f>ROUNDDOWN((E39-E38)/E38*100,1)</f>
        <v>-1.8</v>
      </c>
      <c r="G39" s="34">
        <v>119509</v>
      </c>
      <c r="H39" s="35">
        <f>ROUNDDOWN((G39-G38)/G38*100,1)</f>
        <v>0.4</v>
      </c>
      <c r="I39" s="34">
        <v>58369</v>
      </c>
      <c r="J39" s="35">
        <f>ROUNDDOWN((I39-I38)/I38*100,1)</f>
        <v>-0.5</v>
      </c>
      <c r="K39" s="38">
        <v>15895</v>
      </c>
      <c r="L39" s="35">
        <f>ROUNDDOWN((K39-K38)/K38*100,1)</f>
        <v>-1.6</v>
      </c>
      <c r="M39" s="38">
        <v>58275</v>
      </c>
      <c r="N39" s="35">
        <f>ROUNDDOWN((M39-M38)/M38*100,1)</f>
        <v>-0.1</v>
      </c>
      <c r="O39" s="34">
        <f t="shared" si="11"/>
        <v>2325751</v>
      </c>
      <c r="P39" s="39">
        <f>ROUNDDOWN((O39-O38)/O38*100,1)</f>
        <v>0</v>
      </c>
    </row>
    <row r="40" spans="1:16" s="25" customFormat="1" ht="15" customHeight="1" x14ac:dyDescent="0.2">
      <c r="A40" s="3" t="s">
        <v>83</v>
      </c>
      <c r="B40" s="4" t="s">
        <v>88</v>
      </c>
      <c r="C40" s="34">
        <v>1961677</v>
      </c>
      <c r="D40" s="33">
        <f>ROUNDDOWN((C40-C39)/C39*100,1)</f>
        <v>0.1</v>
      </c>
      <c r="E40" s="34">
        <v>112966</v>
      </c>
      <c r="F40" s="35">
        <f>ROUNDDOWN((E40-E39)/E39*100,1)</f>
        <v>-1.7</v>
      </c>
      <c r="G40" s="34">
        <v>119881</v>
      </c>
      <c r="H40" s="35">
        <f>ROUNDDOWN((G40-G39)/G39*100,1)</f>
        <v>0.3</v>
      </c>
      <c r="I40" s="34">
        <v>58145</v>
      </c>
      <c r="J40" s="19">
        <f t="shared" ref="J40:J44" si="12">ROUNDDOWN((I40-I39)/I39*100,1)</f>
        <v>-0.3</v>
      </c>
      <c r="K40" s="38">
        <v>15676</v>
      </c>
      <c r="L40" s="19">
        <f t="shared" ref="L40:L44" si="13">ROUNDDOWN((K40-K39)/K39*100,1)</f>
        <v>-1.3</v>
      </c>
      <c r="M40" s="38">
        <v>58301</v>
      </c>
      <c r="N40" s="19">
        <f t="shared" ref="N40:N44" si="14">ROUNDDOWN((M40-M39)/M39*100,1)</f>
        <v>0</v>
      </c>
      <c r="O40" s="34">
        <f t="shared" si="11"/>
        <v>2326646</v>
      </c>
      <c r="P40" s="39">
        <f>ROUNDDOWN((O40-O39)/O39*100,1)</f>
        <v>0</v>
      </c>
    </row>
    <row r="41" spans="1:16" s="25" customFormat="1" ht="15" customHeight="1" x14ac:dyDescent="0.2">
      <c r="A41" s="3" t="s">
        <v>84</v>
      </c>
      <c r="B41" s="4" t="s">
        <v>89</v>
      </c>
      <c r="C41" s="34">
        <v>1961611</v>
      </c>
      <c r="D41" s="33">
        <f t="shared" ref="D41:D44" si="15">ROUNDDOWN((C41-C40)/C40*100,1)</f>
        <v>0</v>
      </c>
      <c r="E41" s="34">
        <v>110816</v>
      </c>
      <c r="F41" s="35">
        <f t="shared" ref="F41:F44" si="16">ROUNDDOWN((E41-E40)/E40*100,1)</f>
        <v>-1.9</v>
      </c>
      <c r="G41" s="34">
        <v>119777</v>
      </c>
      <c r="H41" s="35">
        <f t="shared" ref="H41:H44" si="17">ROUNDDOWN((G41-G40)/G40*100,1)</f>
        <v>0</v>
      </c>
      <c r="I41" s="34">
        <v>57845</v>
      </c>
      <c r="J41" s="35">
        <f t="shared" si="12"/>
        <v>-0.5</v>
      </c>
      <c r="K41" s="38">
        <v>15428</v>
      </c>
      <c r="L41" s="35">
        <f t="shared" si="13"/>
        <v>-1.5</v>
      </c>
      <c r="M41" s="38">
        <v>58140</v>
      </c>
      <c r="N41" s="35">
        <f t="shared" si="14"/>
        <v>-0.2</v>
      </c>
      <c r="O41" s="34">
        <f t="shared" si="11"/>
        <v>2323617</v>
      </c>
      <c r="P41" s="39">
        <f t="shared" ref="P41:P44" si="18">ROUNDDOWN((O41-O40)/O40*100,1)</f>
        <v>-0.1</v>
      </c>
    </row>
    <row r="42" spans="1:16" s="25" customFormat="1" ht="15" customHeight="1" x14ac:dyDescent="0.2">
      <c r="A42" s="3" t="s">
        <v>85</v>
      </c>
      <c r="B42" s="4" t="s">
        <v>90</v>
      </c>
      <c r="C42" s="34">
        <v>1961282</v>
      </c>
      <c r="D42" s="33">
        <f t="shared" si="15"/>
        <v>0</v>
      </c>
      <c r="E42" s="34">
        <v>109060</v>
      </c>
      <c r="F42" s="35">
        <f t="shared" si="16"/>
        <v>-1.5</v>
      </c>
      <c r="G42" s="34">
        <v>119334</v>
      </c>
      <c r="H42" s="35">
        <f t="shared" si="17"/>
        <v>-0.3</v>
      </c>
      <c r="I42" s="34">
        <v>57478</v>
      </c>
      <c r="J42" s="19">
        <f t="shared" si="12"/>
        <v>-0.6</v>
      </c>
      <c r="K42" s="38">
        <v>15348</v>
      </c>
      <c r="L42" s="19">
        <f t="shared" si="13"/>
        <v>-0.5</v>
      </c>
      <c r="M42" s="38">
        <v>57984</v>
      </c>
      <c r="N42" s="19">
        <f t="shared" si="14"/>
        <v>-0.2</v>
      </c>
      <c r="O42" s="34">
        <f t="shared" si="11"/>
        <v>2320486</v>
      </c>
      <c r="P42" s="39">
        <f t="shared" si="18"/>
        <v>-0.1</v>
      </c>
    </row>
    <row r="43" spans="1:16" s="25" customFormat="1" ht="15" customHeight="1" x14ac:dyDescent="0.2">
      <c r="A43" s="3" t="s">
        <v>86</v>
      </c>
      <c r="B43" s="4" t="s">
        <v>91</v>
      </c>
      <c r="C43" s="34">
        <v>1958200</v>
      </c>
      <c r="D43" s="33">
        <f t="shared" si="15"/>
        <v>-0.1</v>
      </c>
      <c r="E43" s="34">
        <v>107087</v>
      </c>
      <c r="F43" s="35">
        <f t="shared" si="16"/>
        <v>-1.8</v>
      </c>
      <c r="G43" s="34">
        <v>118778</v>
      </c>
      <c r="H43" s="35">
        <f t="shared" si="17"/>
        <v>-0.4</v>
      </c>
      <c r="I43" s="34">
        <v>56949</v>
      </c>
      <c r="J43" s="35">
        <f t="shared" si="12"/>
        <v>-0.9</v>
      </c>
      <c r="K43" s="38">
        <v>15342</v>
      </c>
      <c r="L43" s="35">
        <f t="shared" si="13"/>
        <v>0</v>
      </c>
      <c r="M43" s="38">
        <v>57760</v>
      </c>
      <c r="N43" s="35">
        <f t="shared" si="14"/>
        <v>-0.3</v>
      </c>
      <c r="O43" s="34">
        <f t="shared" si="11"/>
        <v>2314116</v>
      </c>
      <c r="P43" s="39">
        <f t="shared" si="18"/>
        <v>-0.2</v>
      </c>
    </row>
    <row r="44" spans="1:16" s="25" customFormat="1" ht="15" customHeight="1" thickBot="1" x14ac:dyDescent="0.25">
      <c r="A44" s="49" t="s">
        <v>92</v>
      </c>
      <c r="B44" s="50" t="s">
        <v>93</v>
      </c>
      <c r="C44" s="29">
        <v>1956543</v>
      </c>
      <c r="D44" s="37">
        <f t="shared" si="15"/>
        <v>0</v>
      </c>
      <c r="E44" s="29">
        <v>105015</v>
      </c>
      <c r="F44" s="30">
        <f t="shared" si="16"/>
        <v>-1.9</v>
      </c>
      <c r="G44" s="29">
        <v>118100</v>
      </c>
      <c r="H44" s="30">
        <f t="shared" si="17"/>
        <v>-0.5</v>
      </c>
      <c r="I44" s="29">
        <v>56576</v>
      </c>
      <c r="J44" s="51">
        <f t="shared" si="12"/>
        <v>-0.6</v>
      </c>
      <c r="K44" s="48">
        <v>15147</v>
      </c>
      <c r="L44" s="51">
        <f t="shared" si="13"/>
        <v>-1.2</v>
      </c>
      <c r="M44" s="48">
        <v>57187</v>
      </c>
      <c r="N44" s="51">
        <f t="shared" si="14"/>
        <v>-0.9</v>
      </c>
      <c r="O44" s="29">
        <f t="shared" ref="O44" si="19">M44+K44+C44+E44+G44+I44</f>
        <v>2308568</v>
      </c>
      <c r="P44" s="31">
        <f t="shared" si="18"/>
        <v>-0.2</v>
      </c>
    </row>
    <row r="45" spans="1:16" x14ac:dyDescent="0.2">
      <c r="B45" t="s">
        <v>33</v>
      </c>
    </row>
  </sheetData>
  <mergeCells count="10">
    <mergeCell ref="F1:P1"/>
    <mergeCell ref="K3:L3"/>
    <mergeCell ref="M3:N3"/>
    <mergeCell ref="O3:P3"/>
    <mergeCell ref="A3:A4"/>
    <mergeCell ref="B3:B4"/>
    <mergeCell ref="I3:J3"/>
    <mergeCell ref="G3:H3"/>
    <mergeCell ref="C3:D3"/>
    <mergeCell ref="E3:F3"/>
  </mergeCells>
  <phoneticPr fontId="2"/>
  <pageMargins left="0.70866141732283472" right="0.47244094488188981" top="0.74803149606299213" bottom="0.59055118110236227" header="0.51181102362204722" footer="0.51181102362204722"/>
  <pageSetup paperSize="9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277EF4-6818-4700-A7D2-901C56FB8A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16CFCD-80F8-4F95-85AD-CF813267DD77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5B2865E-D1B8-4FBC-AB67-7CE87EECF2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５　札樽圏の人口と増加状況</vt:lpstr>
      <vt:lpstr>'５　札樽圏の人口と増加状況'!Print_Titles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2025-03-18T01:15:42Z</cp:lastPrinted>
  <dcterms:created xsi:type="dcterms:W3CDTF">1997-06-20T00:13:05Z</dcterms:created>
  <dcterms:modified xsi:type="dcterms:W3CDTF">2025-03-18T01:16:11Z</dcterms:modified>
</cp:coreProperties>
</file>