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defaultThemeVersion="166925"/>
  <xr:revisionPtr xr6:coauthVersionLast="44" xr6:coauthVersionMax="44" documentId="13_ncr:1_{A271A053-B486-4963-B0F9-99F0FE0739D1}" revIDLastSave="0" xr10:uidLastSave="{00000000-0000-0000-0000-000000000000}"/>
  <bookViews>
    <workbookView xr2:uid="{2A027745-7611-461C-A537-6B81907F3A19}" windowHeight="12576" windowWidth="23256" xWindow="-108" yWindow="-108"/>
  </bookViews>
  <sheets>
    <sheet r:id="rId1" name="2-5 主要魚種別漁業生産量・漁業生産高" sheetId="1"/>
  </sheets>
  <definedNames>
    <definedName localSheetId="0" name="_xlnm.Print_Area">'2-5 主要魚種別漁業生産量・漁業生産高'!$A$1:$DE$34</definedName>
    <definedName localSheetId="0" name="_xlnm.Print_Titles">'2-5 主要魚種別漁業生産量・漁業生産高'!$A:$E,'2-5 主要魚種別漁業生産量・漁業生産高'!$1:$5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F34" i="1"/>
  <c r="G33" i="1"/>
  <c r="F33" i="1"/>
  <c r="G32" i="1"/>
  <c r="F32" i="1"/>
  <c r="G31" i="1"/>
  <c r="F31" i="1"/>
  <c r="G30" i="1"/>
  <c r="F30" i="1"/>
  <c r="G29" i="1"/>
  <c r="F29" i="1"/>
  <c r="G27" i="1"/>
  <c r="F27" i="1"/>
  <c r="G26" i="1"/>
  <c r="F26" i="1"/>
  <c r="G24" i="1"/>
  <c r="F24" i="1"/>
  <c r="G23" i="1"/>
  <c r="F23" i="1"/>
  <c r="G22" i="1"/>
  <c r="F22" i="1"/>
  <c r="F20" i="1"/>
  <c r="G20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G8" i="1"/>
  <c r="F8" i="1"/>
  <c r="M28" i="1" l="1"/>
  <c r="L28" i="1"/>
  <c r="K28" i="1"/>
  <c r="J28" i="1"/>
  <c r="I28" i="1"/>
  <c r="H28" i="1"/>
  <c r="G28" i="1"/>
  <c r="G6" i="1" s="1"/>
  <c r="F28" i="1"/>
  <c r="M25" i="1"/>
  <c r="L25" i="1"/>
  <c r="K25" i="1"/>
  <c r="J25" i="1"/>
  <c r="I25" i="1"/>
  <c r="H25" i="1"/>
  <c r="G25" i="1"/>
  <c r="F25" i="1"/>
  <c r="M21" i="1"/>
  <c r="L21" i="1"/>
  <c r="K21" i="1"/>
  <c r="J21" i="1"/>
  <c r="I21" i="1"/>
  <c r="H21" i="1"/>
  <c r="G21" i="1"/>
  <c r="F21" i="1"/>
  <c r="M7" i="1"/>
  <c r="L7" i="1"/>
  <c r="L6" i="1" s="1"/>
  <c r="K7" i="1"/>
  <c r="J7" i="1"/>
  <c r="J6" i="1" s="1"/>
  <c r="I7" i="1"/>
  <c r="H7" i="1"/>
  <c r="G7" i="1"/>
  <c r="F7" i="1"/>
  <c r="M6" i="1"/>
  <c r="K6" i="1"/>
  <c r="I6" i="1"/>
  <c r="H6" i="1" l="1"/>
  <c r="F6" i="1"/>
  <c r="AC28" i="1"/>
  <c r="AB28" i="1"/>
  <c r="AA28" i="1"/>
  <c r="Z28" i="1"/>
  <c r="Y28" i="1"/>
  <c r="X28" i="1"/>
  <c r="W28" i="1"/>
  <c r="V28" i="1"/>
  <c r="AC25" i="1"/>
  <c r="AB25" i="1"/>
  <c r="AA25" i="1"/>
  <c r="Z25" i="1"/>
  <c r="Y25" i="1"/>
  <c r="X25" i="1"/>
  <c r="W25" i="1"/>
  <c r="V25" i="1"/>
  <c r="AC21" i="1"/>
  <c r="AB21" i="1"/>
  <c r="AA21" i="1"/>
  <c r="Z21" i="1"/>
  <c r="Y21" i="1"/>
  <c r="X21" i="1"/>
  <c r="W21" i="1"/>
  <c r="V21" i="1"/>
  <c r="AC7" i="1"/>
  <c r="AB7" i="1"/>
  <c r="AB6" i="1" s="1"/>
  <c r="AA7" i="1"/>
  <c r="Z7" i="1"/>
  <c r="Y7" i="1"/>
  <c r="X7" i="1"/>
  <c r="W7" i="1"/>
  <c r="V7" i="1"/>
  <c r="AC6" i="1"/>
  <c r="AA6" i="1"/>
  <c r="Z6" i="1"/>
  <c r="Y6" i="1"/>
  <c r="X6" i="1"/>
  <c r="W6" i="1"/>
  <c r="V6" i="1"/>
  <c r="O28" i="1" l="1"/>
  <c r="P28" i="1"/>
  <c r="Q28" i="1"/>
  <c r="R28" i="1"/>
  <c r="S28" i="1"/>
  <c r="T28" i="1"/>
  <c r="U28" i="1"/>
  <c r="N28" i="1"/>
  <c r="O21" i="1"/>
  <c r="P21" i="1"/>
  <c r="Q21" i="1"/>
  <c r="R21" i="1"/>
  <c r="S21" i="1"/>
  <c r="T21" i="1"/>
  <c r="U21" i="1"/>
  <c r="N21" i="1"/>
  <c r="O7" i="1"/>
  <c r="P7" i="1"/>
  <c r="Q7" i="1"/>
  <c r="R7" i="1"/>
  <c r="S7" i="1"/>
  <c r="T7" i="1"/>
  <c r="U7" i="1"/>
  <c r="N7" i="1"/>
  <c r="U6" i="1" l="1"/>
  <c r="S6" i="1"/>
  <c r="R6" i="1"/>
  <c r="O6" i="1"/>
  <c r="N6" i="1"/>
  <c r="P6" i="1"/>
  <c r="Q6" i="1"/>
  <c r="T6" i="1"/>
</calcChain>
</file>

<file path=xl/sharedStrings.xml><?xml version="1.0" encoding="utf-8"?>
<sst xmlns="http://schemas.openxmlformats.org/spreadsheetml/2006/main" count="223" uniqueCount="71">
  <si>
    <t>（各年中　単位:トン，千円）</t>
    <rPh sb="1" eb="3">
      <t>カクネン</t>
    </rPh>
    <rPh sb="3" eb="4">
      <t>チュウ</t>
    </rPh>
    <rPh sb="5" eb="7">
      <t>タンイ</t>
    </rPh>
    <rPh sb="11" eb="12">
      <t>セン</t>
    </rPh>
    <rPh sb="12" eb="13">
      <t>エン</t>
    </rPh>
    <phoneticPr fontId="3"/>
  </si>
  <si>
    <t>区分</t>
    <rPh sb="0" eb="1">
      <t>ク</t>
    </rPh>
    <rPh sb="1" eb="2">
      <t>ブン</t>
    </rPh>
    <phoneticPr fontId="3"/>
  </si>
  <si>
    <t>西暦</t>
    <rPh sb="0" eb="2">
      <t>セイレキ</t>
    </rPh>
    <phoneticPr fontId="3"/>
  </si>
  <si>
    <t>２０１８年</t>
    <rPh sb="4" eb="5">
      <t>ネン</t>
    </rPh>
    <phoneticPr fontId="3"/>
  </si>
  <si>
    <t>２０１７年</t>
    <rPh sb="4" eb="5">
      <t>ネン</t>
    </rPh>
    <phoneticPr fontId="3"/>
  </si>
  <si>
    <t>２０１６年</t>
    <rPh sb="4" eb="5">
      <t>ネン</t>
    </rPh>
    <phoneticPr fontId="3"/>
  </si>
  <si>
    <t>２０１５年</t>
    <rPh sb="4" eb="5">
      <t>ネン</t>
    </rPh>
    <phoneticPr fontId="3"/>
  </si>
  <si>
    <t>２０１４年</t>
    <rPh sb="4" eb="5">
      <t>ネン</t>
    </rPh>
    <phoneticPr fontId="3"/>
  </si>
  <si>
    <t>２０１３年</t>
    <rPh sb="4" eb="5">
      <t>ネン</t>
    </rPh>
    <phoneticPr fontId="3"/>
  </si>
  <si>
    <t>２０１２年</t>
    <rPh sb="4" eb="5">
      <t>ネン</t>
    </rPh>
    <phoneticPr fontId="3"/>
  </si>
  <si>
    <t>２０１１年</t>
    <rPh sb="4" eb="5">
      <t>ネン</t>
    </rPh>
    <phoneticPr fontId="3"/>
  </si>
  <si>
    <t>和暦</t>
    <rPh sb="0" eb="2">
      <t>ワレキ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</si>
  <si>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</si>
  <si>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ｈ</t>
    </rPh>
    <rPh sb="4" eb="5">
      <t>ネン</t>
    </rPh>
    <phoneticPr fontId="3"/>
  </si>
  <si>
    <t>平成２８年</t>
    <rPh sb="0" eb="2">
      <t>ｈ</t>
    </rPh>
    <rPh sb="4" eb="5">
      <t>ネン</t>
    </rPh>
    <phoneticPr fontId="3"/>
  </si>
  <si>
    <t>平成２７年</t>
    <rPh sb="0" eb="2">
      <t>ｈ</t>
    </rPh>
    <rPh sb="4" eb="5">
      <t>ネン</t>
    </rPh>
    <phoneticPr fontId="3"/>
  </si>
  <si>
    <t>平成２６年</t>
    <rPh sb="0" eb="2">
      <t>ｈ</t>
    </rPh>
    <rPh sb="4" eb="5">
      <t>ネン</t>
    </rPh>
    <phoneticPr fontId="3"/>
  </si>
  <si>
    <t>平成２５年</t>
    <rPh sb="0" eb="2">
      <t>ｈ</t>
    </rPh>
    <rPh sb="4" eb="5">
      <t>ネン</t>
    </rPh>
    <phoneticPr fontId="3"/>
  </si>
  <si>
    <t>平成２４年</t>
    <rPh sb="0" eb="2">
      <t>ｈ</t>
    </rPh>
    <rPh sb="4" eb="5">
      <t>ネン</t>
    </rPh>
    <phoneticPr fontId="3"/>
  </si>
  <si>
    <t>平成２３年</t>
    <rPh sb="0" eb="2">
      <t>ｈ</t>
    </rPh>
    <rPh sb="4" eb="5">
      <t>ネン</t>
    </rPh>
    <phoneticPr fontId="3"/>
  </si>
  <si>
    <t>地区</t>
    <rPh sb="0" eb="2">
      <t>チク</t>
    </rPh>
    <phoneticPr fontId="3"/>
  </si>
  <si>
    <t>総　　計</t>
    <rPh sb="0" eb="1">
      <t>フサ</t>
    </rPh>
    <rPh sb="3" eb="4">
      <t>ケイ</t>
    </rPh>
    <phoneticPr fontId="3"/>
  </si>
  <si>
    <t>石　　狩</t>
    <rPh sb="0" eb="1">
      <t>イシ</t>
    </rPh>
    <rPh sb="3" eb="4">
      <t>カリ</t>
    </rPh>
    <phoneticPr fontId="3"/>
  </si>
  <si>
    <t>厚　　田</t>
    <rPh sb="0" eb="1">
      <t>アツシ</t>
    </rPh>
    <rPh sb="3" eb="4">
      <t>タ</t>
    </rPh>
    <phoneticPr fontId="3"/>
  </si>
  <si>
    <t>浜　　益</t>
    <rPh sb="0" eb="1">
      <t>ハマ</t>
    </rPh>
    <rPh sb="3" eb="4">
      <t>エキ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</si>
  <si>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</si>
  <si>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</si>
  <si>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数　量</t>
    <rPh sb="0" eb="3">
      <t>スウリョウ</t>
    </rPh>
    <phoneticPr fontId="3"/>
  </si>
  <si>
    <t>金　額</t>
    <rPh sb="0" eb="3">
      <t>キンガク</t>
    </rPh>
    <phoneticPr fontId="3"/>
  </si>
  <si>
    <t>総　　数</t>
    <rPh sb="0" eb="4">
      <t>ソウスウ</t>
    </rPh>
    <phoneticPr fontId="3"/>
  </si>
  <si>
    <t>　　海　　　面</t>
    <rPh sb="2" eb="3">
      <t>ウミ</t>
    </rPh>
    <rPh sb="6" eb="7">
      <t>メン</t>
    </rPh>
    <phoneticPr fontId="3"/>
  </si>
  <si>
    <t>魚類</t>
    <rPh sb="0" eb="2">
      <t>ギョルイ</t>
    </rPh>
    <phoneticPr fontId="3"/>
  </si>
  <si>
    <t>小　　計</t>
    <rPh sb="0" eb="4">
      <t>ショウケイ</t>
    </rPh>
    <phoneticPr fontId="3"/>
  </si>
  <si>
    <t>さけ</t>
    <phoneticPr fontId="3"/>
  </si>
  <si>
    <t>にしん</t>
    <phoneticPr fontId="3"/>
  </si>
  <si>
    <t>たこ</t>
    <phoneticPr fontId="3"/>
  </si>
  <si>
    <t>かれい</t>
    <phoneticPr fontId="3"/>
  </si>
  <si>
    <t>なまこ</t>
    <phoneticPr fontId="3"/>
  </si>
  <si>
    <t>ひらめ</t>
    <phoneticPr fontId="3"/>
  </si>
  <si>
    <t>はたはた</t>
    <phoneticPr fontId="3"/>
  </si>
  <si>
    <t>しゃこ</t>
    <phoneticPr fontId="3"/>
  </si>
  <si>
    <t>そい</t>
    <phoneticPr fontId="3"/>
  </si>
  <si>
    <t>かすべ</t>
    <phoneticPr fontId="3"/>
  </si>
  <si>
    <t>いか</t>
    <phoneticPr fontId="3"/>
  </si>
  <si>
    <t>うに</t>
    <phoneticPr fontId="3"/>
  </si>
  <si>
    <t>その他の魚類</t>
    <rPh sb="2" eb="3">
      <t>タ</t>
    </rPh>
    <rPh sb="4" eb="6">
      <t>ギョルイ</t>
    </rPh>
    <phoneticPr fontId="3"/>
  </si>
  <si>
    <t>貝類</t>
    <rPh sb="0" eb="2">
      <t>カイルイ</t>
    </rPh>
    <phoneticPr fontId="3"/>
  </si>
  <si>
    <t>小計</t>
    <rPh sb="0" eb="2">
      <t>ショウケイ</t>
    </rPh>
    <phoneticPr fontId="3"/>
  </si>
  <si>
    <t>ほたて貝</t>
    <rPh sb="3" eb="4">
      <t>カイ</t>
    </rPh>
    <phoneticPr fontId="3"/>
  </si>
  <si>
    <t>ほっき貝</t>
    <rPh sb="3" eb="4">
      <t>カイ</t>
    </rPh>
    <phoneticPr fontId="3"/>
  </si>
  <si>
    <t>その他の貝類</t>
    <rPh sb="2" eb="3">
      <t>タ</t>
    </rPh>
    <rPh sb="4" eb="6">
      <t>カイルイ</t>
    </rPh>
    <phoneticPr fontId="3"/>
  </si>
  <si>
    <t>海藻類</t>
    <rPh sb="0" eb="2">
      <t>カイソウ</t>
    </rPh>
    <rPh sb="2" eb="3">
      <t>ルイ</t>
    </rPh>
    <phoneticPr fontId="3"/>
  </si>
  <si>
    <t>昆布類</t>
    <rPh sb="0" eb="2">
      <t>コンブ</t>
    </rPh>
    <rPh sb="2" eb="3">
      <t>ルイ</t>
    </rPh>
    <phoneticPr fontId="3"/>
  </si>
  <si>
    <t>その他の海藻類</t>
    <rPh sb="2" eb="3">
      <t>タ</t>
    </rPh>
    <rPh sb="4" eb="6">
      <t>カイソウ</t>
    </rPh>
    <rPh sb="6" eb="7">
      <t>ルイ</t>
    </rPh>
    <phoneticPr fontId="3"/>
  </si>
  <si>
    <t>内　水　面</t>
    <rPh sb="0" eb="1">
      <t>ウチ</t>
    </rPh>
    <rPh sb="2" eb="3">
      <t>ミズ</t>
    </rPh>
    <rPh sb="4" eb="5">
      <t>メン</t>
    </rPh>
    <phoneticPr fontId="3"/>
  </si>
  <si>
    <t>わかさぎ類</t>
    <rPh sb="4" eb="5">
      <t>ルイ</t>
    </rPh>
    <phoneticPr fontId="3"/>
  </si>
  <si>
    <t>いとよ類</t>
    <rPh sb="3" eb="4">
      <t>ルイ</t>
    </rPh>
    <phoneticPr fontId="3"/>
  </si>
  <si>
    <t>かに類</t>
    <rPh sb="2" eb="3">
      <t>ルイ</t>
    </rPh>
    <phoneticPr fontId="3"/>
  </si>
  <si>
    <t>えび類</t>
    <rPh sb="2" eb="3">
      <t>ルイ</t>
    </rPh>
    <phoneticPr fontId="3"/>
  </si>
  <si>
    <t>しらうお類</t>
    <rPh sb="4" eb="5">
      <t>ルイ</t>
    </rPh>
    <phoneticPr fontId="3"/>
  </si>
  <si>
    <t>やつめ類</t>
    <rPh sb="3" eb="4">
      <t>ルイ</t>
    </rPh>
    <phoneticPr fontId="3"/>
  </si>
  <si>
    <t>２０１９年</t>
    <rPh sb="4" eb="5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</si>
  <si>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</si>
  <si>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２０２０年</t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</si>
  <si>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</si>
  <si>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２０２１年</t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</si>
  <si>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</si>
  <si>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２０２２年</t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</si>
  <si>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</si>
  <si>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２０２３年</t>
    <rPh sb="4" eb="5">
      <t>ネン</t>
    </rPh>
    <phoneticPr fontId="3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</si>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</sst>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38" fontId="6" fillId="0" borderId="27" xfId="1" applyFont="1" applyFill="1" applyBorder="1" applyAlignment="1" applyProtection="1">
      <alignment vertical="center" shrinkToFit="1"/>
    </xf>
    <xf numFmtId="38" fontId="6" fillId="0" borderId="28" xfId="1" applyFont="1" applyFill="1" applyBorder="1" applyAlignment="1" applyProtection="1">
      <alignment vertical="center" shrinkToFit="1"/>
    </xf>
    <xf numFmtId="38" fontId="6" fillId="0" borderId="34" xfId="1" applyFont="1" applyBorder="1" applyAlignment="1" applyProtection="1">
      <alignment vertical="center" shrinkToFit="1"/>
    </xf>
    <xf numFmtId="38" fontId="6" fillId="0" borderId="35" xfId="1" applyFont="1" applyBorder="1" applyAlignment="1" applyProtection="1">
      <alignment vertical="center" shrinkToFit="1"/>
    </xf>
    <xf numFmtId="38" fontId="6" fillId="0" borderId="41" xfId="1" applyFont="1" applyBorder="1" applyAlignment="1" applyProtection="1">
      <alignment vertical="center" shrinkToFit="1"/>
    </xf>
    <xf numFmtId="38" fontId="6" fillId="0" borderId="42" xfId="1" applyFont="1" applyBorder="1" applyAlignment="1" applyProtection="1">
      <alignment vertical="center" shrinkToFit="1"/>
    </xf>
    <xf numFmtId="38" fontId="6" fillId="0" borderId="47" xfId="1" applyFont="1" applyFill="1" applyBorder="1" applyAlignment="1" applyProtection="1">
      <alignment vertical="center" shrinkToFit="1"/>
    </xf>
    <xf numFmtId="38" fontId="6" fillId="0" borderId="48" xfId="1" applyFont="1" applyFill="1" applyBorder="1" applyAlignment="1" applyProtection="1">
      <alignment vertical="center" shrinkToFit="1"/>
    </xf>
    <xf numFmtId="38" fontId="6" fillId="0" borderId="34" xfId="1" applyFont="1" applyFill="1" applyBorder="1" applyAlignment="1" applyProtection="1">
      <alignment horizontal="right" vertical="center" shrinkToFit="1"/>
    </xf>
    <xf numFmtId="38" fontId="6" fillId="0" borderId="35" xfId="1" applyFont="1" applyFill="1" applyBorder="1" applyAlignment="1" applyProtection="1">
      <alignment horizontal="right" vertical="center" shrinkToFit="1"/>
    </xf>
    <xf numFmtId="38" fontId="6" fillId="0" borderId="41" xfId="1" applyFont="1" applyFill="1" applyBorder="1" applyAlignment="1" applyProtection="1">
      <alignment vertical="center" shrinkToFit="1"/>
    </xf>
    <xf numFmtId="38" fontId="6" fillId="0" borderId="42" xfId="1" applyFont="1" applyFill="1" applyBorder="1" applyAlignment="1" applyProtection="1">
      <alignment vertical="center" shrinkToFit="1"/>
    </xf>
    <xf numFmtId="38" fontId="6" fillId="0" borderId="50" xfId="1" applyFont="1" applyBorder="1" applyAlignment="1" applyProtection="1">
      <alignment vertical="center" shrinkToFit="1"/>
    </xf>
    <xf numFmtId="38" fontId="6" fillId="0" borderId="51" xfId="1" applyFont="1" applyBorder="1" applyAlignment="1" applyProtection="1">
      <alignment vertical="center" shrinkToFit="1"/>
    </xf>
    <xf numFmtId="38" fontId="6" fillId="0" borderId="34" xfId="1" applyFont="1" applyBorder="1" applyAlignment="1" applyProtection="1">
      <alignment horizontal="right" vertical="center" shrinkToFit="1"/>
    </xf>
    <xf numFmtId="38" fontId="6" fillId="0" borderId="35" xfId="1" applyFont="1" applyBorder="1" applyAlignment="1" applyProtection="1">
      <alignment horizontal="right" vertical="center" shrinkToFit="1"/>
    </xf>
    <xf numFmtId="38" fontId="6" fillId="0" borderId="57" xfId="1" applyFont="1" applyBorder="1" applyAlignment="1" applyProtection="1">
      <alignment vertical="center" shrinkToFit="1"/>
      <protection locked="0"/>
    </xf>
    <xf numFmtId="38" fontId="6" fillId="0" borderId="58" xfId="1" applyFont="1" applyFill="1" applyBorder="1" applyAlignment="1" applyProtection="1">
      <alignment vertical="center" shrinkToFit="1"/>
      <protection locked="0"/>
    </xf>
    <xf numFmtId="38" fontId="6" fillId="0" borderId="58" xfId="1" applyFont="1" applyBorder="1" applyAlignment="1" applyProtection="1">
      <alignment vertical="center" shrinkToFit="1"/>
      <protection locked="0"/>
    </xf>
    <xf numFmtId="38" fontId="6" fillId="0" borderId="63" xfId="1" applyFont="1" applyBorder="1" applyAlignment="1" applyProtection="1">
      <alignment horizontal="right" vertical="center" shrinkToFit="1"/>
    </xf>
    <xf numFmtId="38" fontId="6" fillId="0" borderId="64" xfId="1" applyFont="1" applyBorder="1" applyAlignment="1" applyProtection="1">
      <alignment horizontal="right" vertical="center" shrinkToFit="1"/>
    </xf>
    <xf numFmtId="38" fontId="6" fillId="0" borderId="57" xfId="1" applyFont="1" applyBorder="1" applyAlignment="1" applyProtection="1">
      <alignment vertical="center" shrinkToFit="1"/>
    </xf>
    <xf numFmtId="38" fontId="6" fillId="0" borderId="58" xfId="1" applyFont="1" applyBorder="1" applyAlignment="1" applyProtection="1">
      <alignment vertical="center" shrinkToFit="1"/>
    </xf>
    <xf numFmtId="0" fontId="0" fillId="0" borderId="1" xfId="0" applyBorder="1"/>
    <xf numFmtId="0" fontId="0" fillId="0" borderId="66" xfId="0" applyBorder="1" applyAlignment="1">
      <alignment horizontal="center" vertical="center" shrinkToFit="1"/>
    </xf>
    <xf numFmtId="38" fontId="6" fillId="0" borderId="67" xfId="1" applyFont="1" applyFill="1" applyBorder="1" applyAlignment="1" applyProtection="1">
      <alignment vertical="center" shrinkToFit="1"/>
    </xf>
    <xf numFmtId="38" fontId="6" fillId="0" borderId="68" xfId="1" applyFont="1" applyBorder="1" applyAlignment="1" applyProtection="1">
      <alignment vertical="center" shrinkToFit="1"/>
    </xf>
    <xf numFmtId="38" fontId="6" fillId="0" borderId="50" xfId="1" applyFont="1" applyFill="1" applyBorder="1" applyAlignment="1" applyProtection="1">
      <alignment vertical="center" shrinkToFit="1"/>
    </xf>
    <xf numFmtId="38" fontId="6" fillId="0" borderId="69" xfId="1" applyFont="1" applyFill="1" applyBorder="1" applyAlignment="1" applyProtection="1">
      <alignment horizontal="right" vertical="center" shrinkToFit="1"/>
    </xf>
    <xf numFmtId="38" fontId="6" fillId="0" borderId="68" xfId="1" applyFont="1" applyFill="1" applyBorder="1" applyAlignment="1" applyProtection="1">
      <alignment vertical="center" shrinkToFit="1"/>
    </xf>
    <xf numFmtId="38" fontId="6" fillId="0" borderId="70" xfId="1" applyFont="1" applyBorder="1" applyAlignment="1" applyProtection="1">
      <alignment vertical="center" shrinkToFit="1"/>
    </xf>
    <xf numFmtId="38" fontId="6" fillId="0" borderId="69" xfId="1" applyFont="1" applyBorder="1" applyAlignment="1" applyProtection="1">
      <alignment horizontal="right" vertical="center" shrinkToFit="1"/>
    </xf>
    <xf numFmtId="38" fontId="6" fillId="0" borderId="71" xfId="1" applyFont="1" applyBorder="1" applyAlignment="1" applyProtection="1">
      <alignment horizontal="right" vertical="center" shrinkToFit="1"/>
    </xf>
    <xf numFmtId="38" fontId="6" fillId="0" borderId="72" xfId="1" applyFont="1" applyBorder="1" applyAlignment="1" applyProtection="1">
      <alignment vertical="center" shrinkToFit="1"/>
    </xf>
    <xf numFmtId="38" fontId="6" fillId="0" borderId="73" xfId="1" applyFont="1" applyFill="1" applyBorder="1" applyAlignment="1" applyProtection="1">
      <alignment vertical="center" shrinkToFit="1"/>
    </xf>
    <xf numFmtId="38" fontId="6" fillId="0" borderId="69" xfId="1" applyFont="1" applyBorder="1" applyAlignment="1" applyProtection="1">
      <alignment vertical="center" shrinkToFit="1"/>
    </xf>
    <xf numFmtId="38" fontId="6" fillId="0" borderId="74" xfId="1" applyFont="1" applyFill="1" applyBorder="1" applyAlignment="1" applyProtection="1">
      <alignment vertical="center" shrinkToFit="1"/>
    </xf>
    <xf numFmtId="38" fontId="6" fillId="0" borderId="72" xfId="1" applyFont="1" applyBorder="1" applyAlignment="1" applyProtection="1">
      <alignment vertical="center" shrinkToFit="1"/>
      <protection locked="0"/>
    </xf>
    <xf numFmtId="0" fontId="0" fillId="0" borderId="75" xfId="0" applyBorder="1" applyAlignment="1">
      <alignment horizontal="center" vertical="center" shrinkToFit="1"/>
    </xf>
    <xf numFmtId="38" fontId="6" fillId="0" borderId="70" xfId="1" applyFont="1" applyFill="1" applyBorder="1" applyAlignment="1" applyProtection="1">
      <alignment vertical="center" shrinkToFit="1"/>
    </xf>
    <xf numFmtId="38" fontId="6" fillId="0" borderId="76" xfId="1" applyFont="1" applyBorder="1" applyAlignment="1" applyProtection="1">
      <alignment horizontal="right" vertical="center" shrinkToFit="1"/>
    </xf>
    <xf numFmtId="38" fontId="6" fillId="0" borderId="77" xfId="1" applyFont="1" applyFill="1" applyBorder="1" applyAlignment="1" applyProtection="1">
      <alignment horizontal="right" vertical="center" shrinkToFit="1"/>
    </xf>
    <xf numFmtId="38" fontId="6" fillId="0" borderId="78" xfId="1" applyFont="1" applyFill="1" applyBorder="1" applyAlignment="1" applyProtection="1">
      <alignment vertical="center" shrinkToFit="1"/>
    </xf>
    <xf numFmtId="38" fontId="6" fillId="0" borderId="79" xfId="1" applyFont="1" applyBorder="1" applyAlignment="1" applyProtection="1">
      <alignment vertical="center" shrinkToFit="1"/>
    </xf>
    <xf numFmtId="38" fontId="6" fillId="0" borderId="77" xfId="1" applyFont="1" applyBorder="1" applyAlignment="1" applyProtection="1">
      <alignment horizontal="right" vertical="center" shrinkToFit="1"/>
    </xf>
    <xf numFmtId="38" fontId="6" fillId="0" borderId="78" xfId="1" applyFont="1" applyBorder="1" applyAlignment="1" applyProtection="1">
      <alignment vertical="center" shrinkToFit="1"/>
    </xf>
    <xf numFmtId="38" fontId="6" fillId="0" borderId="80" xfId="1" applyFont="1" applyBorder="1" applyAlignment="1" applyProtection="1">
      <alignment vertical="center" shrinkToFit="1"/>
      <protection locked="0"/>
    </xf>
    <xf numFmtId="38" fontId="6" fillId="0" borderId="81" xfId="1" applyFont="1" applyBorder="1" applyAlignment="1" applyProtection="1">
      <alignment horizontal="right" vertical="center" shrinkToFit="1"/>
    </xf>
    <xf numFmtId="38" fontId="6" fillId="0" borderId="80" xfId="1" applyFont="1" applyBorder="1" applyAlignment="1" applyProtection="1">
      <alignment vertical="center" shrinkToFit="1"/>
    </xf>
    <xf numFmtId="0" fontId="0" fillId="0" borderId="0" xfId="0" applyBorder="1"/>
    <xf numFmtId="0" fontId="0" fillId="0" borderId="82" xfId="0" applyBorder="1"/>
    <xf numFmtId="0" fontId="0" fillId="0" borderId="83" xfId="0" applyBorder="1" applyAlignment="1">
      <alignment horizontal="center" vertical="center"/>
    </xf>
    <xf numFmtId="38" fontId="6" fillId="0" borderId="84" xfId="1" applyFont="1" applyFill="1" applyBorder="1" applyAlignment="1" applyProtection="1">
      <alignment vertical="center" shrinkToFit="1"/>
    </xf>
    <xf numFmtId="38" fontId="6" fillId="0" borderId="77" xfId="1" applyFont="1" applyBorder="1" applyAlignment="1" applyProtection="1">
      <alignment vertical="center" shrinkToFit="1"/>
    </xf>
    <xf numFmtId="0" fontId="0" fillId="0" borderId="0" xfId="0" applyFill="1" applyBorder="1"/>
    <xf numFmtId="38" fontId="6" fillId="0" borderId="31" xfId="1" applyFont="1" applyBorder="1" applyAlignment="1" applyProtection="1">
      <alignment vertical="center" shrinkToFit="1"/>
    </xf>
    <xf numFmtId="38" fontId="6" fillId="0" borderId="31" xfId="1" applyFont="1" applyFill="1" applyBorder="1" applyAlignment="1" applyProtection="1">
      <alignment horizontal="right" vertical="center" shrinkToFit="1"/>
    </xf>
    <xf numFmtId="38" fontId="6" fillId="0" borderId="31" xfId="1" applyFont="1" applyBorder="1" applyAlignment="1" applyProtection="1">
      <alignment horizontal="right" vertical="center" shrinkToFit="1"/>
    </xf>
    <xf numFmtId="38" fontId="6" fillId="0" borderId="86" xfId="1" applyFont="1" applyBorder="1" applyAlignment="1" applyProtection="1">
      <alignment horizontal="right" vertical="center" shrinkToFit="1"/>
    </xf>
    <xf numFmtId="38" fontId="6" fillId="0" borderId="87" xfId="1" applyFont="1" applyBorder="1" applyAlignment="1" applyProtection="1">
      <alignment horizontal="right" vertical="center" shrinkToFit="1"/>
    </xf>
    <xf numFmtId="38" fontId="6" fillId="0" borderId="89" xfId="1" applyFont="1" applyFill="1" applyBorder="1" applyAlignment="1" applyProtection="1">
      <alignment vertical="center" shrinkToFit="1"/>
    </xf>
    <xf numFmtId="38" fontId="6" fillId="0" borderId="88" xfId="1" applyFont="1" applyFill="1" applyBorder="1" applyAlignment="1" applyProtection="1">
      <alignment vertical="center" shrinkToFit="1"/>
    </xf>
    <xf numFmtId="0" fontId="0" fillId="0" borderId="0" xfId="0" applyAlignment="1">
      <alignment horizontal="center" vertical="center" shrinkToFit="1"/>
    </xf>
    <xf numFmtId="38" fontId="6" fillId="0" borderId="89" xfId="1" applyFont="1" applyBorder="1" applyAlignment="1">
      <alignment vertical="center" shrinkToFit="1"/>
    </xf>
    <xf numFmtId="38" fontId="6" fillId="0" borderId="88" xfId="1" applyFont="1" applyBorder="1" applyAlignment="1">
      <alignment vertical="center" shrinkToFit="1"/>
    </xf>
    <xf numFmtId="38" fontId="6" fillId="0" borderId="31" xfId="1" applyFont="1" applyBorder="1" applyAlignment="1">
      <alignment vertical="center" shrinkToFit="1"/>
    </xf>
    <xf numFmtId="38" fontId="6" fillId="0" borderId="69" xfId="1" applyFont="1" applyBorder="1" applyAlignment="1">
      <alignment vertical="center" shrinkToFit="1"/>
    </xf>
    <xf numFmtId="38" fontId="6" fillId="0" borderId="34" xfId="1" applyFont="1" applyBorder="1" applyAlignment="1">
      <alignment vertical="center" shrinkToFit="1"/>
    </xf>
    <xf numFmtId="38" fontId="6" fillId="0" borderId="77" xfId="1" applyFont="1" applyBorder="1" applyAlignment="1">
      <alignment vertical="center" shrinkToFit="1"/>
    </xf>
    <xf numFmtId="38" fontId="6" fillId="0" borderId="41" xfId="1" applyFont="1" applyBorder="1" applyAlignment="1">
      <alignment vertical="center" shrinkToFit="1"/>
    </xf>
    <xf numFmtId="38" fontId="6" fillId="0" borderId="42" xfId="1" applyFont="1" applyBorder="1" applyAlignment="1">
      <alignment vertical="center" shrinkToFit="1"/>
    </xf>
    <xf numFmtId="38" fontId="6" fillId="0" borderId="68" xfId="1" applyFont="1" applyBorder="1" applyAlignment="1">
      <alignment vertical="center" shrinkToFit="1"/>
    </xf>
    <xf numFmtId="38" fontId="6" fillId="0" borderId="47" xfId="1" applyFont="1" applyBorder="1" applyAlignment="1">
      <alignment vertical="center" shrinkToFit="1"/>
    </xf>
    <xf numFmtId="38" fontId="6" fillId="0" borderId="48" xfId="1" applyFont="1" applyBorder="1" applyAlignment="1">
      <alignment vertical="center" shrinkToFit="1"/>
    </xf>
    <xf numFmtId="38" fontId="6" fillId="0" borderId="74" xfId="1" applyFont="1" applyBorder="1" applyAlignment="1">
      <alignment vertical="center" shrinkToFit="1"/>
    </xf>
    <xf numFmtId="38" fontId="6" fillId="0" borderId="31" xfId="1" applyFont="1" applyBorder="1" applyAlignment="1">
      <alignment horizontal="right" vertical="center" shrinkToFit="1"/>
    </xf>
    <xf numFmtId="38" fontId="6" fillId="0" borderId="69" xfId="1" applyFont="1" applyBorder="1" applyAlignment="1">
      <alignment horizontal="right" vertical="center" shrinkToFit="1"/>
    </xf>
    <xf numFmtId="38" fontId="6" fillId="0" borderId="34" xfId="1" applyFont="1" applyBorder="1" applyAlignment="1">
      <alignment horizontal="right" vertical="center" shrinkToFit="1"/>
    </xf>
    <xf numFmtId="38" fontId="6" fillId="0" borderId="50" xfId="1" applyFont="1" applyBorder="1" applyAlignment="1">
      <alignment vertical="center" shrinkToFit="1"/>
    </xf>
    <xf numFmtId="38" fontId="6" fillId="0" borderId="51" xfId="1" applyFont="1" applyBorder="1" applyAlignment="1">
      <alignment vertical="center" shrinkToFit="1"/>
    </xf>
    <xf numFmtId="38" fontId="6" fillId="0" borderId="70" xfId="1" applyFont="1" applyBorder="1" applyAlignment="1">
      <alignment vertical="center" shrinkToFit="1"/>
    </xf>
    <xf numFmtId="38" fontId="6" fillId="0" borderId="90" xfId="1" applyFont="1" applyBorder="1" applyAlignment="1">
      <alignment horizontal="right" vertical="center" shrinkToFit="1"/>
    </xf>
    <xf numFmtId="38" fontId="6" fillId="0" borderId="32" xfId="1" applyFont="1" applyBorder="1" applyAlignment="1">
      <alignment horizontal="right" vertical="center" shrinkToFit="1"/>
    </xf>
    <xf numFmtId="38" fontId="6" fillId="0" borderId="86" xfId="1" applyFont="1" applyBorder="1" applyAlignment="1">
      <alignment horizontal="right" vertical="center" shrinkToFit="1"/>
    </xf>
    <xf numFmtId="38" fontId="6" fillId="0" borderId="71" xfId="1" applyFont="1" applyBorder="1" applyAlignment="1">
      <alignment horizontal="right" vertical="center" shrinkToFit="1"/>
    </xf>
    <xf numFmtId="38" fontId="6" fillId="0" borderId="87" xfId="1" applyFont="1" applyBorder="1" applyAlignment="1">
      <alignment horizontal="right" vertical="center" shrinkToFit="1"/>
    </xf>
    <xf numFmtId="38" fontId="6" fillId="0" borderId="81" xfId="1" applyFont="1" applyBorder="1" applyAlignment="1">
      <alignment horizontal="right" vertical="center" shrinkToFit="1"/>
    </xf>
    <xf numFmtId="38" fontId="6" fillId="0" borderId="57" xfId="1" applyFont="1" applyBorder="1" applyAlignment="1">
      <alignment vertical="center" shrinkToFit="1"/>
    </xf>
    <xf numFmtId="38" fontId="6" fillId="0" borderId="58" xfId="1" applyFont="1" applyBorder="1" applyAlignment="1">
      <alignment vertical="center" shrinkToFit="1"/>
    </xf>
    <xf numFmtId="38" fontId="6" fillId="0" borderId="72" xfId="1" applyFont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31" xfId="0" applyFont="1" applyFill="1" applyBorder="1" applyAlignment="1">
      <alignment horizontal="distributed" vertical="center"/>
    </xf>
    <xf numFmtId="0" fontId="6" fillId="0" borderId="32" xfId="0" applyFont="1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distributed" vertical="center"/>
    </xf>
    <xf numFmtId="0" fontId="7" fillId="0" borderId="54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/>
    </xf>
    <xf numFmtId="0" fontId="7" fillId="0" borderId="56" xfId="0" applyFont="1" applyBorder="1" applyAlignment="1">
      <alignment horizontal="distributed" vertical="center"/>
    </xf>
    <xf numFmtId="0" fontId="0" fillId="0" borderId="59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8" xfId="0" applyFont="1" applyBorder="1" applyAlignment="1">
      <alignment horizontal="distributed" vertical="center"/>
    </xf>
    <xf numFmtId="0" fontId="0" fillId="0" borderId="39" xfId="0" applyFont="1" applyBorder="1" applyAlignment="1">
      <alignment horizontal="distributed" vertical="center"/>
    </xf>
    <xf numFmtId="0" fontId="0" fillId="0" borderId="40" xfId="0" applyFont="1" applyBorder="1" applyAlignment="1">
      <alignment horizontal="distributed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7" fillId="0" borderId="39" xfId="0" applyFont="1" applyBorder="1" applyAlignment="1">
      <alignment horizontal="distributed" vertical="center"/>
    </xf>
    <xf numFmtId="0" fontId="7" fillId="0" borderId="40" xfId="0" applyFont="1" applyBorder="1" applyAlignment="1">
      <alignment horizontal="distributed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6" fillId="0" borderId="32" xfId="1" applyFont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77E1-1997-4E0C-B8A8-ECE623A00F4C}">
  <dimension ref="A1:DF37"/>
  <sheetViews>
    <sheetView tabSelected="1" view="pageBreakPreview" zoomScaleNormal="100" zoomScaleSheetLayoutView="100" workbookViewId="0">
      <pane xSplit="5" ySplit="6" topLeftCell="F7" activePane="bottomRight" state="frozen"/>
      <selection activeCell="H55" sqref="H55"/>
      <selection pane="topRight" activeCell="H55" sqref="H55"/>
      <selection pane="bottomLeft" activeCell="H55" sqref="H55"/>
      <selection pane="bottomRight" activeCell="G21" sqref="G21"/>
    </sheetView>
  </sheetViews>
  <sheetFormatPr defaultRowHeight="13.2" x14ac:dyDescent="0.2"/>
  <cols>
    <col min="1" max="2" width="3.6640625" customWidth="1"/>
    <col min="3" max="3" width="1.88671875" customWidth="1"/>
    <col min="4" max="4" width="4.88671875" customWidth="1"/>
    <col min="5" max="5" width="6.33203125" customWidth="1"/>
    <col min="6" max="6" width="7.6640625" customWidth="1"/>
    <col min="7" max="7" width="10.5546875" customWidth="1"/>
    <col min="8" max="8" width="7.6640625" customWidth="1"/>
    <col min="9" max="9" width="10.5546875" customWidth="1"/>
    <col min="10" max="10" width="7.6640625" customWidth="1"/>
    <col min="11" max="11" width="10.5546875" customWidth="1"/>
    <col min="12" max="12" width="7.77734375" customWidth="1"/>
    <col min="13" max="13" width="10.5546875" customWidth="1"/>
    <col min="14" max="14" width="7.6640625" customWidth="1"/>
    <col min="15" max="15" width="10.5546875" bestFit="1" customWidth="1"/>
    <col min="16" max="16" width="7.6640625" customWidth="1"/>
    <col min="17" max="17" width="10.5546875" bestFit="1" customWidth="1"/>
    <col min="18" max="18" width="7.6640625" customWidth="1"/>
    <col min="19" max="19" width="10.5546875" bestFit="1" customWidth="1"/>
    <col min="20" max="20" width="7.6640625" customWidth="1"/>
    <col min="21" max="21" width="10.5546875" bestFit="1" customWidth="1"/>
    <col min="22" max="22" width="7.5546875" bestFit="1" customWidth="1"/>
    <col min="23" max="23" width="10.5546875" customWidth="1"/>
    <col min="24" max="24" width="7.5546875" bestFit="1" customWidth="1"/>
    <col min="25" max="25" width="10.5546875" customWidth="1"/>
    <col min="26" max="26" width="7.5546875" bestFit="1" customWidth="1"/>
    <col min="27" max="27" width="10.5546875" customWidth="1"/>
    <col min="28" max="28" width="7.5546875" bestFit="1" customWidth="1"/>
    <col min="29" max="29" width="10.5546875" customWidth="1"/>
    <col min="30" max="30" width="7.5546875" bestFit="1" customWidth="1"/>
    <col min="31" max="31" width="10.5546875" customWidth="1"/>
    <col min="32" max="32" width="7.5546875" bestFit="1" customWidth="1"/>
    <col min="33" max="33" width="10.5546875" customWidth="1"/>
    <col min="34" max="34" width="7.5546875" bestFit="1" customWidth="1"/>
    <col min="35" max="35" width="10.5546875" customWidth="1"/>
    <col min="36" max="36" width="7.5546875" bestFit="1" customWidth="1"/>
    <col min="37" max="37" width="10.5546875" customWidth="1"/>
    <col min="38" max="38" width="7.5546875" bestFit="1" customWidth="1"/>
    <col min="39" max="39" width="10.5546875" customWidth="1"/>
    <col min="40" max="40" width="7.5546875" bestFit="1" customWidth="1"/>
    <col min="41" max="41" width="10.5546875" customWidth="1"/>
    <col min="42" max="42" width="7.5546875" bestFit="1" customWidth="1"/>
    <col min="43" max="43" width="10.5546875" customWidth="1"/>
    <col min="44" max="44" width="7.5546875" bestFit="1" customWidth="1"/>
    <col min="45" max="45" width="10.5546875" customWidth="1"/>
    <col min="46" max="46" width="7.5546875" bestFit="1" customWidth="1"/>
    <col min="47" max="47" width="10.5546875" customWidth="1"/>
    <col min="48" max="48" width="7.5546875" bestFit="1" customWidth="1"/>
    <col min="49" max="49" width="10.5546875" customWidth="1"/>
    <col min="50" max="50" width="7.5546875" bestFit="1" customWidth="1"/>
    <col min="51" max="51" width="10.5546875" customWidth="1"/>
    <col min="52" max="52" width="7.5546875" bestFit="1" customWidth="1"/>
    <col min="53" max="53" width="10.5546875" customWidth="1"/>
    <col min="54" max="54" width="7.5546875" bestFit="1" customWidth="1"/>
    <col min="55" max="55" width="10.5546875" customWidth="1"/>
    <col min="56" max="56" width="7.5546875" bestFit="1" customWidth="1"/>
    <col min="57" max="57" width="10.5546875" customWidth="1"/>
    <col min="58" max="58" width="7.5546875" bestFit="1" customWidth="1"/>
    <col min="59" max="59" width="10.5546875" customWidth="1"/>
    <col min="60" max="60" width="7.5546875" bestFit="1" customWidth="1"/>
    <col min="61" max="61" width="10.5546875" customWidth="1"/>
    <col min="62" max="62" width="7.5546875" bestFit="1" customWidth="1"/>
    <col min="63" max="63" width="10.5546875" customWidth="1"/>
    <col min="64" max="64" width="7.5546875" bestFit="1" customWidth="1"/>
    <col min="65" max="65" width="10.5546875" customWidth="1"/>
    <col min="66" max="66" width="7.5546875" bestFit="1" customWidth="1"/>
    <col min="67" max="67" width="10.5546875" customWidth="1"/>
    <col min="68" max="68" width="7.5546875" bestFit="1" customWidth="1"/>
    <col min="69" max="69" width="10.5546875" customWidth="1"/>
    <col min="70" max="70" width="7.5546875" bestFit="1" customWidth="1"/>
    <col min="71" max="71" width="10.5546875" customWidth="1"/>
    <col min="72" max="72" width="7.5546875" bestFit="1" customWidth="1"/>
    <col min="73" max="73" width="10.5546875" customWidth="1"/>
    <col min="74" max="74" width="7.5546875" bestFit="1" customWidth="1"/>
    <col min="75" max="75" width="10.5546875" customWidth="1"/>
    <col min="76" max="76" width="7.5546875" bestFit="1" customWidth="1"/>
    <col min="77" max="77" width="10.5546875" customWidth="1"/>
    <col min="78" max="78" width="7.5546875" bestFit="1" customWidth="1"/>
    <col min="79" max="79" width="10.5546875" customWidth="1"/>
    <col min="80" max="80" width="7.5546875" bestFit="1" customWidth="1"/>
    <col min="81" max="81" width="10.5546875" customWidth="1"/>
    <col min="82" max="82" width="7.5546875" bestFit="1" customWidth="1"/>
    <col min="83" max="83" width="10.5546875" customWidth="1"/>
    <col min="84" max="84" width="7.5546875" bestFit="1" customWidth="1"/>
    <col min="85" max="85" width="10.5546875" customWidth="1"/>
    <col min="86" max="86" width="7.5546875" bestFit="1" customWidth="1"/>
    <col min="87" max="87" width="10.5546875" customWidth="1"/>
    <col min="88" max="88" width="7.5546875" bestFit="1" customWidth="1"/>
    <col min="89" max="89" width="10.5546875" customWidth="1"/>
    <col min="90" max="90" width="7.5546875" bestFit="1" customWidth="1"/>
    <col min="91" max="91" width="10.5546875" customWidth="1"/>
    <col min="92" max="92" width="7.5546875" bestFit="1" customWidth="1"/>
    <col min="93" max="93" width="10.5546875" customWidth="1"/>
    <col min="94" max="94" width="7.5546875" bestFit="1" customWidth="1"/>
    <col min="95" max="95" width="10.5546875" customWidth="1"/>
    <col min="96" max="96" width="7.5546875" bestFit="1" customWidth="1"/>
    <col min="97" max="97" width="10.5546875" customWidth="1"/>
    <col min="98" max="98" width="7.5546875" bestFit="1" customWidth="1"/>
    <col min="99" max="99" width="10.5546875" customWidth="1"/>
    <col min="100" max="100" width="7.5546875" customWidth="1"/>
    <col min="101" max="101" width="10.5546875" customWidth="1"/>
    <col min="102" max="102" width="7.5546875" bestFit="1" customWidth="1"/>
    <col min="103" max="103" width="10.5546875" customWidth="1"/>
    <col min="104" max="104" width="7.5546875" bestFit="1" customWidth="1"/>
    <col min="105" max="105" width="10.5546875" customWidth="1"/>
    <col min="106" max="106" width="7.5546875" bestFit="1" customWidth="1"/>
    <col min="107" max="107" width="10.5546875" customWidth="1"/>
    <col min="108" max="108" width="7.5546875" bestFit="1" customWidth="1"/>
    <col min="109" max="109" width="10.5546875" customWidth="1"/>
  </cols>
  <sheetData>
    <row r="1" spans="1:110" ht="23.25" customHeight="1" thickBot="1" x14ac:dyDescent="0.25">
      <c r="A1" s="180" t="s">
        <v>0</v>
      </c>
      <c r="B1" s="180"/>
      <c r="C1" s="180"/>
      <c r="D1" s="180"/>
      <c r="E1" s="180"/>
      <c r="F1" s="71"/>
      <c r="G1" s="71"/>
      <c r="H1" s="71"/>
      <c r="I1" s="71"/>
      <c r="J1" s="71"/>
      <c r="K1" s="71"/>
      <c r="L1" s="71"/>
      <c r="M1" s="7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32"/>
      <c r="CN1" s="2"/>
      <c r="CO1" s="2"/>
    </row>
    <row r="2" spans="1:110" s="3" customFormat="1" ht="23.25" customHeight="1" x14ac:dyDescent="0.2">
      <c r="A2" s="181" t="s">
        <v>1</v>
      </c>
      <c r="B2" s="182"/>
      <c r="C2" s="99" t="s">
        <v>2</v>
      </c>
      <c r="D2" s="100"/>
      <c r="E2" s="101"/>
      <c r="F2" s="122" t="s">
        <v>69</v>
      </c>
      <c r="G2" s="123"/>
      <c r="H2" s="123"/>
      <c r="I2" s="123"/>
      <c r="J2" s="123"/>
      <c r="K2" s="123"/>
      <c r="L2" s="123"/>
      <c r="M2" s="124"/>
      <c r="N2" s="99" t="s">
        <v>67</v>
      </c>
      <c r="O2" s="100"/>
      <c r="P2" s="100"/>
      <c r="Q2" s="100"/>
      <c r="R2" s="100"/>
      <c r="S2" s="100"/>
      <c r="T2" s="100"/>
      <c r="U2" s="101"/>
      <c r="V2" s="99" t="s">
        <v>65</v>
      </c>
      <c r="W2" s="100"/>
      <c r="X2" s="100"/>
      <c r="Y2" s="100"/>
      <c r="Z2" s="100"/>
      <c r="AA2" s="100"/>
      <c r="AB2" s="100"/>
      <c r="AC2" s="101"/>
      <c r="AD2" s="99" t="s">
        <v>63</v>
      </c>
      <c r="AE2" s="100"/>
      <c r="AF2" s="100"/>
      <c r="AG2" s="100"/>
      <c r="AH2" s="100"/>
      <c r="AI2" s="100"/>
      <c r="AJ2" s="100"/>
      <c r="AK2" s="101"/>
      <c r="AL2" s="99" t="s">
        <v>61</v>
      </c>
      <c r="AM2" s="100"/>
      <c r="AN2" s="100"/>
      <c r="AO2" s="100"/>
      <c r="AP2" s="100"/>
      <c r="AQ2" s="100"/>
      <c r="AR2" s="100"/>
      <c r="AS2" s="101"/>
      <c r="AT2" s="99" t="s">
        <v>3</v>
      </c>
      <c r="AU2" s="100"/>
      <c r="AV2" s="100"/>
      <c r="AW2" s="100"/>
      <c r="AX2" s="100"/>
      <c r="AY2" s="100"/>
      <c r="AZ2" s="100"/>
      <c r="BA2" s="101"/>
      <c r="BB2" s="179" t="s">
        <v>4</v>
      </c>
      <c r="BC2" s="179"/>
      <c r="BD2" s="179"/>
      <c r="BE2" s="179"/>
      <c r="BF2" s="179"/>
      <c r="BG2" s="179"/>
      <c r="BH2" s="179"/>
      <c r="BI2" s="179"/>
      <c r="BJ2" s="179" t="s">
        <v>5</v>
      </c>
      <c r="BK2" s="179"/>
      <c r="BL2" s="179"/>
      <c r="BM2" s="179"/>
      <c r="BN2" s="179"/>
      <c r="BO2" s="179"/>
      <c r="BP2" s="179"/>
      <c r="BQ2" s="179"/>
      <c r="BR2" s="179" t="s">
        <v>6</v>
      </c>
      <c r="BS2" s="179"/>
      <c r="BT2" s="179"/>
      <c r="BU2" s="179"/>
      <c r="BV2" s="179"/>
      <c r="BW2" s="179"/>
      <c r="BX2" s="179"/>
      <c r="BY2" s="179"/>
      <c r="BZ2" s="101" t="s">
        <v>7</v>
      </c>
      <c r="CA2" s="179"/>
      <c r="CB2" s="179"/>
      <c r="CC2" s="179"/>
      <c r="CD2" s="179"/>
      <c r="CE2" s="179"/>
      <c r="CF2" s="179"/>
      <c r="CG2" s="179"/>
      <c r="CH2" s="101" t="s">
        <v>8</v>
      </c>
      <c r="CI2" s="179"/>
      <c r="CJ2" s="179"/>
      <c r="CK2" s="179"/>
      <c r="CL2" s="179"/>
      <c r="CM2" s="179"/>
      <c r="CN2" s="179"/>
      <c r="CO2" s="179"/>
      <c r="CP2" s="101" t="s">
        <v>9</v>
      </c>
      <c r="CQ2" s="179"/>
      <c r="CR2" s="179"/>
      <c r="CS2" s="179"/>
      <c r="CT2" s="179"/>
      <c r="CU2" s="179"/>
      <c r="CV2" s="179"/>
      <c r="CW2" s="179"/>
      <c r="CX2" s="178" t="s">
        <v>10</v>
      </c>
      <c r="CY2" s="178"/>
      <c r="CZ2" s="178"/>
      <c r="DA2" s="178"/>
      <c r="DB2" s="178"/>
      <c r="DC2" s="178"/>
      <c r="DD2" s="178"/>
      <c r="DE2" s="178"/>
      <c r="DF2" s="63"/>
    </row>
    <row r="3" spans="1:110" s="3" customFormat="1" ht="22.5" customHeight="1" x14ac:dyDescent="0.2">
      <c r="A3" s="183"/>
      <c r="B3" s="184"/>
      <c r="C3" s="102" t="s">
        <v>11</v>
      </c>
      <c r="D3" s="103"/>
      <c r="E3" s="104"/>
      <c r="F3" s="125" t="s">
        <v>70</v>
      </c>
      <c r="G3" s="126"/>
      <c r="H3" s="126"/>
      <c r="I3" s="126"/>
      <c r="J3" s="126"/>
      <c r="K3" s="126"/>
      <c r="L3" s="126"/>
      <c r="M3" s="127"/>
      <c r="N3" s="102" t="s">
        <v>68</v>
      </c>
      <c r="O3" s="103"/>
      <c r="P3" s="103"/>
      <c r="Q3" s="103"/>
      <c r="R3" s="103"/>
      <c r="S3" s="103"/>
      <c r="T3" s="103"/>
      <c r="U3" s="104"/>
      <c r="V3" s="102" t="s">
        <v>66</v>
      </c>
      <c r="W3" s="103"/>
      <c r="X3" s="103"/>
      <c r="Y3" s="103"/>
      <c r="Z3" s="103"/>
      <c r="AA3" s="103"/>
      <c r="AB3" s="103"/>
      <c r="AC3" s="104"/>
      <c r="AD3" s="102" t="s">
        <v>64</v>
      </c>
      <c r="AE3" s="103"/>
      <c r="AF3" s="103"/>
      <c r="AG3" s="103"/>
      <c r="AH3" s="103"/>
      <c r="AI3" s="103"/>
      <c r="AJ3" s="103"/>
      <c r="AK3" s="104"/>
      <c r="AL3" s="102" t="s">
        <v>62</v>
      </c>
      <c r="AM3" s="103"/>
      <c r="AN3" s="103"/>
      <c r="AO3" s="103"/>
      <c r="AP3" s="103"/>
      <c r="AQ3" s="103"/>
      <c r="AR3" s="103"/>
      <c r="AS3" s="104"/>
      <c r="AT3" s="102" t="s">
        <v>12</v>
      </c>
      <c r="AU3" s="103"/>
      <c r="AV3" s="103"/>
      <c r="AW3" s="103"/>
      <c r="AX3" s="103"/>
      <c r="AY3" s="103"/>
      <c r="AZ3" s="103"/>
      <c r="BA3" s="104"/>
      <c r="BB3" s="178" t="s">
        <v>13</v>
      </c>
      <c r="BC3" s="178"/>
      <c r="BD3" s="178"/>
      <c r="BE3" s="178"/>
      <c r="BF3" s="178"/>
      <c r="BG3" s="178"/>
      <c r="BH3" s="178"/>
      <c r="BI3" s="178"/>
      <c r="BJ3" s="178" t="s">
        <v>14</v>
      </c>
      <c r="BK3" s="178"/>
      <c r="BL3" s="178"/>
      <c r="BM3" s="178"/>
      <c r="BN3" s="178"/>
      <c r="BO3" s="178"/>
      <c r="BP3" s="178"/>
      <c r="BQ3" s="178"/>
      <c r="BR3" s="178" t="s">
        <v>15</v>
      </c>
      <c r="BS3" s="178"/>
      <c r="BT3" s="178"/>
      <c r="BU3" s="178"/>
      <c r="BV3" s="178"/>
      <c r="BW3" s="178"/>
      <c r="BX3" s="178"/>
      <c r="BY3" s="178"/>
      <c r="BZ3" s="104" t="s">
        <v>16</v>
      </c>
      <c r="CA3" s="178"/>
      <c r="CB3" s="178"/>
      <c r="CC3" s="178"/>
      <c r="CD3" s="178"/>
      <c r="CE3" s="178"/>
      <c r="CF3" s="178"/>
      <c r="CG3" s="178"/>
      <c r="CH3" s="104" t="s">
        <v>17</v>
      </c>
      <c r="CI3" s="178"/>
      <c r="CJ3" s="178"/>
      <c r="CK3" s="178"/>
      <c r="CL3" s="178"/>
      <c r="CM3" s="178"/>
      <c r="CN3" s="178"/>
      <c r="CO3" s="178"/>
      <c r="CP3" s="104" t="s">
        <v>18</v>
      </c>
      <c r="CQ3" s="178"/>
      <c r="CR3" s="178"/>
      <c r="CS3" s="178"/>
      <c r="CT3" s="178"/>
      <c r="CU3" s="178"/>
      <c r="CV3" s="178"/>
      <c r="CW3" s="178"/>
      <c r="CX3" s="178" t="s">
        <v>19</v>
      </c>
      <c r="CY3" s="178"/>
      <c r="CZ3" s="178"/>
      <c r="DA3" s="178"/>
      <c r="DB3" s="178"/>
      <c r="DC3" s="178"/>
      <c r="DD3" s="178"/>
      <c r="DE3" s="178"/>
      <c r="DF3" s="63"/>
    </row>
    <row r="4" spans="1:110" s="3" customFormat="1" ht="22.5" customHeight="1" thickBot="1" x14ac:dyDescent="0.25">
      <c r="A4" s="183"/>
      <c r="B4" s="184"/>
      <c r="C4" s="107" t="s">
        <v>20</v>
      </c>
      <c r="D4" s="108"/>
      <c r="E4" s="109"/>
      <c r="F4" s="128" t="s">
        <v>21</v>
      </c>
      <c r="G4" s="129"/>
      <c r="H4" s="130" t="s">
        <v>22</v>
      </c>
      <c r="I4" s="131"/>
      <c r="J4" s="130" t="s">
        <v>23</v>
      </c>
      <c r="K4" s="131"/>
      <c r="L4" s="130" t="s">
        <v>24</v>
      </c>
      <c r="M4" s="132"/>
      <c r="N4" s="105" t="s">
        <v>21</v>
      </c>
      <c r="O4" s="106"/>
      <c r="P4" s="107" t="s">
        <v>22</v>
      </c>
      <c r="Q4" s="108"/>
      <c r="R4" s="107" t="s">
        <v>23</v>
      </c>
      <c r="S4" s="108"/>
      <c r="T4" s="107" t="s">
        <v>24</v>
      </c>
      <c r="U4" s="109"/>
      <c r="V4" s="105" t="s">
        <v>21</v>
      </c>
      <c r="W4" s="106"/>
      <c r="X4" s="107" t="s">
        <v>22</v>
      </c>
      <c r="Y4" s="108"/>
      <c r="Z4" s="107" t="s">
        <v>23</v>
      </c>
      <c r="AA4" s="108"/>
      <c r="AB4" s="107" t="s">
        <v>24</v>
      </c>
      <c r="AC4" s="109"/>
      <c r="AD4" s="105" t="s">
        <v>21</v>
      </c>
      <c r="AE4" s="106"/>
      <c r="AF4" s="107" t="s">
        <v>22</v>
      </c>
      <c r="AG4" s="108"/>
      <c r="AH4" s="107" t="s">
        <v>23</v>
      </c>
      <c r="AI4" s="108"/>
      <c r="AJ4" s="107" t="s">
        <v>24</v>
      </c>
      <c r="AK4" s="109"/>
      <c r="AL4" s="105" t="s">
        <v>21</v>
      </c>
      <c r="AM4" s="106"/>
      <c r="AN4" s="107" t="s">
        <v>22</v>
      </c>
      <c r="AO4" s="108"/>
      <c r="AP4" s="107" t="s">
        <v>23</v>
      </c>
      <c r="AQ4" s="108"/>
      <c r="AR4" s="107" t="s">
        <v>24</v>
      </c>
      <c r="AS4" s="109"/>
      <c r="AT4" s="105" t="s">
        <v>21</v>
      </c>
      <c r="AU4" s="174"/>
      <c r="AV4" s="107" t="s">
        <v>22</v>
      </c>
      <c r="AW4" s="108"/>
      <c r="AX4" s="107" t="s">
        <v>23</v>
      </c>
      <c r="AY4" s="108"/>
      <c r="AZ4" s="107" t="s">
        <v>24</v>
      </c>
      <c r="BA4" s="109"/>
      <c r="BB4" s="105" t="s">
        <v>21</v>
      </c>
      <c r="BC4" s="174"/>
      <c r="BD4" s="107" t="s">
        <v>22</v>
      </c>
      <c r="BE4" s="108"/>
      <c r="BF4" s="107" t="s">
        <v>23</v>
      </c>
      <c r="BG4" s="108"/>
      <c r="BH4" s="107" t="s">
        <v>24</v>
      </c>
      <c r="BI4" s="109"/>
      <c r="BJ4" s="105" t="s">
        <v>21</v>
      </c>
      <c r="BK4" s="106"/>
      <c r="BL4" s="107" t="s">
        <v>22</v>
      </c>
      <c r="BM4" s="108"/>
      <c r="BN4" s="107" t="s">
        <v>23</v>
      </c>
      <c r="BO4" s="108"/>
      <c r="BP4" s="107" t="s">
        <v>24</v>
      </c>
      <c r="BQ4" s="109"/>
      <c r="BR4" s="105" t="s">
        <v>21</v>
      </c>
      <c r="BS4" s="106"/>
      <c r="BT4" s="107" t="s">
        <v>22</v>
      </c>
      <c r="BU4" s="108"/>
      <c r="BV4" s="107" t="s">
        <v>23</v>
      </c>
      <c r="BW4" s="108"/>
      <c r="BX4" s="107" t="s">
        <v>24</v>
      </c>
      <c r="BY4" s="109"/>
      <c r="BZ4" s="173" t="s">
        <v>21</v>
      </c>
      <c r="CA4" s="174"/>
      <c r="CB4" s="107" t="s">
        <v>22</v>
      </c>
      <c r="CC4" s="108"/>
      <c r="CD4" s="107" t="s">
        <v>23</v>
      </c>
      <c r="CE4" s="108"/>
      <c r="CF4" s="107" t="s">
        <v>24</v>
      </c>
      <c r="CG4" s="109"/>
      <c r="CH4" s="173" t="s">
        <v>21</v>
      </c>
      <c r="CI4" s="174"/>
      <c r="CJ4" s="107" t="s">
        <v>22</v>
      </c>
      <c r="CK4" s="108"/>
      <c r="CL4" s="107" t="s">
        <v>23</v>
      </c>
      <c r="CM4" s="108"/>
      <c r="CN4" s="107" t="s">
        <v>24</v>
      </c>
      <c r="CO4" s="109"/>
      <c r="CP4" s="173" t="s">
        <v>21</v>
      </c>
      <c r="CQ4" s="174"/>
      <c r="CR4" s="107" t="s">
        <v>22</v>
      </c>
      <c r="CS4" s="108"/>
      <c r="CT4" s="107" t="s">
        <v>23</v>
      </c>
      <c r="CU4" s="108"/>
      <c r="CV4" s="107" t="s">
        <v>24</v>
      </c>
      <c r="CW4" s="109"/>
      <c r="CX4" s="105" t="s">
        <v>21</v>
      </c>
      <c r="CY4" s="174"/>
      <c r="CZ4" s="107" t="s">
        <v>22</v>
      </c>
      <c r="DA4" s="108"/>
      <c r="DB4" s="107" t="s">
        <v>23</v>
      </c>
      <c r="DC4" s="108"/>
      <c r="DD4" s="107" t="s">
        <v>24</v>
      </c>
      <c r="DE4" s="109"/>
      <c r="DF4" s="63"/>
    </row>
    <row r="5" spans="1:110" ht="22.5" customHeight="1" thickTop="1" x14ac:dyDescent="0.2">
      <c r="A5" s="185"/>
      <c r="B5" s="186"/>
      <c r="C5" s="187" t="s">
        <v>25</v>
      </c>
      <c r="D5" s="188"/>
      <c r="E5" s="4" t="s">
        <v>26</v>
      </c>
      <c r="F5" s="5" t="s">
        <v>27</v>
      </c>
      <c r="G5" s="6" t="s">
        <v>28</v>
      </c>
      <c r="H5" s="5" t="s">
        <v>27</v>
      </c>
      <c r="I5" s="7" t="s">
        <v>28</v>
      </c>
      <c r="J5" s="8" t="s">
        <v>27</v>
      </c>
      <c r="K5" s="7" t="s">
        <v>28</v>
      </c>
      <c r="L5" s="8" t="s">
        <v>27</v>
      </c>
      <c r="M5" s="33" t="s">
        <v>28</v>
      </c>
      <c r="N5" s="5" t="s">
        <v>27</v>
      </c>
      <c r="O5" s="6" t="s">
        <v>28</v>
      </c>
      <c r="P5" s="5" t="s">
        <v>27</v>
      </c>
      <c r="Q5" s="7" t="s">
        <v>28</v>
      </c>
      <c r="R5" s="8" t="s">
        <v>27</v>
      </c>
      <c r="S5" s="7" t="s">
        <v>28</v>
      </c>
      <c r="T5" s="8" t="s">
        <v>27</v>
      </c>
      <c r="U5" s="33" t="s">
        <v>28</v>
      </c>
      <c r="V5" s="5" t="s">
        <v>27</v>
      </c>
      <c r="W5" s="6" t="s">
        <v>28</v>
      </c>
      <c r="X5" s="5" t="s">
        <v>27</v>
      </c>
      <c r="Y5" s="7" t="s">
        <v>28</v>
      </c>
      <c r="Z5" s="8" t="s">
        <v>27</v>
      </c>
      <c r="AA5" s="7" t="s">
        <v>28</v>
      </c>
      <c r="AB5" s="8" t="s">
        <v>27</v>
      </c>
      <c r="AC5" s="33" t="s">
        <v>28</v>
      </c>
      <c r="AD5" s="5" t="s">
        <v>27</v>
      </c>
      <c r="AE5" s="6" t="s">
        <v>28</v>
      </c>
      <c r="AF5" s="5" t="s">
        <v>27</v>
      </c>
      <c r="AG5" s="7" t="s">
        <v>28</v>
      </c>
      <c r="AH5" s="8" t="s">
        <v>27</v>
      </c>
      <c r="AI5" s="7" t="s">
        <v>28</v>
      </c>
      <c r="AJ5" s="8" t="s">
        <v>27</v>
      </c>
      <c r="AK5" s="33" t="s">
        <v>28</v>
      </c>
      <c r="AL5" s="5" t="s">
        <v>27</v>
      </c>
      <c r="AM5" s="6" t="s">
        <v>28</v>
      </c>
      <c r="AN5" s="5" t="s">
        <v>27</v>
      </c>
      <c r="AO5" s="7" t="s">
        <v>28</v>
      </c>
      <c r="AP5" s="8" t="s">
        <v>27</v>
      </c>
      <c r="AQ5" s="7" t="s">
        <v>28</v>
      </c>
      <c r="AR5" s="8" t="s">
        <v>27</v>
      </c>
      <c r="AS5" s="47" t="s">
        <v>28</v>
      </c>
      <c r="AT5" s="5" t="s">
        <v>27</v>
      </c>
      <c r="AU5" s="6" t="s">
        <v>28</v>
      </c>
      <c r="AV5" s="5" t="s">
        <v>27</v>
      </c>
      <c r="AW5" s="7" t="s">
        <v>28</v>
      </c>
      <c r="AX5" s="8" t="s">
        <v>27</v>
      </c>
      <c r="AY5" s="7" t="s">
        <v>28</v>
      </c>
      <c r="AZ5" s="8" t="s">
        <v>27</v>
      </c>
      <c r="BA5" s="47" t="s">
        <v>28</v>
      </c>
      <c r="BB5" s="5" t="s">
        <v>27</v>
      </c>
      <c r="BC5" s="6" t="s">
        <v>28</v>
      </c>
      <c r="BD5" s="5" t="s">
        <v>27</v>
      </c>
      <c r="BE5" s="7" t="s">
        <v>28</v>
      </c>
      <c r="BF5" s="8" t="s">
        <v>27</v>
      </c>
      <c r="BG5" s="7" t="s">
        <v>28</v>
      </c>
      <c r="BH5" s="8" t="s">
        <v>27</v>
      </c>
      <c r="BI5" s="47" t="s">
        <v>28</v>
      </c>
      <c r="BJ5" s="5" t="s">
        <v>27</v>
      </c>
      <c r="BK5" s="6" t="s">
        <v>28</v>
      </c>
      <c r="BL5" s="5" t="s">
        <v>27</v>
      </c>
      <c r="BM5" s="7" t="s">
        <v>28</v>
      </c>
      <c r="BN5" s="8" t="s">
        <v>27</v>
      </c>
      <c r="BO5" s="7" t="s">
        <v>28</v>
      </c>
      <c r="BP5" s="8" t="s">
        <v>27</v>
      </c>
      <c r="BQ5" s="47" t="s">
        <v>28</v>
      </c>
      <c r="BR5" s="5" t="s">
        <v>27</v>
      </c>
      <c r="BS5" s="6" t="s">
        <v>28</v>
      </c>
      <c r="BT5" s="5" t="s">
        <v>27</v>
      </c>
      <c r="BU5" s="7" t="s">
        <v>28</v>
      </c>
      <c r="BV5" s="8" t="s">
        <v>27</v>
      </c>
      <c r="BW5" s="7" t="s">
        <v>28</v>
      </c>
      <c r="BX5" s="8" t="s">
        <v>27</v>
      </c>
      <c r="BY5" s="47" t="s">
        <v>28</v>
      </c>
      <c r="BZ5" s="60" t="s">
        <v>27</v>
      </c>
      <c r="CA5" s="6" t="s">
        <v>28</v>
      </c>
      <c r="CB5" s="5" t="s">
        <v>27</v>
      </c>
      <c r="CC5" s="7" t="s">
        <v>28</v>
      </c>
      <c r="CD5" s="8" t="s">
        <v>27</v>
      </c>
      <c r="CE5" s="7" t="s">
        <v>28</v>
      </c>
      <c r="CF5" s="8" t="s">
        <v>27</v>
      </c>
      <c r="CG5" s="47" t="s">
        <v>28</v>
      </c>
      <c r="CH5" s="60" t="s">
        <v>27</v>
      </c>
      <c r="CI5" s="6" t="s">
        <v>28</v>
      </c>
      <c r="CJ5" s="5" t="s">
        <v>27</v>
      </c>
      <c r="CK5" s="7" t="s">
        <v>28</v>
      </c>
      <c r="CL5" s="8" t="s">
        <v>27</v>
      </c>
      <c r="CM5" s="7" t="s">
        <v>28</v>
      </c>
      <c r="CN5" s="8" t="s">
        <v>27</v>
      </c>
      <c r="CO5" s="47" t="s">
        <v>28</v>
      </c>
      <c r="CP5" s="60" t="s">
        <v>27</v>
      </c>
      <c r="CQ5" s="6" t="s">
        <v>28</v>
      </c>
      <c r="CR5" s="5" t="s">
        <v>27</v>
      </c>
      <c r="CS5" s="7" t="s">
        <v>28</v>
      </c>
      <c r="CT5" s="8" t="s">
        <v>27</v>
      </c>
      <c r="CU5" s="7" t="s">
        <v>28</v>
      </c>
      <c r="CV5" s="8" t="s">
        <v>27</v>
      </c>
      <c r="CW5" s="47" t="s">
        <v>28</v>
      </c>
      <c r="CX5" s="5" t="s">
        <v>27</v>
      </c>
      <c r="CY5" s="6" t="s">
        <v>28</v>
      </c>
      <c r="CZ5" s="5" t="s">
        <v>27</v>
      </c>
      <c r="DA5" s="7" t="s">
        <v>28</v>
      </c>
      <c r="DB5" s="8" t="s">
        <v>27</v>
      </c>
      <c r="DC5" s="7" t="s">
        <v>28</v>
      </c>
      <c r="DD5" s="8" t="s">
        <v>27</v>
      </c>
      <c r="DE5" s="47" t="s">
        <v>28</v>
      </c>
    </row>
    <row r="6" spans="1:110" s="3" customFormat="1" ht="22.5" customHeight="1" x14ac:dyDescent="0.2">
      <c r="A6" s="154" t="s">
        <v>29</v>
      </c>
      <c r="B6" s="155"/>
      <c r="C6" s="155"/>
      <c r="D6" s="155"/>
      <c r="E6" s="156"/>
      <c r="F6" s="72">
        <f>F7+F21+F25+F28</f>
        <v>4811</v>
      </c>
      <c r="G6" s="73">
        <f>G7+G21+G25+G28</f>
        <v>2202084</v>
      </c>
      <c r="H6" s="72">
        <f t="shared" ref="G6:M6" si="0">H7+H21+H25+H28</f>
        <v>1270</v>
      </c>
      <c r="I6" s="73">
        <f t="shared" si="0"/>
        <v>644078</v>
      </c>
      <c r="J6" s="72">
        <f t="shared" si="0"/>
        <v>1973</v>
      </c>
      <c r="K6" s="73">
        <f t="shared" si="0"/>
        <v>850853</v>
      </c>
      <c r="L6" s="72">
        <f t="shared" si="0"/>
        <v>1568</v>
      </c>
      <c r="M6" s="73">
        <f t="shared" si="0"/>
        <v>707153</v>
      </c>
      <c r="N6" s="69">
        <f>N7+N21+N25+N28</f>
        <v>8552</v>
      </c>
      <c r="O6" s="70">
        <f t="shared" ref="O6:U6" si="1">O7+O21+O25+O28</f>
        <v>4421342</v>
      </c>
      <c r="P6" s="69">
        <f t="shared" si="1"/>
        <v>2558</v>
      </c>
      <c r="Q6" s="70">
        <f t="shared" si="1"/>
        <v>1366992</v>
      </c>
      <c r="R6" s="69">
        <f t="shared" si="1"/>
        <v>3277</v>
      </c>
      <c r="S6" s="70">
        <f t="shared" si="1"/>
        <v>1722939</v>
      </c>
      <c r="T6" s="69">
        <f t="shared" si="1"/>
        <v>2717</v>
      </c>
      <c r="U6" s="70">
        <f t="shared" si="1"/>
        <v>1331411</v>
      </c>
      <c r="V6" s="69">
        <f>V7+V21+V25+V28</f>
        <v>5777</v>
      </c>
      <c r="W6" s="70">
        <f t="shared" ref="W6:AC6" si="2">W7+W21+W25+W28</f>
        <v>3218438</v>
      </c>
      <c r="X6" s="69">
        <f t="shared" si="2"/>
        <v>1869</v>
      </c>
      <c r="Y6" s="70">
        <f t="shared" si="2"/>
        <v>1147903</v>
      </c>
      <c r="Z6" s="69">
        <f t="shared" si="2"/>
        <v>2154</v>
      </c>
      <c r="AA6" s="70">
        <f t="shared" si="2"/>
        <v>1143359</v>
      </c>
      <c r="AB6" s="69">
        <f t="shared" si="2"/>
        <v>1754</v>
      </c>
      <c r="AC6" s="70">
        <f t="shared" si="2"/>
        <v>927176</v>
      </c>
      <c r="AD6" s="9">
        <v>5396</v>
      </c>
      <c r="AE6" s="10">
        <v>2273823</v>
      </c>
      <c r="AF6" s="9">
        <v>1695</v>
      </c>
      <c r="AG6" s="10">
        <v>724281</v>
      </c>
      <c r="AH6" s="9">
        <v>1996</v>
      </c>
      <c r="AI6" s="10">
        <v>821557</v>
      </c>
      <c r="AJ6" s="9">
        <v>1705</v>
      </c>
      <c r="AK6" s="43">
        <v>727985</v>
      </c>
      <c r="AL6" s="34">
        <v>3586</v>
      </c>
      <c r="AM6" s="10">
        <v>1532595</v>
      </c>
      <c r="AN6" s="9">
        <v>1227</v>
      </c>
      <c r="AO6" s="10">
        <v>464879</v>
      </c>
      <c r="AP6" s="9">
        <v>1287</v>
      </c>
      <c r="AQ6" s="10">
        <v>522281</v>
      </c>
      <c r="AR6" s="9">
        <v>1071</v>
      </c>
      <c r="AS6" s="43">
        <v>545436</v>
      </c>
      <c r="AT6" s="9">
        <v>3935</v>
      </c>
      <c r="AU6" s="10">
        <v>1944164</v>
      </c>
      <c r="AV6" s="9">
        <v>1187</v>
      </c>
      <c r="AW6" s="10">
        <v>563750</v>
      </c>
      <c r="AX6" s="9">
        <v>1469</v>
      </c>
      <c r="AY6" s="10">
        <v>660899</v>
      </c>
      <c r="AZ6" s="9">
        <v>1279</v>
      </c>
      <c r="BA6" s="43">
        <v>719515</v>
      </c>
      <c r="BB6" s="9">
        <v>4534</v>
      </c>
      <c r="BC6" s="10">
        <v>2923401</v>
      </c>
      <c r="BD6" s="9">
        <v>1301</v>
      </c>
      <c r="BE6" s="10">
        <v>878492</v>
      </c>
      <c r="BF6" s="9">
        <v>1509</v>
      </c>
      <c r="BG6" s="10">
        <v>967035</v>
      </c>
      <c r="BH6" s="9">
        <v>1723</v>
      </c>
      <c r="BI6" s="43">
        <v>1077875</v>
      </c>
      <c r="BJ6" s="9">
        <v>4431</v>
      </c>
      <c r="BK6" s="10">
        <v>2124057</v>
      </c>
      <c r="BL6" s="9">
        <v>1208</v>
      </c>
      <c r="BM6" s="10">
        <v>583237</v>
      </c>
      <c r="BN6" s="9">
        <v>1650</v>
      </c>
      <c r="BO6" s="10">
        <v>782639</v>
      </c>
      <c r="BP6" s="9">
        <v>1573</v>
      </c>
      <c r="BQ6" s="43">
        <v>758181</v>
      </c>
      <c r="BR6" s="9">
        <v>4245</v>
      </c>
      <c r="BS6" s="10">
        <v>2107421</v>
      </c>
      <c r="BT6" s="9">
        <v>1343</v>
      </c>
      <c r="BU6" s="10">
        <v>655230</v>
      </c>
      <c r="BV6" s="9">
        <v>1364</v>
      </c>
      <c r="BW6" s="10">
        <v>669696</v>
      </c>
      <c r="BX6" s="9">
        <v>1537</v>
      </c>
      <c r="BY6" s="43">
        <v>782494</v>
      </c>
      <c r="BZ6" s="61">
        <v>2996</v>
      </c>
      <c r="CA6" s="10">
        <v>1455027</v>
      </c>
      <c r="CB6" s="9">
        <v>774</v>
      </c>
      <c r="CC6" s="10">
        <v>401434</v>
      </c>
      <c r="CD6" s="9">
        <v>1004</v>
      </c>
      <c r="CE6" s="10">
        <v>426074</v>
      </c>
      <c r="CF6" s="9">
        <v>1218</v>
      </c>
      <c r="CG6" s="43">
        <v>627519</v>
      </c>
      <c r="CH6" s="61">
        <v>4055</v>
      </c>
      <c r="CI6" s="10">
        <v>1712582</v>
      </c>
      <c r="CJ6" s="9">
        <v>1203</v>
      </c>
      <c r="CK6" s="10">
        <v>503350</v>
      </c>
      <c r="CL6" s="9">
        <v>1488</v>
      </c>
      <c r="CM6" s="10">
        <v>580659</v>
      </c>
      <c r="CN6" s="9">
        <v>1364</v>
      </c>
      <c r="CO6" s="43">
        <v>628572</v>
      </c>
      <c r="CP6" s="61">
        <v>4349</v>
      </c>
      <c r="CQ6" s="10">
        <v>1677760</v>
      </c>
      <c r="CR6" s="9">
        <v>1090</v>
      </c>
      <c r="CS6" s="10">
        <v>465370</v>
      </c>
      <c r="CT6" s="9">
        <v>1629</v>
      </c>
      <c r="CU6" s="10">
        <v>607356</v>
      </c>
      <c r="CV6" s="9">
        <v>1629</v>
      </c>
      <c r="CW6" s="43">
        <v>605034</v>
      </c>
      <c r="CX6" s="9">
        <v>3951</v>
      </c>
      <c r="CY6" s="10">
        <v>1633983</v>
      </c>
      <c r="CZ6" s="9">
        <v>993</v>
      </c>
      <c r="DA6" s="10">
        <v>416213</v>
      </c>
      <c r="DB6" s="9">
        <v>1431</v>
      </c>
      <c r="DC6" s="10">
        <v>562437</v>
      </c>
      <c r="DD6" s="9">
        <v>1527</v>
      </c>
      <c r="DE6" s="43">
        <v>655333</v>
      </c>
    </row>
    <row r="7" spans="1:110" ht="22.5" customHeight="1" x14ac:dyDescent="0.2">
      <c r="A7" s="157" t="s">
        <v>30</v>
      </c>
      <c r="B7" s="133" t="s">
        <v>31</v>
      </c>
      <c r="C7" s="161" t="s">
        <v>32</v>
      </c>
      <c r="D7" s="162"/>
      <c r="E7" s="163"/>
      <c r="F7" s="74">
        <f>SUM(F8:F20)</f>
        <v>3910</v>
      </c>
      <c r="G7" s="75">
        <f t="shared" ref="G7:M7" si="3">SUM(G8:G20)</f>
        <v>1842494</v>
      </c>
      <c r="H7" s="74">
        <f t="shared" si="3"/>
        <v>1219</v>
      </c>
      <c r="I7" s="75">
        <f t="shared" si="3"/>
        <v>611145</v>
      </c>
      <c r="J7" s="76">
        <f t="shared" si="3"/>
        <v>1727</v>
      </c>
      <c r="K7" s="77">
        <f t="shared" si="3"/>
        <v>752669</v>
      </c>
      <c r="L7" s="74">
        <f t="shared" si="3"/>
        <v>964</v>
      </c>
      <c r="M7" s="75">
        <f t="shared" si="3"/>
        <v>478680</v>
      </c>
      <c r="N7" s="64">
        <f>SUM(N8:N20)</f>
        <v>7465</v>
      </c>
      <c r="O7" s="44">
        <f t="shared" ref="O7:U7" si="4">SUM(O8:O20)</f>
        <v>4059326</v>
      </c>
      <c r="P7" s="64">
        <f t="shared" si="4"/>
        <v>2517</v>
      </c>
      <c r="Q7" s="44">
        <f t="shared" si="4"/>
        <v>1342559</v>
      </c>
      <c r="R7" s="11">
        <f t="shared" si="4"/>
        <v>3093</v>
      </c>
      <c r="S7" s="62">
        <f t="shared" si="4"/>
        <v>1659137</v>
      </c>
      <c r="T7" s="64">
        <f t="shared" si="4"/>
        <v>1856</v>
      </c>
      <c r="U7" s="44">
        <f t="shared" si="4"/>
        <v>1057630</v>
      </c>
      <c r="V7" s="64">
        <f>SUM(V8:V20)</f>
        <v>4816</v>
      </c>
      <c r="W7" s="44">
        <f t="shared" ref="W7:AC7" si="5">SUM(W8:W20)</f>
        <v>2895804</v>
      </c>
      <c r="X7" s="64">
        <f t="shared" si="5"/>
        <v>1837</v>
      </c>
      <c r="Y7" s="44">
        <f t="shared" si="5"/>
        <v>1134779</v>
      </c>
      <c r="Z7" s="11">
        <f t="shared" si="5"/>
        <v>1951</v>
      </c>
      <c r="AA7" s="62">
        <f t="shared" si="5"/>
        <v>1078124</v>
      </c>
      <c r="AB7" s="64">
        <f t="shared" si="5"/>
        <v>1028</v>
      </c>
      <c r="AC7" s="44">
        <f t="shared" si="5"/>
        <v>682901</v>
      </c>
      <c r="AD7" s="11">
        <v>4354</v>
      </c>
      <c r="AE7" s="12">
        <v>1968375</v>
      </c>
      <c r="AF7" s="11">
        <v>1671</v>
      </c>
      <c r="AG7" s="12">
        <v>712839</v>
      </c>
      <c r="AH7" s="11">
        <v>1812</v>
      </c>
      <c r="AI7" s="12">
        <v>767686</v>
      </c>
      <c r="AJ7" s="11">
        <v>871</v>
      </c>
      <c r="AK7" s="44">
        <v>487850</v>
      </c>
      <c r="AL7" s="11">
        <v>2780</v>
      </c>
      <c r="AM7" s="12">
        <v>1239327</v>
      </c>
      <c r="AN7" s="11">
        <v>1122</v>
      </c>
      <c r="AO7" s="12">
        <v>416523</v>
      </c>
      <c r="AP7" s="11">
        <v>1096</v>
      </c>
      <c r="AQ7" s="12">
        <v>463400</v>
      </c>
      <c r="AR7" s="11">
        <v>562</v>
      </c>
      <c r="AS7" s="44">
        <v>359405</v>
      </c>
      <c r="AT7" s="11">
        <v>3119</v>
      </c>
      <c r="AU7" s="12">
        <v>1631903</v>
      </c>
      <c r="AV7" s="11">
        <v>1070</v>
      </c>
      <c r="AW7" s="12">
        <v>518958</v>
      </c>
      <c r="AX7" s="11">
        <v>1272</v>
      </c>
      <c r="AY7" s="12">
        <v>593499</v>
      </c>
      <c r="AZ7" s="11">
        <v>778</v>
      </c>
      <c r="BA7" s="44">
        <v>519445</v>
      </c>
      <c r="BB7" s="11">
        <v>3571</v>
      </c>
      <c r="BC7" s="12">
        <v>2551269</v>
      </c>
      <c r="BD7" s="11">
        <v>1201</v>
      </c>
      <c r="BE7" s="12">
        <v>827834</v>
      </c>
      <c r="BF7" s="11">
        <v>1364</v>
      </c>
      <c r="BG7" s="12">
        <v>915161</v>
      </c>
      <c r="BH7" s="11">
        <v>1006</v>
      </c>
      <c r="BI7" s="44">
        <v>808274</v>
      </c>
      <c r="BJ7" s="11">
        <v>3277</v>
      </c>
      <c r="BK7" s="12">
        <v>1691832</v>
      </c>
      <c r="BL7" s="11">
        <v>1082</v>
      </c>
      <c r="BM7" s="12">
        <v>521075</v>
      </c>
      <c r="BN7" s="11">
        <v>1442</v>
      </c>
      <c r="BO7" s="12">
        <v>716121</v>
      </c>
      <c r="BP7" s="11">
        <v>752</v>
      </c>
      <c r="BQ7" s="44">
        <v>454636</v>
      </c>
      <c r="BR7" s="11">
        <v>3103</v>
      </c>
      <c r="BS7" s="12">
        <v>1718260</v>
      </c>
      <c r="BT7" s="11">
        <v>1214</v>
      </c>
      <c r="BU7" s="12">
        <v>599695</v>
      </c>
      <c r="BV7" s="11">
        <v>1222</v>
      </c>
      <c r="BW7" s="12">
        <v>635004</v>
      </c>
      <c r="BX7" s="11">
        <v>667</v>
      </c>
      <c r="BY7" s="44">
        <v>483561</v>
      </c>
      <c r="BZ7" s="62">
        <v>2074</v>
      </c>
      <c r="CA7" s="12">
        <v>1186024</v>
      </c>
      <c r="CB7" s="11">
        <v>705</v>
      </c>
      <c r="CC7" s="12">
        <v>374131</v>
      </c>
      <c r="CD7" s="11">
        <v>775</v>
      </c>
      <c r="CE7" s="12">
        <v>387199</v>
      </c>
      <c r="CF7" s="11">
        <v>594</v>
      </c>
      <c r="CG7" s="44">
        <v>424694</v>
      </c>
      <c r="CH7" s="62">
        <v>2947</v>
      </c>
      <c r="CI7" s="12">
        <v>1389512</v>
      </c>
      <c r="CJ7" s="11">
        <v>1128</v>
      </c>
      <c r="CK7" s="12">
        <v>472846</v>
      </c>
      <c r="CL7" s="11">
        <v>1203</v>
      </c>
      <c r="CM7" s="12">
        <v>502348</v>
      </c>
      <c r="CN7" s="11">
        <v>616</v>
      </c>
      <c r="CO7" s="44">
        <v>414318</v>
      </c>
      <c r="CP7" s="62">
        <v>2910</v>
      </c>
      <c r="CQ7" s="12">
        <v>1308518</v>
      </c>
      <c r="CR7" s="11">
        <v>1013</v>
      </c>
      <c r="CS7" s="12">
        <v>433277</v>
      </c>
      <c r="CT7" s="11">
        <v>1169</v>
      </c>
      <c r="CU7" s="12">
        <v>496719</v>
      </c>
      <c r="CV7" s="11">
        <v>729</v>
      </c>
      <c r="CW7" s="44">
        <v>378522</v>
      </c>
      <c r="CX7" s="11">
        <v>2655</v>
      </c>
      <c r="CY7" s="12">
        <v>1291309</v>
      </c>
      <c r="CZ7" s="11">
        <v>900</v>
      </c>
      <c r="DA7" s="12">
        <v>382647</v>
      </c>
      <c r="DB7" s="11">
        <v>1129</v>
      </c>
      <c r="DC7" s="12">
        <v>485662</v>
      </c>
      <c r="DD7" s="11">
        <v>625</v>
      </c>
      <c r="DE7" s="44">
        <v>423000</v>
      </c>
    </row>
    <row r="8" spans="1:110" ht="19.5" customHeight="1" x14ac:dyDescent="0.2">
      <c r="A8" s="158"/>
      <c r="B8" s="134"/>
      <c r="C8" s="119" t="s">
        <v>33</v>
      </c>
      <c r="D8" s="120"/>
      <c r="E8" s="121"/>
      <c r="F8" s="78">
        <f>SUM(H8,J8,L8)</f>
        <v>1248</v>
      </c>
      <c r="G8" s="79">
        <f>SUM(I8,K8,M8)</f>
        <v>789202</v>
      </c>
      <c r="H8" s="78">
        <v>427</v>
      </c>
      <c r="I8" s="79">
        <v>273808</v>
      </c>
      <c r="J8" s="78">
        <v>507</v>
      </c>
      <c r="K8" s="79">
        <v>321516</v>
      </c>
      <c r="L8" s="78">
        <v>314</v>
      </c>
      <c r="M8" s="80">
        <v>193878</v>
      </c>
      <c r="N8" s="13">
        <v>4245</v>
      </c>
      <c r="O8" s="14">
        <v>2871478</v>
      </c>
      <c r="P8" s="13">
        <v>1463</v>
      </c>
      <c r="Q8" s="14">
        <v>956235</v>
      </c>
      <c r="R8" s="13">
        <v>1711</v>
      </c>
      <c r="S8" s="14">
        <v>1175291</v>
      </c>
      <c r="T8" s="13">
        <v>1071</v>
      </c>
      <c r="U8" s="35">
        <v>739952</v>
      </c>
      <c r="V8" s="13">
        <v>2798</v>
      </c>
      <c r="W8" s="14">
        <v>2063142</v>
      </c>
      <c r="X8" s="13">
        <v>1203</v>
      </c>
      <c r="Y8" s="14">
        <v>888010</v>
      </c>
      <c r="Z8" s="13">
        <v>953</v>
      </c>
      <c r="AA8" s="14">
        <v>703627</v>
      </c>
      <c r="AB8" s="13">
        <v>642</v>
      </c>
      <c r="AC8" s="35">
        <v>471505</v>
      </c>
      <c r="AD8" s="13">
        <v>2020</v>
      </c>
      <c r="AE8" s="14">
        <v>1247486</v>
      </c>
      <c r="AF8" s="13">
        <v>786</v>
      </c>
      <c r="AG8" s="14">
        <v>480556</v>
      </c>
      <c r="AH8" s="13">
        <v>758</v>
      </c>
      <c r="AI8" s="14">
        <v>471822</v>
      </c>
      <c r="AJ8" s="13">
        <v>476</v>
      </c>
      <c r="AK8" s="35">
        <v>295108</v>
      </c>
      <c r="AL8" s="13">
        <v>834</v>
      </c>
      <c r="AM8" s="14">
        <v>399982</v>
      </c>
      <c r="AN8" s="13">
        <v>380</v>
      </c>
      <c r="AO8" s="14">
        <v>180683</v>
      </c>
      <c r="AP8" s="13">
        <v>283</v>
      </c>
      <c r="AQ8" s="14">
        <v>136758</v>
      </c>
      <c r="AR8" s="13">
        <v>171</v>
      </c>
      <c r="AS8" s="35">
        <v>82541</v>
      </c>
      <c r="AT8" s="13">
        <v>634</v>
      </c>
      <c r="AU8" s="14">
        <v>413751</v>
      </c>
      <c r="AV8" s="13">
        <v>288</v>
      </c>
      <c r="AW8" s="14">
        <v>190885</v>
      </c>
      <c r="AX8" s="13">
        <v>182</v>
      </c>
      <c r="AY8" s="14">
        <v>116415</v>
      </c>
      <c r="AZ8" s="13">
        <v>163</v>
      </c>
      <c r="BA8" s="35">
        <v>106452</v>
      </c>
      <c r="BB8" s="13">
        <v>1536</v>
      </c>
      <c r="BC8" s="14">
        <v>1416191</v>
      </c>
      <c r="BD8" s="13">
        <v>547</v>
      </c>
      <c r="BE8" s="14">
        <v>503572</v>
      </c>
      <c r="BF8" s="13">
        <v>522</v>
      </c>
      <c r="BG8" s="14">
        <v>477554</v>
      </c>
      <c r="BH8" s="13">
        <v>467</v>
      </c>
      <c r="BI8" s="35">
        <v>435065</v>
      </c>
      <c r="BJ8" s="13">
        <v>1077</v>
      </c>
      <c r="BK8" s="14">
        <v>580139</v>
      </c>
      <c r="BL8" s="13">
        <v>354</v>
      </c>
      <c r="BM8" s="14">
        <v>192361</v>
      </c>
      <c r="BN8" s="13">
        <v>507</v>
      </c>
      <c r="BO8" s="14">
        <v>270134</v>
      </c>
      <c r="BP8" s="13">
        <v>216</v>
      </c>
      <c r="BQ8" s="35">
        <v>117644</v>
      </c>
      <c r="BR8" s="13">
        <v>1531</v>
      </c>
      <c r="BS8" s="14">
        <v>699644</v>
      </c>
      <c r="BT8" s="13">
        <v>611</v>
      </c>
      <c r="BU8" s="14">
        <v>279957</v>
      </c>
      <c r="BV8" s="13">
        <v>616</v>
      </c>
      <c r="BW8" s="14">
        <v>279644</v>
      </c>
      <c r="BX8" s="13">
        <v>304</v>
      </c>
      <c r="BY8" s="35">
        <v>140043</v>
      </c>
      <c r="BZ8" s="54">
        <v>926</v>
      </c>
      <c r="CA8" s="14">
        <v>405548</v>
      </c>
      <c r="CB8" s="13">
        <v>314</v>
      </c>
      <c r="CC8" s="14">
        <v>139527</v>
      </c>
      <c r="CD8" s="13">
        <v>330</v>
      </c>
      <c r="CE8" s="14">
        <v>143147</v>
      </c>
      <c r="CF8" s="13">
        <v>281</v>
      </c>
      <c r="CG8" s="35">
        <v>122874</v>
      </c>
      <c r="CH8" s="54">
        <v>967</v>
      </c>
      <c r="CI8" s="14">
        <v>410763</v>
      </c>
      <c r="CJ8" s="13">
        <v>402</v>
      </c>
      <c r="CK8" s="14">
        <v>166865</v>
      </c>
      <c r="CL8" s="13">
        <v>304</v>
      </c>
      <c r="CM8" s="14">
        <v>130828</v>
      </c>
      <c r="CN8" s="13">
        <v>261</v>
      </c>
      <c r="CO8" s="35">
        <v>113070</v>
      </c>
      <c r="CP8" s="54">
        <v>1308</v>
      </c>
      <c r="CQ8" s="14">
        <v>576149</v>
      </c>
      <c r="CR8" s="13">
        <v>451</v>
      </c>
      <c r="CS8" s="14">
        <v>199664</v>
      </c>
      <c r="CT8" s="13">
        <v>578</v>
      </c>
      <c r="CU8" s="14">
        <v>255540</v>
      </c>
      <c r="CV8" s="13">
        <v>279</v>
      </c>
      <c r="CW8" s="35">
        <v>120945</v>
      </c>
      <c r="CX8" s="13">
        <v>1003</v>
      </c>
      <c r="CY8" s="14">
        <v>419064</v>
      </c>
      <c r="CZ8" s="13">
        <v>346</v>
      </c>
      <c r="DA8" s="14">
        <v>145728</v>
      </c>
      <c r="DB8" s="13">
        <v>417</v>
      </c>
      <c r="DC8" s="14">
        <v>172839</v>
      </c>
      <c r="DD8" s="13">
        <v>240</v>
      </c>
      <c r="DE8" s="35">
        <v>100496</v>
      </c>
    </row>
    <row r="9" spans="1:110" ht="19.5" customHeight="1" x14ac:dyDescent="0.2">
      <c r="A9" s="158"/>
      <c r="B9" s="134"/>
      <c r="C9" s="119" t="s">
        <v>34</v>
      </c>
      <c r="D9" s="120"/>
      <c r="E9" s="121"/>
      <c r="F9" s="78">
        <f t="shared" ref="F9:F19" si="6">SUM(H9,J9,L9)</f>
        <v>2087</v>
      </c>
      <c r="G9" s="79">
        <f t="shared" ref="G9:G19" si="7">SUM(I9,K9,M9)</f>
        <v>606169</v>
      </c>
      <c r="H9" s="78">
        <v>546</v>
      </c>
      <c r="I9" s="79">
        <v>151571</v>
      </c>
      <c r="J9" s="78">
        <v>1069</v>
      </c>
      <c r="K9" s="79">
        <v>323384</v>
      </c>
      <c r="L9" s="78">
        <v>472</v>
      </c>
      <c r="M9" s="80">
        <v>131214</v>
      </c>
      <c r="N9" s="13">
        <v>2723</v>
      </c>
      <c r="O9" s="14">
        <v>791908</v>
      </c>
      <c r="P9" s="13">
        <v>872</v>
      </c>
      <c r="Q9" s="14">
        <v>246196</v>
      </c>
      <c r="R9" s="13">
        <v>1237</v>
      </c>
      <c r="S9" s="14">
        <v>368402</v>
      </c>
      <c r="T9" s="13">
        <v>614</v>
      </c>
      <c r="U9" s="35">
        <v>177310</v>
      </c>
      <c r="V9" s="13">
        <v>1477</v>
      </c>
      <c r="W9" s="14">
        <v>448346</v>
      </c>
      <c r="X9" s="13">
        <v>425</v>
      </c>
      <c r="Y9" s="14">
        <v>130427</v>
      </c>
      <c r="Z9" s="13">
        <v>833</v>
      </c>
      <c r="AA9" s="14">
        <v>250476</v>
      </c>
      <c r="AB9" s="13">
        <v>219</v>
      </c>
      <c r="AC9" s="35">
        <v>67443</v>
      </c>
      <c r="AD9" s="13">
        <v>1761</v>
      </c>
      <c r="AE9" s="14">
        <v>415955</v>
      </c>
      <c r="AF9" s="13">
        <v>676</v>
      </c>
      <c r="AG9" s="14">
        <v>148250</v>
      </c>
      <c r="AH9" s="13">
        <v>876</v>
      </c>
      <c r="AI9" s="14">
        <v>215938</v>
      </c>
      <c r="AJ9" s="13">
        <v>209</v>
      </c>
      <c r="AK9" s="35">
        <v>51767</v>
      </c>
      <c r="AL9" s="13">
        <v>1312</v>
      </c>
      <c r="AM9" s="14">
        <v>355995</v>
      </c>
      <c r="AN9" s="13">
        <v>541</v>
      </c>
      <c r="AO9" s="14">
        <v>138038</v>
      </c>
      <c r="AP9" s="13">
        <v>604</v>
      </c>
      <c r="AQ9" s="14">
        <v>165563</v>
      </c>
      <c r="AR9" s="13">
        <v>167</v>
      </c>
      <c r="AS9" s="35">
        <v>52394</v>
      </c>
      <c r="AT9" s="13">
        <v>1761</v>
      </c>
      <c r="AU9" s="14">
        <v>635998</v>
      </c>
      <c r="AV9" s="13">
        <v>542</v>
      </c>
      <c r="AW9" s="14">
        <v>189608</v>
      </c>
      <c r="AX9" s="13">
        <v>906</v>
      </c>
      <c r="AY9" s="14">
        <v>331417</v>
      </c>
      <c r="AZ9" s="13">
        <v>314</v>
      </c>
      <c r="BA9" s="35">
        <v>114972</v>
      </c>
      <c r="BB9" s="13">
        <v>1384</v>
      </c>
      <c r="BC9" s="14">
        <v>581569</v>
      </c>
      <c r="BD9" s="13">
        <v>443</v>
      </c>
      <c r="BE9" s="14">
        <v>181047</v>
      </c>
      <c r="BF9" s="13">
        <v>697</v>
      </c>
      <c r="BG9" s="14">
        <v>297048</v>
      </c>
      <c r="BH9" s="13">
        <v>244</v>
      </c>
      <c r="BI9" s="35">
        <v>103473</v>
      </c>
      <c r="BJ9" s="13">
        <v>1514</v>
      </c>
      <c r="BK9" s="14">
        <v>596132</v>
      </c>
      <c r="BL9" s="13">
        <v>486</v>
      </c>
      <c r="BM9" s="14">
        <v>185540</v>
      </c>
      <c r="BN9" s="13">
        <v>777</v>
      </c>
      <c r="BO9" s="14">
        <v>308748</v>
      </c>
      <c r="BP9" s="13">
        <v>250</v>
      </c>
      <c r="BQ9" s="35">
        <v>101844</v>
      </c>
      <c r="BR9" s="13">
        <v>990</v>
      </c>
      <c r="BS9" s="14">
        <v>439040</v>
      </c>
      <c r="BT9" s="13">
        <v>419</v>
      </c>
      <c r="BU9" s="14">
        <v>174813</v>
      </c>
      <c r="BV9" s="13">
        <v>421</v>
      </c>
      <c r="BW9" s="14">
        <v>192426</v>
      </c>
      <c r="BX9" s="13">
        <v>150</v>
      </c>
      <c r="BY9" s="35">
        <v>71801</v>
      </c>
      <c r="BZ9" s="54">
        <v>691</v>
      </c>
      <c r="CA9" s="14">
        <v>250782</v>
      </c>
      <c r="CB9" s="13">
        <v>255</v>
      </c>
      <c r="CC9" s="14">
        <v>100736</v>
      </c>
      <c r="CD9" s="13">
        <v>320</v>
      </c>
      <c r="CE9" s="14">
        <v>107878</v>
      </c>
      <c r="CF9" s="13">
        <v>116</v>
      </c>
      <c r="CG9" s="35">
        <v>42168</v>
      </c>
      <c r="CH9" s="54">
        <v>1381</v>
      </c>
      <c r="CI9" s="14">
        <v>454769</v>
      </c>
      <c r="CJ9" s="13">
        <v>519</v>
      </c>
      <c r="CK9" s="14">
        <v>162853</v>
      </c>
      <c r="CL9" s="13">
        <v>717</v>
      </c>
      <c r="CM9" s="14">
        <v>240072</v>
      </c>
      <c r="CN9" s="13">
        <v>145</v>
      </c>
      <c r="CO9" s="35">
        <v>51843</v>
      </c>
      <c r="CP9" s="54">
        <v>968</v>
      </c>
      <c r="CQ9" s="14">
        <v>309500</v>
      </c>
      <c r="CR9" s="13">
        <v>371</v>
      </c>
      <c r="CS9" s="14">
        <v>121955</v>
      </c>
      <c r="CT9" s="13">
        <v>399</v>
      </c>
      <c r="CU9" s="14">
        <v>136662</v>
      </c>
      <c r="CV9" s="13">
        <v>197</v>
      </c>
      <c r="CW9" s="35">
        <v>50884</v>
      </c>
      <c r="CX9" s="13">
        <v>1050</v>
      </c>
      <c r="CY9" s="14">
        <v>365591</v>
      </c>
      <c r="CZ9" s="13">
        <v>374</v>
      </c>
      <c r="DA9" s="14">
        <v>123960</v>
      </c>
      <c r="DB9" s="13">
        <v>531</v>
      </c>
      <c r="DC9" s="14">
        <v>188176</v>
      </c>
      <c r="DD9" s="13">
        <v>145</v>
      </c>
      <c r="DE9" s="35">
        <v>53455</v>
      </c>
    </row>
    <row r="10" spans="1:110" ht="19.5" customHeight="1" x14ac:dyDescent="0.2">
      <c r="A10" s="158"/>
      <c r="B10" s="134"/>
      <c r="C10" s="119" t="s">
        <v>35</v>
      </c>
      <c r="D10" s="120"/>
      <c r="E10" s="121"/>
      <c r="F10" s="78">
        <f t="shared" si="6"/>
        <v>72</v>
      </c>
      <c r="G10" s="79">
        <f t="shared" si="7"/>
        <v>57042</v>
      </c>
      <c r="H10" s="78">
        <v>6</v>
      </c>
      <c r="I10" s="79">
        <v>6644</v>
      </c>
      <c r="J10" s="78">
        <v>21</v>
      </c>
      <c r="K10" s="79">
        <v>12826</v>
      </c>
      <c r="L10" s="78">
        <v>45</v>
      </c>
      <c r="M10" s="80">
        <v>37572</v>
      </c>
      <c r="N10" s="13">
        <v>59</v>
      </c>
      <c r="O10" s="14">
        <v>39398</v>
      </c>
      <c r="P10" s="13">
        <v>11</v>
      </c>
      <c r="Q10" s="14">
        <v>8803</v>
      </c>
      <c r="R10" s="13">
        <v>17</v>
      </c>
      <c r="S10" s="14">
        <v>10588</v>
      </c>
      <c r="T10" s="13">
        <v>32</v>
      </c>
      <c r="U10" s="35">
        <v>20007</v>
      </c>
      <c r="V10" s="13">
        <v>69</v>
      </c>
      <c r="W10" s="14">
        <v>33061</v>
      </c>
      <c r="X10" s="13">
        <v>10</v>
      </c>
      <c r="Y10" s="14">
        <v>5561</v>
      </c>
      <c r="Z10" s="13">
        <v>17</v>
      </c>
      <c r="AA10" s="14">
        <v>9869</v>
      </c>
      <c r="AB10" s="13">
        <v>42</v>
      </c>
      <c r="AC10" s="35">
        <v>17631</v>
      </c>
      <c r="AD10" s="13">
        <v>108</v>
      </c>
      <c r="AE10" s="14">
        <v>52738</v>
      </c>
      <c r="AF10" s="13">
        <v>12</v>
      </c>
      <c r="AG10" s="14">
        <v>6336</v>
      </c>
      <c r="AH10" s="13">
        <v>30</v>
      </c>
      <c r="AI10" s="14">
        <v>18631</v>
      </c>
      <c r="AJ10" s="13">
        <v>66</v>
      </c>
      <c r="AK10" s="35">
        <v>27771</v>
      </c>
      <c r="AL10" s="13">
        <v>148</v>
      </c>
      <c r="AM10" s="14">
        <v>74798</v>
      </c>
      <c r="AN10" s="13">
        <v>9</v>
      </c>
      <c r="AO10" s="14">
        <v>5789</v>
      </c>
      <c r="AP10" s="13">
        <v>44</v>
      </c>
      <c r="AQ10" s="14">
        <v>25958</v>
      </c>
      <c r="AR10" s="13">
        <v>95</v>
      </c>
      <c r="AS10" s="35">
        <v>43052</v>
      </c>
      <c r="AT10" s="13">
        <v>233</v>
      </c>
      <c r="AU10" s="14">
        <v>135666</v>
      </c>
      <c r="AV10" s="13">
        <v>29</v>
      </c>
      <c r="AW10" s="14">
        <v>19205</v>
      </c>
      <c r="AX10" s="13">
        <v>44</v>
      </c>
      <c r="AY10" s="14">
        <v>26737</v>
      </c>
      <c r="AZ10" s="13">
        <v>159</v>
      </c>
      <c r="BA10" s="35">
        <v>89725</v>
      </c>
      <c r="BB10" s="13">
        <v>178</v>
      </c>
      <c r="BC10" s="14">
        <v>77031</v>
      </c>
      <c r="BD10" s="13">
        <v>7</v>
      </c>
      <c r="BE10" s="14">
        <v>3977</v>
      </c>
      <c r="BF10" s="13">
        <v>37</v>
      </c>
      <c r="BG10" s="14">
        <v>22151</v>
      </c>
      <c r="BH10" s="13">
        <v>134</v>
      </c>
      <c r="BI10" s="35">
        <v>50904</v>
      </c>
      <c r="BJ10" s="13">
        <v>136</v>
      </c>
      <c r="BK10" s="14">
        <v>63850</v>
      </c>
      <c r="BL10" s="13">
        <v>11</v>
      </c>
      <c r="BM10" s="14">
        <v>5758</v>
      </c>
      <c r="BN10" s="13">
        <v>28</v>
      </c>
      <c r="BO10" s="14">
        <v>17062</v>
      </c>
      <c r="BP10" s="13">
        <v>97</v>
      </c>
      <c r="BQ10" s="35">
        <v>41030</v>
      </c>
      <c r="BR10" s="13">
        <v>77</v>
      </c>
      <c r="BS10" s="14">
        <v>38325</v>
      </c>
      <c r="BT10" s="13">
        <v>7</v>
      </c>
      <c r="BU10" s="14">
        <v>4182</v>
      </c>
      <c r="BV10" s="13">
        <v>17</v>
      </c>
      <c r="BW10" s="14">
        <v>10162</v>
      </c>
      <c r="BX10" s="13">
        <v>53</v>
      </c>
      <c r="BY10" s="35">
        <v>23981</v>
      </c>
      <c r="BZ10" s="54">
        <v>94</v>
      </c>
      <c r="CA10" s="14">
        <v>51477</v>
      </c>
      <c r="CB10" s="13">
        <v>6</v>
      </c>
      <c r="CC10" s="14">
        <v>3638</v>
      </c>
      <c r="CD10" s="13">
        <v>32</v>
      </c>
      <c r="CE10" s="14">
        <v>19152</v>
      </c>
      <c r="CF10" s="13">
        <v>56</v>
      </c>
      <c r="CG10" s="35">
        <v>28687</v>
      </c>
      <c r="CH10" s="54">
        <v>135</v>
      </c>
      <c r="CI10" s="14">
        <v>72442</v>
      </c>
      <c r="CJ10" s="13">
        <v>15</v>
      </c>
      <c r="CK10" s="14">
        <v>8923</v>
      </c>
      <c r="CL10" s="13">
        <v>42</v>
      </c>
      <c r="CM10" s="14">
        <v>24996</v>
      </c>
      <c r="CN10" s="13">
        <v>79</v>
      </c>
      <c r="CO10" s="35">
        <v>38523</v>
      </c>
      <c r="CP10" s="54">
        <v>144</v>
      </c>
      <c r="CQ10" s="14">
        <v>83308</v>
      </c>
      <c r="CR10" s="13">
        <v>7</v>
      </c>
      <c r="CS10" s="14">
        <v>4586</v>
      </c>
      <c r="CT10" s="13">
        <v>63</v>
      </c>
      <c r="CU10" s="14">
        <v>37815</v>
      </c>
      <c r="CV10" s="13">
        <v>75</v>
      </c>
      <c r="CW10" s="35">
        <v>40907</v>
      </c>
      <c r="CX10" s="13">
        <v>93</v>
      </c>
      <c r="CY10" s="14">
        <v>47779</v>
      </c>
      <c r="CZ10" s="13">
        <v>7</v>
      </c>
      <c r="DA10" s="14">
        <v>3681</v>
      </c>
      <c r="DB10" s="13">
        <v>33</v>
      </c>
      <c r="DC10" s="14">
        <v>19707</v>
      </c>
      <c r="DD10" s="13">
        <v>53</v>
      </c>
      <c r="DE10" s="35">
        <v>24391</v>
      </c>
    </row>
    <row r="11" spans="1:110" ht="19.5" customHeight="1" x14ac:dyDescent="0.2">
      <c r="A11" s="158"/>
      <c r="B11" s="134"/>
      <c r="C11" s="119" t="s">
        <v>36</v>
      </c>
      <c r="D11" s="120"/>
      <c r="E11" s="121"/>
      <c r="F11" s="78">
        <f t="shared" si="6"/>
        <v>103</v>
      </c>
      <c r="G11" s="79">
        <f t="shared" si="7"/>
        <v>24474</v>
      </c>
      <c r="H11" s="78">
        <v>61</v>
      </c>
      <c r="I11" s="79">
        <v>14234</v>
      </c>
      <c r="J11" s="78">
        <v>26</v>
      </c>
      <c r="K11" s="79">
        <v>5653</v>
      </c>
      <c r="L11" s="78">
        <v>16</v>
      </c>
      <c r="M11" s="80">
        <v>4587</v>
      </c>
      <c r="N11" s="13">
        <v>74</v>
      </c>
      <c r="O11" s="14">
        <v>14632</v>
      </c>
      <c r="P11" s="13">
        <v>42</v>
      </c>
      <c r="Q11" s="14">
        <v>7749</v>
      </c>
      <c r="R11" s="13">
        <v>29</v>
      </c>
      <c r="S11" s="14">
        <v>6262</v>
      </c>
      <c r="T11" s="13">
        <v>3</v>
      </c>
      <c r="U11" s="35">
        <v>621</v>
      </c>
      <c r="V11" s="13">
        <v>100</v>
      </c>
      <c r="W11" s="14">
        <v>18088</v>
      </c>
      <c r="X11" s="13">
        <v>45</v>
      </c>
      <c r="Y11" s="14">
        <v>7060</v>
      </c>
      <c r="Z11" s="13">
        <v>43</v>
      </c>
      <c r="AA11" s="14">
        <v>8129</v>
      </c>
      <c r="AB11" s="13">
        <v>12</v>
      </c>
      <c r="AC11" s="35">
        <v>2899</v>
      </c>
      <c r="AD11" s="13">
        <v>138</v>
      </c>
      <c r="AE11" s="14">
        <v>32012</v>
      </c>
      <c r="AF11" s="13">
        <v>62</v>
      </c>
      <c r="AG11" s="14">
        <v>11773</v>
      </c>
      <c r="AH11" s="13">
        <v>67</v>
      </c>
      <c r="AI11" s="14">
        <v>17802</v>
      </c>
      <c r="AJ11" s="13">
        <v>9</v>
      </c>
      <c r="AK11" s="35">
        <v>2437</v>
      </c>
      <c r="AL11" s="13">
        <v>118</v>
      </c>
      <c r="AM11" s="14">
        <v>31856</v>
      </c>
      <c r="AN11" s="13">
        <v>48</v>
      </c>
      <c r="AO11" s="14">
        <v>12286</v>
      </c>
      <c r="AP11" s="13">
        <v>53</v>
      </c>
      <c r="AQ11" s="14">
        <v>15204</v>
      </c>
      <c r="AR11" s="13">
        <v>17</v>
      </c>
      <c r="AS11" s="35">
        <v>4366</v>
      </c>
      <c r="AT11" s="13">
        <v>70</v>
      </c>
      <c r="AU11" s="14">
        <v>19582</v>
      </c>
      <c r="AV11" s="13">
        <v>30</v>
      </c>
      <c r="AW11" s="14">
        <v>7703</v>
      </c>
      <c r="AX11" s="13">
        <v>27</v>
      </c>
      <c r="AY11" s="14">
        <v>7861</v>
      </c>
      <c r="AZ11" s="13">
        <v>13</v>
      </c>
      <c r="BA11" s="35">
        <v>4018</v>
      </c>
      <c r="BB11" s="13">
        <v>98</v>
      </c>
      <c r="BC11" s="14">
        <v>26741</v>
      </c>
      <c r="BD11" s="13">
        <v>53</v>
      </c>
      <c r="BE11" s="14">
        <v>14509</v>
      </c>
      <c r="BF11" s="13">
        <v>35</v>
      </c>
      <c r="BG11" s="14">
        <v>9172</v>
      </c>
      <c r="BH11" s="13">
        <v>9</v>
      </c>
      <c r="BI11" s="35">
        <v>3060</v>
      </c>
      <c r="BJ11" s="13">
        <v>76</v>
      </c>
      <c r="BK11" s="14">
        <v>29026</v>
      </c>
      <c r="BL11" s="13">
        <v>21</v>
      </c>
      <c r="BM11" s="14">
        <v>6192</v>
      </c>
      <c r="BN11" s="13">
        <v>25</v>
      </c>
      <c r="BO11" s="14">
        <v>11649</v>
      </c>
      <c r="BP11" s="13">
        <v>30</v>
      </c>
      <c r="BQ11" s="35">
        <v>11185</v>
      </c>
      <c r="BR11" s="13">
        <v>73</v>
      </c>
      <c r="BS11" s="14">
        <v>24490</v>
      </c>
      <c r="BT11" s="13">
        <v>35</v>
      </c>
      <c r="BU11" s="14">
        <v>9630</v>
      </c>
      <c r="BV11" s="13">
        <v>24</v>
      </c>
      <c r="BW11" s="14">
        <v>8972</v>
      </c>
      <c r="BX11" s="13">
        <v>14</v>
      </c>
      <c r="BY11" s="35">
        <v>5888</v>
      </c>
      <c r="BZ11" s="54">
        <v>82</v>
      </c>
      <c r="CA11" s="14">
        <v>28611</v>
      </c>
      <c r="CB11" s="13">
        <v>32</v>
      </c>
      <c r="CC11" s="14">
        <v>9739</v>
      </c>
      <c r="CD11" s="13">
        <v>25</v>
      </c>
      <c r="CE11" s="14">
        <v>9331</v>
      </c>
      <c r="CF11" s="13">
        <v>25</v>
      </c>
      <c r="CG11" s="35">
        <v>9542</v>
      </c>
      <c r="CH11" s="54">
        <v>97</v>
      </c>
      <c r="CI11" s="14">
        <v>27057</v>
      </c>
      <c r="CJ11" s="13">
        <v>50</v>
      </c>
      <c r="CK11" s="14">
        <v>11869</v>
      </c>
      <c r="CL11" s="13">
        <v>22</v>
      </c>
      <c r="CM11" s="14">
        <v>4787</v>
      </c>
      <c r="CN11" s="13">
        <v>25</v>
      </c>
      <c r="CO11" s="35">
        <v>10400</v>
      </c>
      <c r="CP11" s="54">
        <v>138</v>
      </c>
      <c r="CQ11" s="14">
        <v>37784</v>
      </c>
      <c r="CR11" s="13">
        <v>76</v>
      </c>
      <c r="CS11" s="14">
        <v>17483</v>
      </c>
      <c r="CT11" s="13">
        <v>30</v>
      </c>
      <c r="CU11" s="14">
        <v>8095</v>
      </c>
      <c r="CV11" s="13">
        <v>33</v>
      </c>
      <c r="CW11" s="35">
        <v>12207</v>
      </c>
      <c r="CX11" s="13">
        <v>93</v>
      </c>
      <c r="CY11" s="14">
        <v>29670</v>
      </c>
      <c r="CZ11" s="13">
        <v>63</v>
      </c>
      <c r="DA11" s="14">
        <v>16347</v>
      </c>
      <c r="DB11" s="13">
        <v>7</v>
      </c>
      <c r="DC11" s="14">
        <v>2843</v>
      </c>
      <c r="DD11" s="13">
        <v>23</v>
      </c>
      <c r="DE11" s="35">
        <v>10481</v>
      </c>
    </row>
    <row r="12" spans="1:110" ht="19.5" customHeight="1" x14ac:dyDescent="0.2">
      <c r="A12" s="158"/>
      <c r="B12" s="134"/>
      <c r="C12" s="119" t="s">
        <v>37</v>
      </c>
      <c r="D12" s="120"/>
      <c r="E12" s="121"/>
      <c r="F12" s="78">
        <f t="shared" si="6"/>
        <v>38</v>
      </c>
      <c r="G12" s="79">
        <f t="shared" si="7"/>
        <v>123534</v>
      </c>
      <c r="H12" s="78">
        <v>6</v>
      </c>
      <c r="I12" s="79">
        <v>17835</v>
      </c>
      <c r="J12" s="78">
        <v>11</v>
      </c>
      <c r="K12" s="79">
        <v>30081</v>
      </c>
      <c r="L12" s="78">
        <v>21</v>
      </c>
      <c r="M12" s="80">
        <v>75618</v>
      </c>
      <c r="N12" s="13">
        <v>45</v>
      </c>
      <c r="O12" s="14">
        <v>157217</v>
      </c>
      <c r="P12" s="13">
        <v>6</v>
      </c>
      <c r="Q12" s="14">
        <v>19140</v>
      </c>
      <c r="R12" s="13">
        <v>17</v>
      </c>
      <c r="S12" s="14">
        <v>53004</v>
      </c>
      <c r="T12" s="13">
        <v>22</v>
      </c>
      <c r="U12" s="35">
        <v>85073</v>
      </c>
      <c r="V12" s="13">
        <v>42</v>
      </c>
      <c r="W12" s="14">
        <v>163099</v>
      </c>
      <c r="X12" s="13">
        <v>2</v>
      </c>
      <c r="Y12" s="14">
        <v>6687</v>
      </c>
      <c r="Z12" s="13">
        <v>18</v>
      </c>
      <c r="AA12" s="14">
        <v>58047</v>
      </c>
      <c r="AB12" s="13">
        <v>22</v>
      </c>
      <c r="AC12" s="35">
        <v>98365</v>
      </c>
      <c r="AD12" s="13">
        <v>28</v>
      </c>
      <c r="AE12" s="14">
        <v>87581</v>
      </c>
      <c r="AF12" s="13">
        <v>2</v>
      </c>
      <c r="AG12" s="14">
        <v>3868</v>
      </c>
      <c r="AH12" s="13">
        <v>0</v>
      </c>
      <c r="AI12" s="14">
        <v>0</v>
      </c>
      <c r="AJ12" s="13">
        <v>26</v>
      </c>
      <c r="AK12" s="35">
        <v>83713</v>
      </c>
      <c r="AL12" s="13">
        <v>47</v>
      </c>
      <c r="AM12" s="14">
        <v>209183</v>
      </c>
      <c r="AN12" s="13">
        <v>2</v>
      </c>
      <c r="AO12" s="14">
        <v>7537</v>
      </c>
      <c r="AP12" s="13">
        <v>16</v>
      </c>
      <c r="AQ12" s="14">
        <v>64433</v>
      </c>
      <c r="AR12" s="13">
        <v>29</v>
      </c>
      <c r="AS12" s="35">
        <v>137212</v>
      </c>
      <c r="AT12" s="13">
        <v>49</v>
      </c>
      <c r="AU12" s="14">
        <v>251136</v>
      </c>
      <c r="AV12" s="13">
        <v>3</v>
      </c>
      <c r="AW12" s="14">
        <v>14338</v>
      </c>
      <c r="AX12" s="13">
        <v>17</v>
      </c>
      <c r="AY12" s="14">
        <v>71831</v>
      </c>
      <c r="AZ12" s="13">
        <v>29</v>
      </c>
      <c r="BA12" s="35">
        <v>164967</v>
      </c>
      <c r="BB12" s="13">
        <v>59</v>
      </c>
      <c r="BC12" s="14">
        <v>253384</v>
      </c>
      <c r="BD12" s="13">
        <v>5</v>
      </c>
      <c r="BE12" s="14">
        <v>16426</v>
      </c>
      <c r="BF12" s="13">
        <v>19</v>
      </c>
      <c r="BG12" s="14">
        <v>68794</v>
      </c>
      <c r="BH12" s="13">
        <v>36</v>
      </c>
      <c r="BI12" s="35">
        <v>168164</v>
      </c>
      <c r="BJ12" s="13">
        <v>71</v>
      </c>
      <c r="BK12" s="14">
        <v>210542</v>
      </c>
      <c r="BL12" s="13">
        <v>5</v>
      </c>
      <c r="BM12" s="14">
        <v>12513</v>
      </c>
      <c r="BN12" s="13">
        <v>24</v>
      </c>
      <c r="BO12" s="14">
        <v>64053</v>
      </c>
      <c r="BP12" s="13">
        <v>42</v>
      </c>
      <c r="BQ12" s="35">
        <v>133975</v>
      </c>
      <c r="BR12" s="13">
        <v>76</v>
      </c>
      <c r="BS12" s="14">
        <v>292486</v>
      </c>
      <c r="BT12" s="13">
        <v>6</v>
      </c>
      <c r="BU12" s="14">
        <v>23221</v>
      </c>
      <c r="BV12" s="13">
        <v>23</v>
      </c>
      <c r="BW12" s="14">
        <v>81506</v>
      </c>
      <c r="BX12" s="13">
        <v>47</v>
      </c>
      <c r="BY12" s="35">
        <v>187759</v>
      </c>
      <c r="BZ12" s="54">
        <v>76</v>
      </c>
      <c r="CA12" s="14">
        <v>265339</v>
      </c>
      <c r="CB12" s="13">
        <v>6</v>
      </c>
      <c r="CC12" s="14">
        <v>21668</v>
      </c>
      <c r="CD12" s="13">
        <v>23</v>
      </c>
      <c r="CE12" s="14">
        <v>73781</v>
      </c>
      <c r="CF12" s="13">
        <v>47</v>
      </c>
      <c r="CG12" s="35">
        <v>169890</v>
      </c>
      <c r="CH12" s="54">
        <v>66</v>
      </c>
      <c r="CI12" s="14">
        <v>224406</v>
      </c>
      <c r="CJ12" s="13">
        <v>4</v>
      </c>
      <c r="CK12" s="14">
        <v>13889</v>
      </c>
      <c r="CL12" s="13">
        <v>17</v>
      </c>
      <c r="CM12" s="14">
        <v>54329</v>
      </c>
      <c r="CN12" s="13">
        <v>44</v>
      </c>
      <c r="CO12" s="35">
        <v>156189</v>
      </c>
      <c r="CP12" s="54">
        <v>61</v>
      </c>
      <c r="CQ12" s="14">
        <v>121995</v>
      </c>
      <c r="CR12" s="13">
        <v>4</v>
      </c>
      <c r="CS12" s="14">
        <v>8495</v>
      </c>
      <c r="CT12" s="13">
        <v>15</v>
      </c>
      <c r="CU12" s="14">
        <v>28564</v>
      </c>
      <c r="CV12" s="13">
        <v>42</v>
      </c>
      <c r="CW12" s="35">
        <v>84937</v>
      </c>
      <c r="CX12" s="13">
        <v>65</v>
      </c>
      <c r="CY12" s="14">
        <v>249448</v>
      </c>
      <c r="CZ12" s="13">
        <v>5</v>
      </c>
      <c r="DA12" s="14">
        <v>20572</v>
      </c>
      <c r="DB12" s="13">
        <v>16</v>
      </c>
      <c r="DC12" s="14">
        <v>60483</v>
      </c>
      <c r="DD12" s="13">
        <v>44</v>
      </c>
      <c r="DE12" s="35">
        <v>168394</v>
      </c>
    </row>
    <row r="13" spans="1:110" ht="19.5" customHeight="1" x14ac:dyDescent="0.2">
      <c r="A13" s="158"/>
      <c r="B13" s="134"/>
      <c r="C13" s="119" t="s">
        <v>38</v>
      </c>
      <c r="D13" s="120"/>
      <c r="E13" s="121"/>
      <c r="F13" s="78">
        <f t="shared" si="6"/>
        <v>75</v>
      </c>
      <c r="G13" s="79">
        <f t="shared" si="7"/>
        <v>57338</v>
      </c>
      <c r="H13" s="78">
        <v>31</v>
      </c>
      <c r="I13" s="79">
        <v>23852</v>
      </c>
      <c r="J13" s="78">
        <v>30</v>
      </c>
      <c r="K13" s="79">
        <v>23789</v>
      </c>
      <c r="L13" s="78">
        <v>14</v>
      </c>
      <c r="M13" s="80">
        <v>9697</v>
      </c>
      <c r="N13" s="13">
        <v>40</v>
      </c>
      <c r="O13" s="14">
        <v>30995</v>
      </c>
      <c r="P13" s="13">
        <v>13</v>
      </c>
      <c r="Q13" s="14">
        <v>10212</v>
      </c>
      <c r="R13" s="13">
        <v>18</v>
      </c>
      <c r="S13" s="14">
        <v>14892</v>
      </c>
      <c r="T13" s="13">
        <v>9</v>
      </c>
      <c r="U13" s="35">
        <v>5891</v>
      </c>
      <c r="V13" s="13">
        <v>68</v>
      </c>
      <c r="W13" s="14">
        <v>43702</v>
      </c>
      <c r="X13" s="13">
        <v>42</v>
      </c>
      <c r="Y13" s="14">
        <v>25632</v>
      </c>
      <c r="Z13" s="13">
        <v>19</v>
      </c>
      <c r="AA13" s="14">
        <v>14106</v>
      </c>
      <c r="AB13" s="13">
        <v>7</v>
      </c>
      <c r="AC13" s="35">
        <v>3964</v>
      </c>
      <c r="AD13" s="13">
        <v>45</v>
      </c>
      <c r="AE13" s="14">
        <v>28770</v>
      </c>
      <c r="AF13" s="13">
        <v>23</v>
      </c>
      <c r="AG13" s="14">
        <v>13339</v>
      </c>
      <c r="AH13" s="13">
        <v>16</v>
      </c>
      <c r="AI13" s="14">
        <v>11572</v>
      </c>
      <c r="AJ13" s="13">
        <v>6</v>
      </c>
      <c r="AK13" s="35">
        <v>3859</v>
      </c>
      <c r="AL13" s="13">
        <v>111</v>
      </c>
      <c r="AM13" s="14">
        <v>71829</v>
      </c>
      <c r="AN13" s="13">
        <v>48</v>
      </c>
      <c r="AO13" s="14">
        <v>28612</v>
      </c>
      <c r="AP13" s="13">
        <v>44</v>
      </c>
      <c r="AQ13" s="14">
        <v>30523</v>
      </c>
      <c r="AR13" s="13">
        <v>18</v>
      </c>
      <c r="AS13" s="35">
        <v>12694</v>
      </c>
      <c r="AT13" s="13">
        <v>62</v>
      </c>
      <c r="AU13" s="14">
        <v>39274</v>
      </c>
      <c r="AV13" s="13">
        <v>27</v>
      </c>
      <c r="AW13" s="14">
        <v>15038</v>
      </c>
      <c r="AX13" s="13">
        <v>20</v>
      </c>
      <c r="AY13" s="14">
        <v>13401</v>
      </c>
      <c r="AZ13" s="13">
        <v>15</v>
      </c>
      <c r="BA13" s="35">
        <v>10835</v>
      </c>
      <c r="BB13" s="13">
        <v>62</v>
      </c>
      <c r="BC13" s="14">
        <v>42027</v>
      </c>
      <c r="BD13" s="13">
        <v>30</v>
      </c>
      <c r="BE13" s="14">
        <v>19019</v>
      </c>
      <c r="BF13" s="13">
        <v>17</v>
      </c>
      <c r="BG13" s="14">
        <v>12625</v>
      </c>
      <c r="BH13" s="13">
        <v>15</v>
      </c>
      <c r="BI13" s="35">
        <v>10383</v>
      </c>
      <c r="BJ13" s="13">
        <v>73</v>
      </c>
      <c r="BK13" s="14">
        <v>52742</v>
      </c>
      <c r="BL13" s="13">
        <v>40</v>
      </c>
      <c r="BM13" s="14">
        <v>27367</v>
      </c>
      <c r="BN13" s="13">
        <v>21</v>
      </c>
      <c r="BO13" s="14">
        <v>16213</v>
      </c>
      <c r="BP13" s="13">
        <v>12</v>
      </c>
      <c r="BQ13" s="35">
        <v>9162</v>
      </c>
      <c r="BR13" s="13">
        <v>62</v>
      </c>
      <c r="BS13" s="14">
        <v>42197</v>
      </c>
      <c r="BT13" s="13">
        <v>35</v>
      </c>
      <c r="BU13" s="14">
        <v>21874</v>
      </c>
      <c r="BV13" s="13">
        <v>16</v>
      </c>
      <c r="BW13" s="14">
        <v>11357</v>
      </c>
      <c r="BX13" s="13">
        <v>11</v>
      </c>
      <c r="BY13" s="35">
        <v>8965</v>
      </c>
      <c r="BZ13" s="13">
        <v>61</v>
      </c>
      <c r="CA13" s="14">
        <v>48904</v>
      </c>
      <c r="CB13" s="13">
        <v>32</v>
      </c>
      <c r="CC13" s="14">
        <v>25787</v>
      </c>
      <c r="CD13" s="13">
        <v>14</v>
      </c>
      <c r="CE13" s="14">
        <v>12045</v>
      </c>
      <c r="CF13" s="13">
        <v>15</v>
      </c>
      <c r="CG13" s="35">
        <v>11072</v>
      </c>
      <c r="CH13" s="54">
        <v>58</v>
      </c>
      <c r="CI13" s="14">
        <v>45473</v>
      </c>
      <c r="CJ13" s="13">
        <v>28</v>
      </c>
      <c r="CK13" s="14">
        <v>21862</v>
      </c>
      <c r="CL13" s="13">
        <v>17</v>
      </c>
      <c r="CM13" s="14">
        <v>12629</v>
      </c>
      <c r="CN13" s="13">
        <v>13</v>
      </c>
      <c r="CO13" s="35">
        <v>10982</v>
      </c>
      <c r="CP13" s="13">
        <v>68</v>
      </c>
      <c r="CQ13" s="14">
        <v>57082</v>
      </c>
      <c r="CR13" s="13">
        <v>35</v>
      </c>
      <c r="CS13" s="14">
        <v>28106</v>
      </c>
      <c r="CT13" s="13">
        <v>12</v>
      </c>
      <c r="CU13" s="14">
        <v>10565</v>
      </c>
      <c r="CV13" s="13">
        <v>21</v>
      </c>
      <c r="CW13" s="35">
        <v>18411</v>
      </c>
      <c r="CX13" s="13">
        <v>80</v>
      </c>
      <c r="CY13" s="14">
        <v>67565</v>
      </c>
      <c r="CZ13" s="13">
        <v>35</v>
      </c>
      <c r="DA13" s="14">
        <v>25234</v>
      </c>
      <c r="DB13" s="13">
        <v>14</v>
      </c>
      <c r="DC13" s="14">
        <v>13265</v>
      </c>
      <c r="DD13" s="13">
        <v>32</v>
      </c>
      <c r="DE13" s="35">
        <v>29066</v>
      </c>
    </row>
    <row r="14" spans="1:110" ht="19.5" customHeight="1" x14ac:dyDescent="0.2">
      <c r="A14" s="158"/>
      <c r="B14" s="134"/>
      <c r="C14" s="119" t="s">
        <v>39</v>
      </c>
      <c r="D14" s="120"/>
      <c r="E14" s="121"/>
      <c r="F14" s="78">
        <f t="shared" si="6"/>
        <v>4</v>
      </c>
      <c r="G14" s="79">
        <f t="shared" si="7"/>
        <v>6647</v>
      </c>
      <c r="H14" s="78">
        <v>1</v>
      </c>
      <c r="I14" s="79">
        <v>2154</v>
      </c>
      <c r="J14" s="78">
        <v>3</v>
      </c>
      <c r="K14" s="79">
        <v>4472</v>
      </c>
      <c r="L14" s="78">
        <v>0</v>
      </c>
      <c r="M14" s="80">
        <v>21</v>
      </c>
      <c r="N14" s="13">
        <v>1</v>
      </c>
      <c r="O14" s="14">
        <v>1589</v>
      </c>
      <c r="P14" s="13">
        <v>0</v>
      </c>
      <c r="Q14" s="14">
        <v>149</v>
      </c>
      <c r="R14" s="13">
        <v>1</v>
      </c>
      <c r="S14" s="14">
        <v>1366</v>
      </c>
      <c r="T14" s="13">
        <v>0</v>
      </c>
      <c r="U14" s="35">
        <v>74</v>
      </c>
      <c r="V14" s="13">
        <v>3</v>
      </c>
      <c r="W14" s="14">
        <v>2897</v>
      </c>
      <c r="X14" s="13">
        <v>0</v>
      </c>
      <c r="Y14" s="14">
        <v>200</v>
      </c>
      <c r="Z14" s="13">
        <v>3</v>
      </c>
      <c r="AA14" s="14">
        <v>2532</v>
      </c>
      <c r="AB14" s="13">
        <v>0</v>
      </c>
      <c r="AC14" s="35">
        <v>165</v>
      </c>
      <c r="AD14" s="13">
        <v>1</v>
      </c>
      <c r="AE14" s="14">
        <v>1430</v>
      </c>
      <c r="AF14" s="13">
        <v>0</v>
      </c>
      <c r="AG14" s="14">
        <v>233</v>
      </c>
      <c r="AH14" s="13">
        <v>1</v>
      </c>
      <c r="AI14" s="14">
        <v>1115</v>
      </c>
      <c r="AJ14" s="13">
        <v>0</v>
      </c>
      <c r="AK14" s="35">
        <v>82</v>
      </c>
      <c r="AL14" s="13">
        <v>22</v>
      </c>
      <c r="AM14" s="14">
        <v>12858</v>
      </c>
      <c r="AN14" s="13">
        <v>0</v>
      </c>
      <c r="AO14" s="14">
        <v>155</v>
      </c>
      <c r="AP14" s="13">
        <v>22</v>
      </c>
      <c r="AQ14" s="14">
        <v>12072</v>
      </c>
      <c r="AR14" s="13">
        <v>1</v>
      </c>
      <c r="AS14" s="35">
        <v>631</v>
      </c>
      <c r="AT14" s="13">
        <v>8</v>
      </c>
      <c r="AU14" s="14">
        <v>2454</v>
      </c>
      <c r="AV14" s="13">
        <v>1</v>
      </c>
      <c r="AW14" s="14">
        <v>643</v>
      </c>
      <c r="AX14" s="13">
        <v>7</v>
      </c>
      <c r="AY14" s="14">
        <v>1526</v>
      </c>
      <c r="AZ14" s="13">
        <v>0</v>
      </c>
      <c r="BA14" s="35">
        <v>286</v>
      </c>
      <c r="BB14" s="13">
        <v>5</v>
      </c>
      <c r="BC14" s="14">
        <v>3393</v>
      </c>
      <c r="BD14" s="13">
        <v>1</v>
      </c>
      <c r="BE14" s="14">
        <v>691</v>
      </c>
      <c r="BF14" s="13">
        <v>4</v>
      </c>
      <c r="BG14" s="14">
        <v>2416</v>
      </c>
      <c r="BH14" s="13">
        <v>0</v>
      </c>
      <c r="BI14" s="35">
        <v>286</v>
      </c>
      <c r="BJ14" s="13">
        <v>29</v>
      </c>
      <c r="BK14" s="14">
        <v>14773</v>
      </c>
      <c r="BL14" s="13">
        <v>1</v>
      </c>
      <c r="BM14" s="14">
        <v>593</v>
      </c>
      <c r="BN14" s="13">
        <v>20</v>
      </c>
      <c r="BO14" s="14">
        <v>9494</v>
      </c>
      <c r="BP14" s="13">
        <v>7</v>
      </c>
      <c r="BQ14" s="35">
        <v>4687</v>
      </c>
      <c r="BR14" s="13">
        <v>45</v>
      </c>
      <c r="BS14" s="14">
        <v>13324</v>
      </c>
      <c r="BT14" s="13">
        <v>1</v>
      </c>
      <c r="BU14" s="14">
        <v>476</v>
      </c>
      <c r="BV14" s="13">
        <v>38</v>
      </c>
      <c r="BW14" s="14">
        <v>10012</v>
      </c>
      <c r="BX14" s="13">
        <v>6</v>
      </c>
      <c r="BY14" s="35">
        <v>2836</v>
      </c>
      <c r="BZ14" s="13">
        <v>8</v>
      </c>
      <c r="CA14" s="14">
        <v>7373</v>
      </c>
      <c r="CB14" s="13">
        <v>1</v>
      </c>
      <c r="CC14" s="14">
        <v>901</v>
      </c>
      <c r="CD14" s="13">
        <v>3</v>
      </c>
      <c r="CE14" s="14">
        <v>2647</v>
      </c>
      <c r="CF14" s="13">
        <v>4</v>
      </c>
      <c r="CG14" s="35">
        <v>3825</v>
      </c>
      <c r="CH14" s="54">
        <v>9</v>
      </c>
      <c r="CI14" s="14">
        <v>5301</v>
      </c>
      <c r="CJ14" s="13">
        <v>1</v>
      </c>
      <c r="CK14" s="14">
        <v>640</v>
      </c>
      <c r="CL14" s="13">
        <v>5</v>
      </c>
      <c r="CM14" s="14">
        <v>2958</v>
      </c>
      <c r="CN14" s="13">
        <v>2</v>
      </c>
      <c r="CO14" s="35">
        <v>1703</v>
      </c>
      <c r="CP14" s="13">
        <v>1</v>
      </c>
      <c r="CQ14" s="14">
        <v>1214</v>
      </c>
      <c r="CR14" s="13">
        <v>0</v>
      </c>
      <c r="CS14" s="14">
        <v>232</v>
      </c>
      <c r="CT14" s="13">
        <v>1</v>
      </c>
      <c r="CU14" s="14">
        <v>730</v>
      </c>
      <c r="CV14" s="13">
        <v>0</v>
      </c>
      <c r="CW14" s="35">
        <v>252</v>
      </c>
      <c r="CX14" s="13">
        <v>8</v>
      </c>
      <c r="CY14" s="14">
        <v>5689</v>
      </c>
      <c r="CZ14" s="13">
        <v>0</v>
      </c>
      <c r="DA14" s="14">
        <v>354</v>
      </c>
      <c r="DB14" s="13">
        <v>5</v>
      </c>
      <c r="DC14" s="14">
        <v>3531</v>
      </c>
      <c r="DD14" s="13">
        <v>3</v>
      </c>
      <c r="DE14" s="35">
        <v>1804</v>
      </c>
    </row>
    <row r="15" spans="1:110" ht="19.5" customHeight="1" x14ac:dyDescent="0.2">
      <c r="A15" s="158"/>
      <c r="B15" s="134"/>
      <c r="C15" s="175" t="s">
        <v>40</v>
      </c>
      <c r="D15" s="176"/>
      <c r="E15" s="177"/>
      <c r="F15" s="78">
        <f t="shared" si="6"/>
        <v>33</v>
      </c>
      <c r="G15" s="79">
        <f t="shared" si="7"/>
        <v>94170</v>
      </c>
      <c r="H15" s="78">
        <v>28</v>
      </c>
      <c r="I15" s="79">
        <v>89138</v>
      </c>
      <c r="J15" s="78">
        <v>5</v>
      </c>
      <c r="K15" s="79">
        <v>5032</v>
      </c>
      <c r="L15" s="78">
        <v>0</v>
      </c>
      <c r="M15" s="80">
        <v>0</v>
      </c>
      <c r="N15" s="13">
        <v>29</v>
      </c>
      <c r="O15" s="14">
        <v>76075</v>
      </c>
      <c r="P15" s="13">
        <v>24</v>
      </c>
      <c r="Q15" s="14">
        <v>70810</v>
      </c>
      <c r="R15" s="13">
        <v>5</v>
      </c>
      <c r="S15" s="14">
        <v>5265</v>
      </c>
      <c r="T15" s="13">
        <v>0</v>
      </c>
      <c r="U15" s="35">
        <v>0</v>
      </c>
      <c r="V15" s="13">
        <v>31</v>
      </c>
      <c r="W15" s="14">
        <v>61145</v>
      </c>
      <c r="X15" s="13">
        <v>23</v>
      </c>
      <c r="Y15" s="14">
        <v>53353</v>
      </c>
      <c r="Z15" s="13">
        <v>8</v>
      </c>
      <c r="AA15" s="14">
        <v>7792</v>
      </c>
      <c r="AB15" s="13">
        <v>0</v>
      </c>
      <c r="AC15" s="35">
        <v>0</v>
      </c>
      <c r="AD15" s="13">
        <v>19</v>
      </c>
      <c r="AE15" s="14">
        <v>35744</v>
      </c>
      <c r="AF15" s="13">
        <v>11</v>
      </c>
      <c r="AG15" s="14">
        <v>27842</v>
      </c>
      <c r="AH15" s="13">
        <v>8</v>
      </c>
      <c r="AI15" s="14">
        <v>7902</v>
      </c>
      <c r="AJ15" s="13">
        <v>0</v>
      </c>
      <c r="AK15" s="35">
        <v>0</v>
      </c>
      <c r="AL15" s="13">
        <v>8</v>
      </c>
      <c r="AM15" s="14">
        <v>25100</v>
      </c>
      <c r="AN15" s="13">
        <v>6</v>
      </c>
      <c r="AO15" s="14">
        <v>23151</v>
      </c>
      <c r="AP15" s="13">
        <v>1</v>
      </c>
      <c r="AQ15" s="14">
        <v>1949</v>
      </c>
      <c r="AR15" s="13">
        <v>0</v>
      </c>
      <c r="AS15" s="35">
        <v>0</v>
      </c>
      <c r="AT15" s="13">
        <v>31</v>
      </c>
      <c r="AU15" s="14">
        <v>53437</v>
      </c>
      <c r="AV15" s="13">
        <v>30</v>
      </c>
      <c r="AW15" s="14">
        <v>52122</v>
      </c>
      <c r="AX15" s="13">
        <v>1</v>
      </c>
      <c r="AY15" s="14">
        <v>1315</v>
      </c>
      <c r="AZ15" s="13">
        <v>0</v>
      </c>
      <c r="BA15" s="35">
        <v>0</v>
      </c>
      <c r="BB15" s="13">
        <v>53</v>
      </c>
      <c r="BC15" s="14">
        <v>85738</v>
      </c>
      <c r="BD15" s="13">
        <v>35</v>
      </c>
      <c r="BE15" s="14">
        <v>67494</v>
      </c>
      <c r="BF15" s="13">
        <v>17</v>
      </c>
      <c r="BG15" s="14">
        <v>18245</v>
      </c>
      <c r="BH15" s="13">
        <v>0</v>
      </c>
      <c r="BI15" s="35">
        <v>0</v>
      </c>
      <c r="BJ15" s="13">
        <v>26</v>
      </c>
      <c r="BK15" s="14">
        <v>56731</v>
      </c>
      <c r="BL15" s="13">
        <v>20</v>
      </c>
      <c r="BM15" s="14">
        <v>50444</v>
      </c>
      <c r="BN15" s="13">
        <v>6</v>
      </c>
      <c r="BO15" s="14">
        <v>6287</v>
      </c>
      <c r="BP15" s="13">
        <v>0</v>
      </c>
      <c r="BQ15" s="35">
        <v>0</v>
      </c>
      <c r="BR15" s="13">
        <v>64</v>
      </c>
      <c r="BS15" s="14">
        <v>96413</v>
      </c>
      <c r="BT15" s="13">
        <v>38</v>
      </c>
      <c r="BU15" s="14">
        <v>69338</v>
      </c>
      <c r="BV15" s="13">
        <v>25</v>
      </c>
      <c r="BW15" s="14">
        <v>27075</v>
      </c>
      <c r="BX15" s="13">
        <v>0</v>
      </c>
      <c r="BY15" s="35">
        <v>0</v>
      </c>
      <c r="BZ15" s="13">
        <v>47</v>
      </c>
      <c r="CA15" s="14">
        <v>74041</v>
      </c>
      <c r="CB15" s="13">
        <v>35</v>
      </c>
      <c r="CC15" s="14">
        <v>62016</v>
      </c>
      <c r="CD15" s="13">
        <v>12</v>
      </c>
      <c r="CE15" s="14">
        <v>12025</v>
      </c>
      <c r="CF15" s="13">
        <v>0</v>
      </c>
      <c r="CG15" s="35">
        <v>0</v>
      </c>
      <c r="CH15" s="13">
        <v>66</v>
      </c>
      <c r="CI15" s="14">
        <v>89191</v>
      </c>
      <c r="CJ15" s="13">
        <v>48</v>
      </c>
      <c r="CK15" s="14">
        <v>72682</v>
      </c>
      <c r="CL15" s="13">
        <v>17</v>
      </c>
      <c r="CM15" s="14">
        <v>16509</v>
      </c>
      <c r="CN15" s="13">
        <v>0</v>
      </c>
      <c r="CO15" s="35">
        <v>0</v>
      </c>
      <c r="CP15" s="13">
        <v>31</v>
      </c>
      <c r="CQ15" s="14">
        <v>47561</v>
      </c>
      <c r="CR15" s="13">
        <v>21</v>
      </c>
      <c r="CS15" s="14">
        <v>41278</v>
      </c>
      <c r="CT15" s="13">
        <v>10</v>
      </c>
      <c r="CU15" s="14">
        <v>6284</v>
      </c>
      <c r="CV15" s="13">
        <v>0</v>
      </c>
      <c r="CW15" s="35">
        <v>0</v>
      </c>
      <c r="CX15" s="13">
        <v>25</v>
      </c>
      <c r="CY15" s="14">
        <v>41257</v>
      </c>
      <c r="CZ15" s="13">
        <v>17</v>
      </c>
      <c r="DA15" s="14">
        <v>37083</v>
      </c>
      <c r="DB15" s="13">
        <v>8</v>
      </c>
      <c r="DC15" s="14">
        <v>4175</v>
      </c>
      <c r="DD15" s="13">
        <v>0</v>
      </c>
      <c r="DE15" s="35">
        <v>0</v>
      </c>
    </row>
    <row r="16" spans="1:110" ht="19.5" customHeight="1" x14ac:dyDescent="0.2">
      <c r="A16" s="158"/>
      <c r="B16" s="134"/>
      <c r="C16" s="119" t="s">
        <v>41</v>
      </c>
      <c r="D16" s="120"/>
      <c r="E16" s="121"/>
      <c r="F16" s="78">
        <f t="shared" si="6"/>
        <v>28</v>
      </c>
      <c r="G16" s="79">
        <f t="shared" si="7"/>
        <v>5810</v>
      </c>
      <c r="H16" s="78">
        <v>1</v>
      </c>
      <c r="I16" s="79">
        <v>237</v>
      </c>
      <c r="J16" s="78">
        <v>6</v>
      </c>
      <c r="K16" s="79">
        <v>1354</v>
      </c>
      <c r="L16" s="78">
        <v>21</v>
      </c>
      <c r="M16" s="80">
        <v>4219</v>
      </c>
      <c r="N16" s="13">
        <v>11</v>
      </c>
      <c r="O16" s="14">
        <v>2421</v>
      </c>
      <c r="P16" s="13">
        <v>0</v>
      </c>
      <c r="Q16" s="14">
        <v>123</v>
      </c>
      <c r="R16" s="13">
        <v>2</v>
      </c>
      <c r="S16" s="14">
        <v>341</v>
      </c>
      <c r="T16" s="13">
        <v>9</v>
      </c>
      <c r="U16" s="35">
        <v>1957</v>
      </c>
      <c r="V16" s="13">
        <v>11</v>
      </c>
      <c r="W16" s="14">
        <v>2191</v>
      </c>
      <c r="X16" s="13">
        <v>1</v>
      </c>
      <c r="Y16" s="14">
        <v>61</v>
      </c>
      <c r="Z16" s="13">
        <v>6</v>
      </c>
      <c r="AA16" s="14">
        <v>1093</v>
      </c>
      <c r="AB16" s="13">
        <v>4</v>
      </c>
      <c r="AC16" s="35">
        <v>1037</v>
      </c>
      <c r="AD16" s="13">
        <v>16</v>
      </c>
      <c r="AE16" s="14">
        <v>4236</v>
      </c>
      <c r="AF16" s="13">
        <v>1</v>
      </c>
      <c r="AG16" s="14">
        <v>183</v>
      </c>
      <c r="AH16" s="13">
        <v>6</v>
      </c>
      <c r="AI16" s="14">
        <v>1605</v>
      </c>
      <c r="AJ16" s="13">
        <v>9</v>
      </c>
      <c r="AK16" s="35">
        <v>2448</v>
      </c>
      <c r="AL16" s="13">
        <v>22</v>
      </c>
      <c r="AM16" s="14">
        <v>7887</v>
      </c>
      <c r="AN16" s="13">
        <v>2</v>
      </c>
      <c r="AO16" s="14">
        <v>334</v>
      </c>
      <c r="AP16" s="13">
        <v>10</v>
      </c>
      <c r="AQ16" s="14">
        <v>2851</v>
      </c>
      <c r="AR16" s="13">
        <v>10</v>
      </c>
      <c r="AS16" s="35">
        <v>4702</v>
      </c>
      <c r="AT16" s="13">
        <v>16</v>
      </c>
      <c r="AU16" s="14">
        <v>5822</v>
      </c>
      <c r="AV16" s="13">
        <v>2</v>
      </c>
      <c r="AW16" s="14">
        <v>363</v>
      </c>
      <c r="AX16" s="13">
        <v>3</v>
      </c>
      <c r="AY16" s="14">
        <v>1004</v>
      </c>
      <c r="AZ16" s="13">
        <v>11</v>
      </c>
      <c r="BA16" s="35">
        <v>4455</v>
      </c>
      <c r="BB16" s="13">
        <v>28</v>
      </c>
      <c r="BC16" s="14">
        <v>10800</v>
      </c>
      <c r="BD16" s="13">
        <v>4</v>
      </c>
      <c r="BE16" s="14">
        <v>604</v>
      </c>
      <c r="BF16" s="13">
        <v>3</v>
      </c>
      <c r="BG16" s="14">
        <v>865</v>
      </c>
      <c r="BH16" s="13">
        <v>21</v>
      </c>
      <c r="BI16" s="35">
        <v>9331</v>
      </c>
      <c r="BJ16" s="13">
        <v>27</v>
      </c>
      <c r="BK16" s="14">
        <v>7693</v>
      </c>
      <c r="BL16" s="13">
        <v>8</v>
      </c>
      <c r="BM16" s="14">
        <v>1452</v>
      </c>
      <c r="BN16" s="13">
        <v>7</v>
      </c>
      <c r="BO16" s="14">
        <v>1571</v>
      </c>
      <c r="BP16" s="13">
        <v>12</v>
      </c>
      <c r="BQ16" s="35">
        <v>4669</v>
      </c>
      <c r="BR16" s="13">
        <v>12</v>
      </c>
      <c r="BS16" s="14">
        <v>6159</v>
      </c>
      <c r="BT16" s="13">
        <v>0</v>
      </c>
      <c r="BU16" s="14">
        <v>53</v>
      </c>
      <c r="BV16" s="13">
        <v>1</v>
      </c>
      <c r="BW16" s="14">
        <v>383</v>
      </c>
      <c r="BX16" s="13">
        <v>10</v>
      </c>
      <c r="BY16" s="35">
        <v>5722</v>
      </c>
      <c r="BZ16" s="13">
        <v>20</v>
      </c>
      <c r="CA16" s="14">
        <v>11836</v>
      </c>
      <c r="CB16" s="13">
        <v>0</v>
      </c>
      <c r="CC16" s="14">
        <v>80</v>
      </c>
      <c r="CD16" s="13">
        <v>1</v>
      </c>
      <c r="CE16" s="14">
        <v>335</v>
      </c>
      <c r="CF16" s="13">
        <v>19</v>
      </c>
      <c r="CG16" s="35">
        <v>11422</v>
      </c>
      <c r="CH16" s="54">
        <v>17</v>
      </c>
      <c r="CI16" s="14">
        <v>8320</v>
      </c>
      <c r="CJ16" s="13">
        <v>0</v>
      </c>
      <c r="CK16" s="14">
        <v>113</v>
      </c>
      <c r="CL16" s="13">
        <v>1</v>
      </c>
      <c r="CM16" s="14">
        <v>676</v>
      </c>
      <c r="CN16" s="13">
        <v>15</v>
      </c>
      <c r="CO16" s="35">
        <v>7531</v>
      </c>
      <c r="CP16" s="13">
        <v>15</v>
      </c>
      <c r="CQ16" s="14">
        <v>7312</v>
      </c>
      <c r="CR16" s="13">
        <v>1</v>
      </c>
      <c r="CS16" s="14">
        <v>265</v>
      </c>
      <c r="CT16" s="13">
        <v>1</v>
      </c>
      <c r="CU16" s="14">
        <v>425</v>
      </c>
      <c r="CV16" s="13">
        <v>13</v>
      </c>
      <c r="CW16" s="35">
        <v>6622</v>
      </c>
      <c r="CX16" s="13">
        <v>10</v>
      </c>
      <c r="CY16" s="14">
        <v>4479</v>
      </c>
      <c r="CZ16" s="13">
        <v>0</v>
      </c>
      <c r="DA16" s="14">
        <v>50</v>
      </c>
      <c r="DB16" s="13">
        <v>1</v>
      </c>
      <c r="DC16" s="14">
        <v>301</v>
      </c>
      <c r="DD16" s="13">
        <v>9</v>
      </c>
      <c r="DE16" s="35">
        <v>4128</v>
      </c>
    </row>
    <row r="17" spans="1:109" ht="19.5" customHeight="1" x14ac:dyDescent="0.2">
      <c r="A17" s="158"/>
      <c r="B17" s="134"/>
      <c r="C17" s="119" t="s">
        <v>42</v>
      </c>
      <c r="D17" s="120"/>
      <c r="E17" s="121"/>
      <c r="F17" s="78">
        <f t="shared" si="6"/>
        <v>79</v>
      </c>
      <c r="G17" s="79">
        <f t="shared" si="7"/>
        <v>18714</v>
      </c>
      <c r="H17" s="78">
        <v>71</v>
      </c>
      <c r="I17" s="79">
        <v>15531</v>
      </c>
      <c r="J17" s="78">
        <v>6</v>
      </c>
      <c r="K17" s="79">
        <v>2057</v>
      </c>
      <c r="L17" s="78">
        <v>2</v>
      </c>
      <c r="M17" s="80">
        <v>1126</v>
      </c>
      <c r="N17" s="13">
        <v>73</v>
      </c>
      <c r="O17" s="14">
        <v>14460</v>
      </c>
      <c r="P17" s="13">
        <v>59</v>
      </c>
      <c r="Q17" s="14">
        <v>10769</v>
      </c>
      <c r="R17" s="13">
        <v>9</v>
      </c>
      <c r="S17" s="14">
        <v>1984</v>
      </c>
      <c r="T17" s="13">
        <v>5</v>
      </c>
      <c r="U17" s="35">
        <v>1707</v>
      </c>
      <c r="V17" s="13">
        <v>79</v>
      </c>
      <c r="W17" s="14">
        <v>15752</v>
      </c>
      <c r="X17" s="13">
        <v>58</v>
      </c>
      <c r="Y17" s="14">
        <v>11042</v>
      </c>
      <c r="Z17" s="13">
        <v>4</v>
      </c>
      <c r="AA17" s="14">
        <v>1414</v>
      </c>
      <c r="AB17" s="13">
        <v>17</v>
      </c>
      <c r="AC17" s="35">
        <v>3296</v>
      </c>
      <c r="AD17" s="13">
        <v>101</v>
      </c>
      <c r="AE17" s="14">
        <v>19155</v>
      </c>
      <c r="AF17" s="13">
        <v>82</v>
      </c>
      <c r="AG17" s="14">
        <v>14009</v>
      </c>
      <c r="AH17" s="13">
        <v>11</v>
      </c>
      <c r="AI17" s="14">
        <v>2983</v>
      </c>
      <c r="AJ17" s="13">
        <v>8</v>
      </c>
      <c r="AK17" s="35">
        <v>2163</v>
      </c>
      <c r="AL17" s="13">
        <v>111</v>
      </c>
      <c r="AM17" s="14">
        <v>29186</v>
      </c>
      <c r="AN17" s="13">
        <v>75</v>
      </c>
      <c r="AO17" s="14">
        <v>16075</v>
      </c>
      <c r="AP17" s="13">
        <v>8</v>
      </c>
      <c r="AQ17" s="14">
        <v>3164</v>
      </c>
      <c r="AR17" s="13">
        <v>29</v>
      </c>
      <c r="AS17" s="35">
        <v>9947</v>
      </c>
      <c r="AT17" s="13">
        <v>91</v>
      </c>
      <c r="AU17" s="14">
        <v>23546</v>
      </c>
      <c r="AV17" s="13">
        <v>83</v>
      </c>
      <c r="AW17" s="14">
        <v>19020</v>
      </c>
      <c r="AX17" s="13">
        <v>2</v>
      </c>
      <c r="AY17" s="14">
        <v>1315</v>
      </c>
      <c r="AZ17" s="13">
        <v>6</v>
      </c>
      <c r="BA17" s="35">
        <v>3211</v>
      </c>
      <c r="BB17" s="13">
        <v>67</v>
      </c>
      <c r="BC17" s="14">
        <v>21278</v>
      </c>
      <c r="BD17" s="13">
        <v>58</v>
      </c>
      <c r="BE17" s="14">
        <v>15542</v>
      </c>
      <c r="BF17" s="13">
        <v>2</v>
      </c>
      <c r="BG17" s="14">
        <v>1246</v>
      </c>
      <c r="BH17" s="13">
        <v>7</v>
      </c>
      <c r="BI17" s="35">
        <v>4490</v>
      </c>
      <c r="BJ17" s="13">
        <v>72</v>
      </c>
      <c r="BK17" s="14">
        <v>24630</v>
      </c>
      <c r="BL17" s="13">
        <v>59</v>
      </c>
      <c r="BM17" s="14">
        <v>16651</v>
      </c>
      <c r="BN17" s="13">
        <v>3</v>
      </c>
      <c r="BO17" s="14">
        <v>1946</v>
      </c>
      <c r="BP17" s="13">
        <v>10</v>
      </c>
      <c r="BQ17" s="35">
        <v>6033</v>
      </c>
      <c r="BR17" s="13">
        <v>59</v>
      </c>
      <c r="BS17" s="14">
        <v>21450</v>
      </c>
      <c r="BT17" s="13">
        <v>45</v>
      </c>
      <c r="BU17" s="14">
        <v>11640</v>
      </c>
      <c r="BV17" s="13">
        <v>2</v>
      </c>
      <c r="BW17" s="14">
        <v>1533</v>
      </c>
      <c r="BX17" s="13">
        <v>11</v>
      </c>
      <c r="BY17" s="35">
        <v>8276</v>
      </c>
      <c r="BZ17" s="13">
        <v>26</v>
      </c>
      <c r="CA17" s="14">
        <v>13447</v>
      </c>
      <c r="CB17" s="13">
        <v>17</v>
      </c>
      <c r="CC17" s="14">
        <v>7509</v>
      </c>
      <c r="CD17" s="13">
        <v>6</v>
      </c>
      <c r="CE17" s="14">
        <v>3508</v>
      </c>
      <c r="CF17" s="13">
        <v>3</v>
      </c>
      <c r="CG17" s="35">
        <v>2430</v>
      </c>
      <c r="CH17" s="13">
        <v>19</v>
      </c>
      <c r="CI17" s="14">
        <v>10030</v>
      </c>
      <c r="CJ17" s="13">
        <v>12</v>
      </c>
      <c r="CK17" s="14">
        <v>4866</v>
      </c>
      <c r="CL17" s="13">
        <v>4</v>
      </c>
      <c r="CM17" s="14">
        <v>2312</v>
      </c>
      <c r="CN17" s="13">
        <v>4</v>
      </c>
      <c r="CO17" s="35">
        <v>2852</v>
      </c>
      <c r="CP17" s="13">
        <v>22</v>
      </c>
      <c r="CQ17" s="14">
        <v>11172</v>
      </c>
      <c r="CR17" s="13">
        <v>12</v>
      </c>
      <c r="CS17" s="14">
        <v>3720</v>
      </c>
      <c r="CT17" s="13">
        <v>2</v>
      </c>
      <c r="CU17" s="14">
        <v>1613</v>
      </c>
      <c r="CV17" s="13">
        <v>8</v>
      </c>
      <c r="CW17" s="35">
        <v>5839</v>
      </c>
      <c r="CX17" s="13">
        <v>21</v>
      </c>
      <c r="CY17" s="14">
        <v>10578</v>
      </c>
      <c r="CZ17" s="13">
        <v>12</v>
      </c>
      <c r="DA17" s="14">
        <v>4294</v>
      </c>
      <c r="DB17" s="13">
        <v>2</v>
      </c>
      <c r="DC17" s="14">
        <v>1065</v>
      </c>
      <c r="DD17" s="13">
        <v>7</v>
      </c>
      <c r="DE17" s="35">
        <v>5219</v>
      </c>
    </row>
    <row r="18" spans="1:109" ht="19.5" customHeight="1" x14ac:dyDescent="0.2">
      <c r="A18" s="158"/>
      <c r="B18" s="134"/>
      <c r="C18" s="119" t="s">
        <v>43</v>
      </c>
      <c r="D18" s="120"/>
      <c r="E18" s="121"/>
      <c r="F18" s="78">
        <f t="shared" si="6"/>
        <v>8</v>
      </c>
      <c r="G18" s="79">
        <f t="shared" si="7"/>
        <v>6504</v>
      </c>
      <c r="H18" s="78">
        <v>0</v>
      </c>
      <c r="I18" s="79">
        <v>0</v>
      </c>
      <c r="J18" s="78">
        <v>8</v>
      </c>
      <c r="K18" s="79">
        <v>6413</v>
      </c>
      <c r="L18" s="78">
        <v>0</v>
      </c>
      <c r="M18" s="80">
        <v>91</v>
      </c>
      <c r="N18" s="13">
        <v>20</v>
      </c>
      <c r="O18" s="14">
        <v>12034</v>
      </c>
      <c r="P18" s="13">
        <v>0</v>
      </c>
      <c r="Q18" s="14">
        <v>1</v>
      </c>
      <c r="R18" s="13">
        <v>20</v>
      </c>
      <c r="S18" s="14">
        <v>12000</v>
      </c>
      <c r="T18" s="13">
        <v>0</v>
      </c>
      <c r="U18" s="35">
        <v>33</v>
      </c>
      <c r="V18" s="13">
        <v>32</v>
      </c>
      <c r="W18" s="14">
        <v>15886</v>
      </c>
      <c r="X18" s="13">
        <v>0</v>
      </c>
      <c r="Y18" s="14">
        <v>0</v>
      </c>
      <c r="Z18" s="13">
        <v>32</v>
      </c>
      <c r="AA18" s="14">
        <v>15886</v>
      </c>
      <c r="AB18" s="13">
        <v>0</v>
      </c>
      <c r="AC18" s="35">
        <v>0</v>
      </c>
      <c r="AD18" s="13">
        <v>20</v>
      </c>
      <c r="AE18" s="14">
        <v>11766</v>
      </c>
      <c r="AF18" s="13">
        <v>0</v>
      </c>
      <c r="AG18" s="14">
        <v>0</v>
      </c>
      <c r="AH18" s="13">
        <v>20</v>
      </c>
      <c r="AI18" s="14">
        <v>11755</v>
      </c>
      <c r="AJ18" s="13">
        <v>0</v>
      </c>
      <c r="AK18" s="35">
        <v>11</v>
      </c>
      <c r="AL18" s="13">
        <v>0</v>
      </c>
      <c r="AM18" s="14">
        <v>473</v>
      </c>
      <c r="AN18" s="13">
        <v>0</v>
      </c>
      <c r="AO18" s="14">
        <v>3</v>
      </c>
      <c r="AP18" s="13">
        <v>0</v>
      </c>
      <c r="AQ18" s="14">
        <v>470</v>
      </c>
      <c r="AR18" s="13">
        <v>0</v>
      </c>
      <c r="AS18" s="35">
        <v>0</v>
      </c>
      <c r="AT18" s="13">
        <v>19</v>
      </c>
      <c r="AU18" s="14">
        <v>10872</v>
      </c>
      <c r="AV18" s="13">
        <v>0</v>
      </c>
      <c r="AW18" s="14">
        <v>0</v>
      </c>
      <c r="AX18" s="13">
        <v>19</v>
      </c>
      <c r="AY18" s="14">
        <v>10872</v>
      </c>
      <c r="AZ18" s="13">
        <v>0</v>
      </c>
      <c r="BA18" s="35">
        <v>0</v>
      </c>
      <c r="BB18" s="13">
        <v>2</v>
      </c>
      <c r="BC18" s="14">
        <v>1184</v>
      </c>
      <c r="BD18" s="13">
        <v>0</v>
      </c>
      <c r="BE18" s="14">
        <v>0</v>
      </c>
      <c r="BF18" s="13">
        <v>2</v>
      </c>
      <c r="BG18" s="14">
        <v>1184</v>
      </c>
      <c r="BH18" s="13">
        <v>0</v>
      </c>
      <c r="BI18" s="35">
        <v>0</v>
      </c>
      <c r="BJ18" s="13">
        <v>7</v>
      </c>
      <c r="BK18" s="14">
        <v>4202</v>
      </c>
      <c r="BL18" s="13">
        <v>0</v>
      </c>
      <c r="BM18" s="14">
        <v>0</v>
      </c>
      <c r="BN18" s="13">
        <v>7</v>
      </c>
      <c r="BO18" s="14">
        <v>4202</v>
      </c>
      <c r="BP18" s="13">
        <v>0</v>
      </c>
      <c r="BQ18" s="35">
        <v>0</v>
      </c>
      <c r="BR18" s="13">
        <v>9</v>
      </c>
      <c r="BS18" s="14">
        <v>6217</v>
      </c>
      <c r="BT18" s="13">
        <v>0</v>
      </c>
      <c r="BU18" s="14">
        <v>22</v>
      </c>
      <c r="BV18" s="13">
        <v>9</v>
      </c>
      <c r="BW18" s="14">
        <v>6195</v>
      </c>
      <c r="BX18" s="13">
        <v>0</v>
      </c>
      <c r="BY18" s="35">
        <v>0</v>
      </c>
      <c r="BZ18" s="13">
        <v>1</v>
      </c>
      <c r="CA18" s="14">
        <v>361</v>
      </c>
      <c r="CB18" s="13">
        <v>0</v>
      </c>
      <c r="CC18" s="14">
        <v>0</v>
      </c>
      <c r="CD18" s="13">
        <v>0</v>
      </c>
      <c r="CE18" s="14">
        <v>311</v>
      </c>
      <c r="CF18" s="13">
        <v>0</v>
      </c>
      <c r="CG18" s="35">
        <v>50</v>
      </c>
      <c r="CH18" s="13">
        <v>18</v>
      </c>
      <c r="CI18" s="14">
        <v>7634</v>
      </c>
      <c r="CJ18" s="13">
        <v>0</v>
      </c>
      <c r="CK18" s="14">
        <v>164</v>
      </c>
      <c r="CL18" s="13">
        <v>18</v>
      </c>
      <c r="CM18" s="14">
        <v>7409</v>
      </c>
      <c r="CN18" s="13">
        <v>0</v>
      </c>
      <c r="CO18" s="35">
        <v>61</v>
      </c>
      <c r="CP18" s="13">
        <v>24</v>
      </c>
      <c r="CQ18" s="14">
        <v>6718</v>
      </c>
      <c r="CR18" s="13">
        <v>2</v>
      </c>
      <c r="CS18" s="14">
        <v>660</v>
      </c>
      <c r="CT18" s="13">
        <v>21</v>
      </c>
      <c r="CU18" s="14">
        <v>5809</v>
      </c>
      <c r="CV18" s="13">
        <v>0</v>
      </c>
      <c r="CW18" s="35">
        <v>250</v>
      </c>
      <c r="CX18" s="13">
        <v>45</v>
      </c>
      <c r="CY18" s="14">
        <v>13952</v>
      </c>
      <c r="CZ18" s="13">
        <v>1</v>
      </c>
      <c r="DA18" s="14">
        <v>225</v>
      </c>
      <c r="DB18" s="13">
        <v>44</v>
      </c>
      <c r="DC18" s="14">
        <v>13394</v>
      </c>
      <c r="DD18" s="13">
        <v>0</v>
      </c>
      <c r="DE18" s="35">
        <v>332</v>
      </c>
    </row>
    <row r="19" spans="1:109" ht="19.5" customHeight="1" x14ac:dyDescent="0.2">
      <c r="A19" s="158"/>
      <c r="B19" s="134"/>
      <c r="C19" s="119" t="s">
        <v>44</v>
      </c>
      <c r="D19" s="120"/>
      <c r="E19" s="121"/>
      <c r="F19" s="78">
        <f t="shared" si="6"/>
        <v>9</v>
      </c>
      <c r="G19" s="79">
        <f t="shared" si="7"/>
        <v>11052</v>
      </c>
      <c r="H19" s="78">
        <v>4</v>
      </c>
      <c r="I19" s="79">
        <v>3514</v>
      </c>
      <c r="J19" s="78">
        <v>4</v>
      </c>
      <c r="K19" s="79">
        <v>2902</v>
      </c>
      <c r="L19" s="78">
        <v>1</v>
      </c>
      <c r="M19" s="80">
        <v>4636</v>
      </c>
      <c r="N19" s="13">
        <v>12</v>
      </c>
      <c r="O19" s="14">
        <v>13614</v>
      </c>
      <c r="P19" s="13">
        <v>8</v>
      </c>
      <c r="Q19" s="14">
        <v>6526</v>
      </c>
      <c r="R19" s="13">
        <v>4</v>
      </c>
      <c r="S19" s="14">
        <v>2986</v>
      </c>
      <c r="T19" s="13">
        <v>0</v>
      </c>
      <c r="U19" s="35">
        <v>4102</v>
      </c>
      <c r="V19" s="13">
        <v>8</v>
      </c>
      <c r="W19" s="14">
        <v>9449</v>
      </c>
      <c r="X19" s="13">
        <v>4</v>
      </c>
      <c r="Y19" s="14">
        <v>2639</v>
      </c>
      <c r="Z19" s="13">
        <v>3</v>
      </c>
      <c r="AA19" s="14">
        <v>2075</v>
      </c>
      <c r="AB19" s="13">
        <v>1</v>
      </c>
      <c r="AC19" s="35">
        <v>4735</v>
      </c>
      <c r="AD19" s="13">
        <v>7</v>
      </c>
      <c r="AE19" s="14">
        <v>9116</v>
      </c>
      <c r="AF19" s="13">
        <v>2</v>
      </c>
      <c r="AG19" s="14">
        <v>1713</v>
      </c>
      <c r="AH19" s="13">
        <v>4</v>
      </c>
      <c r="AI19" s="14">
        <v>2536</v>
      </c>
      <c r="AJ19" s="13">
        <v>1</v>
      </c>
      <c r="AK19" s="35">
        <v>4867</v>
      </c>
      <c r="AL19" s="13">
        <v>4</v>
      </c>
      <c r="AM19" s="14">
        <v>5460</v>
      </c>
      <c r="AN19" s="13">
        <v>1</v>
      </c>
      <c r="AO19" s="14">
        <v>788</v>
      </c>
      <c r="AP19" s="13">
        <v>3</v>
      </c>
      <c r="AQ19" s="14">
        <v>1699</v>
      </c>
      <c r="AR19" s="13">
        <v>0</v>
      </c>
      <c r="AS19" s="35">
        <v>2972</v>
      </c>
      <c r="AT19" s="13">
        <v>2</v>
      </c>
      <c r="AU19" s="14">
        <v>4372</v>
      </c>
      <c r="AV19" s="13">
        <v>0</v>
      </c>
      <c r="AW19" s="14">
        <v>116</v>
      </c>
      <c r="AX19" s="13">
        <v>2</v>
      </c>
      <c r="AY19" s="14">
        <v>801</v>
      </c>
      <c r="AZ19" s="13">
        <v>0</v>
      </c>
      <c r="BA19" s="35">
        <v>3454</v>
      </c>
      <c r="BB19" s="13">
        <v>2</v>
      </c>
      <c r="BC19" s="14">
        <v>5582</v>
      </c>
      <c r="BD19" s="13">
        <v>0</v>
      </c>
      <c r="BE19" s="14">
        <v>0</v>
      </c>
      <c r="BF19" s="13">
        <v>1</v>
      </c>
      <c r="BG19" s="14">
        <v>957</v>
      </c>
      <c r="BH19" s="13">
        <v>1</v>
      </c>
      <c r="BI19" s="35">
        <v>4626</v>
      </c>
      <c r="BJ19" s="13">
        <v>3</v>
      </c>
      <c r="BK19" s="14">
        <v>6819</v>
      </c>
      <c r="BL19" s="13">
        <v>0</v>
      </c>
      <c r="BM19" s="14">
        <v>47</v>
      </c>
      <c r="BN19" s="13">
        <v>2</v>
      </c>
      <c r="BO19" s="14">
        <v>1622</v>
      </c>
      <c r="BP19" s="13">
        <v>1</v>
      </c>
      <c r="BQ19" s="35">
        <v>5150</v>
      </c>
      <c r="BR19" s="13">
        <v>5</v>
      </c>
      <c r="BS19" s="14">
        <v>16243</v>
      </c>
      <c r="BT19" s="13">
        <v>0</v>
      </c>
      <c r="BU19" s="14">
        <v>314</v>
      </c>
      <c r="BV19" s="13">
        <v>2</v>
      </c>
      <c r="BW19" s="14">
        <v>1206</v>
      </c>
      <c r="BX19" s="13">
        <v>2</v>
      </c>
      <c r="BY19" s="35">
        <v>14724</v>
      </c>
      <c r="BZ19" s="13">
        <v>4</v>
      </c>
      <c r="CA19" s="14">
        <v>18029</v>
      </c>
      <c r="CB19" s="13">
        <v>0</v>
      </c>
      <c r="CC19" s="14">
        <v>201</v>
      </c>
      <c r="CD19" s="13">
        <v>2</v>
      </c>
      <c r="CE19" s="14">
        <v>1447</v>
      </c>
      <c r="CF19" s="13">
        <v>2</v>
      </c>
      <c r="CG19" s="35">
        <v>16381</v>
      </c>
      <c r="CH19" s="13">
        <v>5</v>
      </c>
      <c r="CI19" s="14">
        <v>17521</v>
      </c>
      <c r="CJ19" s="13">
        <v>0</v>
      </c>
      <c r="CK19" s="14">
        <v>258</v>
      </c>
      <c r="CL19" s="13">
        <v>2</v>
      </c>
      <c r="CM19" s="14">
        <v>1266</v>
      </c>
      <c r="CN19" s="13">
        <v>2</v>
      </c>
      <c r="CO19" s="35">
        <v>15997</v>
      </c>
      <c r="CP19" s="13">
        <v>5</v>
      </c>
      <c r="CQ19" s="14">
        <v>22590</v>
      </c>
      <c r="CR19" s="13">
        <v>0</v>
      </c>
      <c r="CS19" s="14">
        <v>70</v>
      </c>
      <c r="CT19" s="13">
        <v>2</v>
      </c>
      <c r="CU19" s="14">
        <v>712</v>
      </c>
      <c r="CV19" s="13">
        <v>3</v>
      </c>
      <c r="CW19" s="35">
        <v>21808</v>
      </c>
      <c r="CX19" s="13">
        <v>7</v>
      </c>
      <c r="CY19" s="14">
        <v>20148</v>
      </c>
      <c r="CZ19" s="13">
        <v>2</v>
      </c>
      <c r="DA19" s="14">
        <v>913</v>
      </c>
      <c r="DB19" s="13">
        <v>2</v>
      </c>
      <c r="DC19" s="14">
        <v>1572</v>
      </c>
      <c r="DD19" s="13">
        <v>3</v>
      </c>
      <c r="DE19" s="35">
        <v>17662</v>
      </c>
    </row>
    <row r="20" spans="1:109" s="3" customFormat="1" ht="19.5" customHeight="1" x14ac:dyDescent="0.2">
      <c r="A20" s="158"/>
      <c r="B20" s="160"/>
      <c r="C20" s="167" t="s">
        <v>45</v>
      </c>
      <c r="D20" s="168"/>
      <c r="E20" s="169"/>
      <c r="F20" s="78">
        <f>SUM(H20,J20,L20)</f>
        <v>126</v>
      </c>
      <c r="G20" s="79">
        <f>SUM(I20,K20,M20)</f>
        <v>41838</v>
      </c>
      <c r="H20" s="81">
        <v>37</v>
      </c>
      <c r="I20" s="82">
        <v>12627</v>
      </c>
      <c r="J20" s="81">
        <v>31</v>
      </c>
      <c r="K20" s="82">
        <v>13190</v>
      </c>
      <c r="L20" s="81">
        <v>58</v>
      </c>
      <c r="M20" s="83">
        <v>16021</v>
      </c>
      <c r="N20" s="15">
        <v>133</v>
      </c>
      <c r="O20" s="16">
        <v>33505</v>
      </c>
      <c r="P20" s="15">
        <v>19</v>
      </c>
      <c r="Q20" s="16">
        <v>5846</v>
      </c>
      <c r="R20" s="15">
        <v>23</v>
      </c>
      <c r="S20" s="16">
        <v>6756</v>
      </c>
      <c r="T20" s="15">
        <v>91</v>
      </c>
      <c r="U20" s="45">
        <v>20903</v>
      </c>
      <c r="V20" s="15">
        <v>98</v>
      </c>
      <c r="W20" s="16">
        <v>19046</v>
      </c>
      <c r="X20" s="15">
        <v>24</v>
      </c>
      <c r="Y20" s="16">
        <v>4107</v>
      </c>
      <c r="Z20" s="15">
        <v>12</v>
      </c>
      <c r="AA20" s="16">
        <v>3078</v>
      </c>
      <c r="AB20" s="15">
        <v>62</v>
      </c>
      <c r="AC20" s="45">
        <v>11861</v>
      </c>
      <c r="AD20" s="15">
        <v>90</v>
      </c>
      <c r="AE20" s="16">
        <v>22386</v>
      </c>
      <c r="AF20" s="15">
        <v>14</v>
      </c>
      <c r="AG20" s="16">
        <v>4737</v>
      </c>
      <c r="AH20" s="15">
        <v>15</v>
      </c>
      <c r="AI20" s="16">
        <v>4025</v>
      </c>
      <c r="AJ20" s="15">
        <v>61</v>
      </c>
      <c r="AK20" s="45">
        <v>13624</v>
      </c>
      <c r="AL20" s="36">
        <v>41</v>
      </c>
      <c r="AM20" s="16">
        <v>14720</v>
      </c>
      <c r="AN20" s="15">
        <v>9</v>
      </c>
      <c r="AO20" s="16">
        <v>3071</v>
      </c>
      <c r="AP20" s="15">
        <v>7</v>
      </c>
      <c r="AQ20" s="16">
        <v>2754</v>
      </c>
      <c r="AR20" s="15">
        <v>25</v>
      </c>
      <c r="AS20" s="48">
        <v>8895</v>
      </c>
      <c r="AT20" s="15">
        <v>141</v>
      </c>
      <c r="AU20" s="16">
        <v>35992</v>
      </c>
      <c r="AV20" s="15">
        <v>35</v>
      </c>
      <c r="AW20" s="16">
        <v>9918</v>
      </c>
      <c r="AX20" s="15">
        <v>40</v>
      </c>
      <c r="AY20" s="16">
        <v>9003</v>
      </c>
      <c r="AZ20" s="15">
        <v>66</v>
      </c>
      <c r="BA20" s="45">
        <v>17071</v>
      </c>
      <c r="BB20" s="15">
        <v>99</v>
      </c>
      <c r="BC20" s="16">
        <v>26351</v>
      </c>
      <c r="BD20" s="15">
        <v>19</v>
      </c>
      <c r="BE20" s="16">
        <v>4954</v>
      </c>
      <c r="BF20" s="15">
        <v>6</v>
      </c>
      <c r="BG20" s="16">
        <v>2905</v>
      </c>
      <c r="BH20" s="15">
        <v>73</v>
      </c>
      <c r="BI20" s="45">
        <v>18492</v>
      </c>
      <c r="BJ20" s="15">
        <v>165</v>
      </c>
      <c r="BK20" s="16">
        <v>44554</v>
      </c>
      <c r="BL20" s="15">
        <v>76</v>
      </c>
      <c r="BM20" s="16">
        <v>22157</v>
      </c>
      <c r="BN20" s="15">
        <v>15</v>
      </c>
      <c r="BO20" s="16">
        <v>3140</v>
      </c>
      <c r="BP20" s="15">
        <v>74</v>
      </c>
      <c r="BQ20" s="45">
        <v>19257</v>
      </c>
      <c r="BR20" s="15">
        <v>101</v>
      </c>
      <c r="BS20" s="16">
        <v>22274</v>
      </c>
      <c r="BT20" s="15">
        <v>16</v>
      </c>
      <c r="BU20" s="16">
        <v>4174</v>
      </c>
      <c r="BV20" s="15">
        <v>28</v>
      </c>
      <c r="BW20" s="16">
        <v>4533</v>
      </c>
      <c r="BX20" s="15">
        <v>58</v>
      </c>
      <c r="BY20" s="45">
        <v>13567</v>
      </c>
      <c r="BZ20" s="15">
        <v>39</v>
      </c>
      <c r="CA20" s="16">
        <v>10275</v>
      </c>
      <c r="CB20" s="15">
        <v>6</v>
      </c>
      <c r="CC20" s="16">
        <v>2329</v>
      </c>
      <c r="CD20" s="15">
        <v>7</v>
      </c>
      <c r="CE20" s="16">
        <v>1593</v>
      </c>
      <c r="CF20" s="15">
        <v>26</v>
      </c>
      <c r="CG20" s="45">
        <v>6353</v>
      </c>
      <c r="CH20" s="15">
        <v>110</v>
      </c>
      <c r="CI20" s="16">
        <v>16606</v>
      </c>
      <c r="CJ20" s="15">
        <v>47</v>
      </c>
      <c r="CK20" s="16">
        <v>7862</v>
      </c>
      <c r="CL20" s="15">
        <v>38</v>
      </c>
      <c r="CM20" s="16">
        <v>3576</v>
      </c>
      <c r="CN20" s="15">
        <v>25</v>
      </c>
      <c r="CO20" s="48">
        <v>5167</v>
      </c>
      <c r="CP20" s="15">
        <v>126</v>
      </c>
      <c r="CQ20" s="16">
        <v>26131</v>
      </c>
      <c r="CR20" s="15">
        <v>32</v>
      </c>
      <c r="CS20" s="16">
        <v>6763</v>
      </c>
      <c r="CT20" s="15">
        <v>34</v>
      </c>
      <c r="CU20" s="16">
        <v>3908</v>
      </c>
      <c r="CV20" s="15">
        <v>59</v>
      </c>
      <c r="CW20" s="45">
        <v>15460</v>
      </c>
      <c r="CX20" s="15">
        <v>154</v>
      </c>
      <c r="CY20" s="16">
        <v>16089</v>
      </c>
      <c r="CZ20" s="15">
        <v>40</v>
      </c>
      <c r="DA20" s="16">
        <v>4205</v>
      </c>
      <c r="DB20" s="15">
        <v>48</v>
      </c>
      <c r="DC20" s="16">
        <v>4311</v>
      </c>
      <c r="DD20" s="15">
        <v>66</v>
      </c>
      <c r="DE20" s="45">
        <v>7573</v>
      </c>
    </row>
    <row r="21" spans="1:109" s="3" customFormat="1" ht="19.5" customHeight="1" x14ac:dyDescent="0.2">
      <c r="A21" s="158"/>
      <c r="B21" s="133" t="s">
        <v>46</v>
      </c>
      <c r="C21" s="170" t="s">
        <v>47</v>
      </c>
      <c r="D21" s="171"/>
      <c r="E21" s="172"/>
      <c r="F21" s="84">
        <f>F22+F23+F24</f>
        <v>859</v>
      </c>
      <c r="G21" s="85">
        <f t="shared" ref="G21:M21" si="8">G22+G23+G24</f>
        <v>327559</v>
      </c>
      <c r="H21" s="84">
        <f t="shared" si="8"/>
        <v>18</v>
      </c>
      <c r="I21" s="85">
        <f t="shared" si="8"/>
        <v>9409</v>
      </c>
      <c r="J21" s="84">
        <f t="shared" si="8"/>
        <v>239</v>
      </c>
      <c r="K21" s="85">
        <f t="shared" si="8"/>
        <v>91005</v>
      </c>
      <c r="L21" s="86">
        <f t="shared" si="8"/>
        <v>602</v>
      </c>
      <c r="M21" s="85">
        <f t="shared" si="8"/>
        <v>227145</v>
      </c>
      <c r="N21" s="65">
        <f>N22+N23+N24</f>
        <v>1054</v>
      </c>
      <c r="O21" s="37">
        <f t="shared" ref="O21:U21" si="9">O22+O23+O24</f>
        <v>344690</v>
      </c>
      <c r="P21" s="65">
        <f t="shared" si="9"/>
        <v>12</v>
      </c>
      <c r="Q21" s="37">
        <f t="shared" si="9"/>
        <v>9003</v>
      </c>
      <c r="R21" s="65">
        <f t="shared" si="9"/>
        <v>182</v>
      </c>
      <c r="S21" s="37">
        <f t="shared" si="9"/>
        <v>62569</v>
      </c>
      <c r="T21" s="17">
        <f t="shared" si="9"/>
        <v>860</v>
      </c>
      <c r="U21" s="37">
        <f t="shared" si="9"/>
        <v>273118</v>
      </c>
      <c r="V21" s="65">
        <f>V22+V23+V24</f>
        <v>924</v>
      </c>
      <c r="W21" s="37">
        <f t="shared" ref="W21:AC21" si="10">W22+W23+W24</f>
        <v>307701</v>
      </c>
      <c r="X21" s="65">
        <f t="shared" si="10"/>
        <v>0</v>
      </c>
      <c r="Y21" s="37">
        <f t="shared" si="10"/>
        <v>134</v>
      </c>
      <c r="Z21" s="65">
        <f t="shared" si="10"/>
        <v>202</v>
      </c>
      <c r="AA21" s="37">
        <f t="shared" si="10"/>
        <v>64335</v>
      </c>
      <c r="AB21" s="17">
        <f t="shared" si="10"/>
        <v>722</v>
      </c>
      <c r="AC21" s="37">
        <f t="shared" si="10"/>
        <v>243232</v>
      </c>
      <c r="AD21" s="17">
        <v>1011</v>
      </c>
      <c r="AE21" s="18">
        <v>291002</v>
      </c>
      <c r="AF21" s="17">
        <v>0</v>
      </c>
      <c r="AG21" s="18">
        <v>1</v>
      </c>
      <c r="AH21" s="17">
        <v>177</v>
      </c>
      <c r="AI21" s="18">
        <v>50924</v>
      </c>
      <c r="AJ21" s="17">
        <v>834</v>
      </c>
      <c r="AK21" s="37">
        <v>240077</v>
      </c>
      <c r="AL21" s="17">
        <v>721</v>
      </c>
      <c r="AM21" s="18">
        <v>251766</v>
      </c>
      <c r="AN21" s="17">
        <v>24</v>
      </c>
      <c r="AO21" s="18">
        <v>9345</v>
      </c>
      <c r="AP21" s="17">
        <v>189</v>
      </c>
      <c r="AQ21" s="18">
        <v>56487</v>
      </c>
      <c r="AR21" s="17">
        <v>509</v>
      </c>
      <c r="AS21" s="37">
        <v>185934</v>
      </c>
      <c r="AT21" s="17">
        <v>725</v>
      </c>
      <c r="AU21" s="18">
        <v>275259</v>
      </c>
      <c r="AV21" s="17">
        <v>31</v>
      </c>
      <c r="AW21" s="18">
        <v>11796</v>
      </c>
      <c r="AX21" s="17">
        <v>194</v>
      </c>
      <c r="AY21" s="18">
        <v>63638</v>
      </c>
      <c r="AZ21" s="17">
        <v>500</v>
      </c>
      <c r="BA21" s="37">
        <v>199825</v>
      </c>
      <c r="BB21" s="17">
        <v>884</v>
      </c>
      <c r="BC21" s="18">
        <v>332676</v>
      </c>
      <c r="BD21" s="17">
        <v>26</v>
      </c>
      <c r="BE21" s="18">
        <v>15270</v>
      </c>
      <c r="BF21" s="17">
        <v>141</v>
      </c>
      <c r="BG21" s="18">
        <v>47856</v>
      </c>
      <c r="BH21" s="17">
        <v>716</v>
      </c>
      <c r="BI21" s="37">
        <v>269550</v>
      </c>
      <c r="BJ21" s="50">
        <v>1052</v>
      </c>
      <c r="BK21" s="18">
        <v>381116</v>
      </c>
      <c r="BL21" s="17">
        <v>30</v>
      </c>
      <c r="BM21" s="18">
        <v>17237</v>
      </c>
      <c r="BN21" s="17">
        <v>201</v>
      </c>
      <c r="BO21" s="18">
        <v>60564</v>
      </c>
      <c r="BP21" s="17">
        <v>820</v>
      </c>
      <c r="BQ21" s="37">
        <v>303315</v>
      </c>
      <c r="BR21" s="17">
        <v>1043</v>
      </c>
      <c r="BS21" s="18">
        <v>349839</v>
      </c>
      <c r="BT21" s="17">
        <v>34</v>
      </c>
      <c r="BU21" s="18">
        <v>18897</v>
      </c>
      <c r="BV21" s="17">
        <v>138</v>
      </c>
      <c r="BW21" s="18">
        <v>32009</v>
      </c>
      <c r="BX21" s="17">
        <v>871</v>
      </c>
      <c r="BY21" s="37">
        <v>298934</v>
      </c>
      <c r="BZ21" s="17">
        <v>897</v>
      </c>
      <c r="CA21" s="18">
        <v>254978</v>
      </c>
      <c r="CB21" s="17">
        <v>49</v>
      </c>
      <c r="CC21" s="18">
        <v>18870</v>
      </c>
      <c r="CD21" s="17">
        <v>223</v>
      </c>
      <c r="CE21" s="18">
        <v>33356</v>
      </c>
      <c r="CF21" s="17">
        <v>624</v>
      </c>
      <c r="CG21" s="37">
        <v>202753</v>
      </c>
      <c r="CH21" s="17">
        <v>1087</v>
      </c>
      <c r="CI21" s="18">
        <v>311806</v>
      </c>
      <c r="CJ21" s="17">
        <v>56</v>
      </c>
      <c r="CK21" s="18">
        <v>20672</v>
      </c>
      <c r="CL21" s="17">
        <v>283</v>
      </c>
      <c r="CM21" s="18">
        <v>76880</v>
      </c>
      <c r="CN21" s="17">
        <v>748</v>
      </c>
      <c r="CO21" s="37">
        <v>214254</v>
      </c>
      <c r="CP21" s="17">
        <v>1409</v>
      </c>
      <c r="CQ21" s="18">
        <v>351093</v>
      </c>
      <c r="CR21" s="17">
        <v>55</v>
      </c>
      <c r="CS21" s="18">
        <v>21544</v>
      </c>
      <c r="CT21" s="17">
        <v>453</v>
      </c>
      <c r="CU21" s="18">
        <v>103091</v>
      </c>
      <c r="CV21" s="17">
        <v>900</v>
      </c>
      <c r="CW21" s="37">
        <v>226458</v>
      </c>
      <c r="CX21" s="17">
        <v>1268</v>
      </c>
      <c r="CY21" s="18">
        <v>329138</v>
      </c>
      <c r="CZ21" s="17">
        <v>65</v>
      </c>
      <c r="DA21" s="18">
        <v>21512</v>
      </c>
      <c r="DB21" s="17">
        <v>301</v>
      </c>
      <c r="DC21" s="18">
        <v>75374</v>
      </c>
      <c r="DD21" s="17">
        <v>902</v>
      </c>
      <c r="DE21" s="37">
        <v>232251</v>
      </c>
    </row>
    <row r="22" spans="1:109" s="3" customFormat="1" ht="19.5" customHeight="1" x14ac:dyDescent="0.2">
      <c r="A22" s="158"/>
      <c r="B22" s="134"/>
      <c r="C22" s="164" t="s">
        <v>48</v>
      </c>
      <c r="D22" s="165"/>
      <c r="E22" s="166"/>
      <c r="F22" s="78">
        <f t="shared" ref="F22:F24" si="11">SUM(H22,J22,L22)</f>
        <v>837</v>
      </c>
      <c r="G22" s="79">
        <f t="shared" ref="G22:G24" si="12">SUM(I22,K22,M22)</f>
        <v>314816</v>
      </c>
      <c r="H22" s="78">
        <v>0</v>
      </c>
      <c r="I22" s="79">
        <v>0</v>
      </c>
      <c r="J22" s="78">
        <v>237</v>
      </c>
      <c r="K22" s="79">
        <v>89983</v>
      </c>
      <c r="L22" s="78">
        <v>600</v>
      </c>
      <c r="M22" s="80">
        <v>224833</v>
      </c>
      <c r="N22" s="19">
        <v>1036</v>
      </c>
      <c r="O22" s="20">
        <v>329532</v>
      </c>
      <c r="P22" s="19">
        <v>0</v>
      </c>
      <c r="Q22" s="20">
        <v>0</v>
      </c>
      <c r="R22" s="19">
        <v>179</v>
      </c>
      <c r="S22" s="20">
        <v>60852</v>
      </c>
      <c r="T22" s="19">
        <v>857</v>
      </c>
      <c r="U22" s="38">
        <v>268680</v>
      </c>
      <c r="V22" s="19">
        <v>918</v>
      </c>
      <c r="W22" s="20">
        <v>303768</v>
      </c>
      <c r="X22" s="19">
        <v>0</v>
      </c>
      <c r="Y22" s="20">
        <v>0</v>
      </c>
      <c r="Z22" s="19">
        <v>199</v>
      </c>
      <c r="AA22" s="20">
        <v>63231</v>
      </c>
      <c r="AB22" s="19">
        <v>719</v>
      </c>
      <c r="AC22" s="38">
        <v>240537</v>
      </c>
      <c r="AD22" s="19">
        <v>1006</v>
      </c>
      <c r="AE22" s="20">
        <v>289115</v>
      </c>
      <c r="AF22" s="19">
        <v>0</v>
      </c>
      <c r="AG22" s="20">
        <v>0</v>
      </c>
      <c r="AH22" s="19">
        <v>173</v>
      </c>
      <c r="AI22" s="20">
        <v>49613</v>
      </c>
      <c r="AJ22" s="19">
        <v>833</v>
      </c>
      <c r="AK22" s="38">
        <v>239502</v>
      </c>
      <c r="AL22" s="19">
        <v>691</v>
      </c>
      <c r="AM22" s="20">
        <v>239880</v>
      </c>
      <c r="AN22" s="19">
        <v>0</v>
      </c>
      <c r="AO22" s="20">
        <v>0</v>
      </c>
      <c r="AP22" s="19">
        <v>185</v>
      </c>
      <c r="AQ22" s="20">
        <v>54874</v>
      </c>
      <c r="AR22" s="19">
        <v>507</v>
      </c>
      <c r="AS22" s="38">
        <v>185006</v>
      </c>
      <c r="AT22" s="19">
        <v>689</v>
      </c>
      <c r="AU22" s="20">
        <v>261341</v>
      </c>
      <c r="AV22" s="19">
        <v>0</v>
      </c>
      <c r="AW22" s="20">
        <v>0</v>
      </c>
      <c r="AX22" s="19">
        <v>191</v>
      </c>
      <c r="AY22" s="20">
        <v>62314</v>
      </c>
      <c r="AZ22" s="19">
        <v>498</v>
      </c>
      <c r="BA22" s="38">
        <v>199027</v>
      </c>
      <c r="BB22" s="19">
        <v>852</v>
      </c>
      <c r="BC22" s="20">
        <v>314354</v>
      </c>
      <c r="BD22" s="19">
        <v>0</v>
      </c>
      <c r="BE22" s="20">
        <v>0</v>
      </c>
      <c r="BF22" s="19">
        <v>138</v>
      </c>
      <c r="BG22" s="20">
        <v>46028</v>
      </c>
      <c r="BH22" s="19">
        <v>714</v>
      </c>
      <c r="BI22" s="38">
        <v>268326</v>
      </c>
      <c r="BJ22" s="51">
        <v>1018</v>
      </c>
      <c r="BK22" s="20">
        <v>362472</v>
      </c>
      <c r="BL22" s="19">
        <v>0</v>
      </c>
      <c r="BM22" s="20">
        <v>0</v>
      </c>
      <c r="BN22" s="19">
        <v>200</v>
      </c>
      <c r="BO22" s="20">
        <v>59822</v>
      </c>
      <c r="BP22" s="19">
        <v>818</v>
      </c>
      <c r="BQ22" s="38">
        <v>302650</v>
      </c>
      <c r="BR22" s="19">
        <v>1003</v>
      </c>
      <c r="BS22" s="20">
        <v>325665</v>
      </c>
      <c r="BT22" s="19">
        <v>0</v>
      </c>
      <c r="BU22" s="20">
        <v>0</v>
      </c>
      <c r="BV22" s="19">
        <v>135</v>
      </c>
      <c r="BW22" s="20">
        <v>30432</v>
      </c>
      <c r="BX22" s="19">
        <v>867</v>
      </c>
      <c r="BY22" s="38">
        <v>295233</v>
      </c>
      <c r="BZ22" s="19">
        <v>843</v>
      </c>
      <c r="CA22" s="20">
        <v>231556</v>
      </c>
      <c r="CB22" s="19">
        <v>0</v>
      </c>
      <c r="CC22" s="20">
        <v>0</v>
      </c>
      <c r="CD22" s="19">
        <v>221</v>
      </c>
      <c r="CE22" s="20">
        <v>32180</v>
      </c>
      <c r="CF22" s="19">
        <v>622</v>
      </c>
      <c r="CG22" s="38">
        <v>199376</v>
      </c>
      <c r="CH22" s="19">
        <v>1025</v>
      </c>
      <c r="CI22" s="20">
        <v>286467</v>
      </c>
      <c r="CJ22" s="19">
        <v>0</v>
      </c>
      <c r="CK22" s="20">
        <v>0</v>
      </c>
      <c r="CL22" s="19">
        <v>278</v>
      </c>
      <c r="CM22" s="20">
        <v>74923</v>
      </c>
      <c r="CN22" s="19">
        <v>747</v>
      </c>
      <c r="CO22" s="38">
        <v>211544</v>
      </c>
      <c r="CP22" s="19">
        <v>1350</v>
      </c>
      <c r="CQ22" s="20">
        <v>326164</v>
      </c>
      <c r="CR22" s="19">
        <v>0</v>
      </c>
      <c r="CS22" s="20">
        <v>0</v>
      </c>
      <c r="CT22" s="19">
        <v>451</v>
      </c>
      <c r="CU22" s="20">
        <v>102060</v>
      </c>
      <c r="CV22" s="19">
        <v>899</v>
      </c>
      <c r="CW22" s="38">
        <v>224105</v>
      </c>
      <c r="CX22" s="19">
        <v>1199</v>
      </c>
      <c r="CY22" s="20">
        <v>300958</v>
      </c>
      <c r="CZ22" s="19">
        <v>0</v>
      </c>
      <c r="DA22" s="20">
        <v>0</v>
      </c>
      <c r="DB22" s="19">
        <v>299</v>
      </c>
      <c r="DC22" s="20">
        <v>74468</v>
      </c>
      <c r="DD22" s="19">
        <v>900</v>
      </c>
      <c r="DE22" s="38">
        <v>226490</v>
      </c>
    </row>
    <row r="23" spans="1:109" s="3" customFormat="1" ht="19.5" customHeight="1" x14ac:dyDescent="0.2">
      <c r="A23" s="158"/>
      <c r="B23" s="134"/>
      <c r="C23" s="164" t="s">
        <v>49</v>
      </c>
      <c r="D23" s="165"/>
      <c r="E23" s="166"/>
      <c r="F23" s="78">
        <f t="shared" si="11"/>
        <v>18</v>
      </c>
      <c r="G23" s="79">
        <f t="shared" si="12"/>
        <v>9244</v>
      </c>
      <c r="H23" s="78">
        <v>16</v>
      </c>
      <c r="I23" s="79">
        <v>8453</v>
      </c>
      <c r="J23" s="78">
        <v>2</v>
      </c>
      <c r="K23" s="79">
        <v>782</v>
      </c>
      <c r="L23" s="78">
        <v>0</v>
      </c>
      <c r="M23" s="80">
        <v>9</v>
      </c>
      <c r="N23" s="19">
        <v>13</v>
      </c>
      <c r="O23" s="20">
        <v>9758</v>
      </c>
      <c r="P23" s="19">
        <v>11</v>
      </c>
      <c r="Q23" s="20">
        <v>8475</v>
      </c>
      <c r="R23" s="19">
        <v>2</v>
      </c>
      <c r="S23" s="20">
        <v>1283</v>
      </c>
      <c r="T23" s="19">
        <v>0</v>
      </c>
      <c r="U23" s="38">
        <v>0</v>
      </c>
      <c r="V23" s="19">
        <v>2</v>
      </c>
      <c r="W23" s="20">
        <v>689</v>
      </c>
      <c r="X23" s="19">
        <v>0</v>
      </c>
      <c r="Y23" s="20">
        <v>110</v>
      </c>
      <c r="Z23" s="19">
        <v>2</v>
      </c>
      <c r="AA23" s="20">
        <v>560</v>
      </c>
      <c r="AB23" s="19">
        <v>0</v>
      </c>
      <c r="AC23" s="38">
        <v>19</v>
      </c>
      <c r="AD23" s="19">
        <v>3</v>
      </c>
      <c r="AE23" s="20">
        <v>1168</v>
      </c>
      <c r="AF23" s="19">
        <v>0</v>
      </c>
      <c r="AG23" s="20">
        <v>0</v>
      </c>
      <c r="AH23" s="19">
        <v>3</v>
      </c>
      <c r="AI23" s="20">
        <v>1048</v>
      </c>
      <c r="AJ23" s="19">
        <v>0</v>
      </c>
      <c r="AK23" s="38">
        <v>120</v>
      </c>
      <c r="AL23" s="19">
        <v>23</v>
      </c>
      <c r="AM23" s="20">
        <v>10467</v>
      </c>
      <c r="AN23" s="19">
        <v>20</v>
      </c>
      <c r="AO23" s="20">
        <v>9040</v>
      </c>
      <c r="AP23" s="19">
        <v>3</v>
      </c>
      <c r="AQ23" s="20">
        <v>1059</v>
      </c>
      <c r="AR23" s="19">
        <v>1</v>
      </c>
      <c r="AS23" s="38">
        <v>367</v>
      </c>
      <c r="AT23" s="19">
        <v>28</v>
      </c>
      <c r="AU23" s="20">
        <v>12857</v>
      </c>
      <c r="AV23" s="19">
        <v>25</v>
      </c>
      <c r="AW23" s="20">
        <v>11450</v>
      </c>
      <c r="AX23" s="19">
        <v>3</v>
      </c>
      <c r="AY23" s="20">
        <v>1227</v>
      </c>
      <c r="AZ23" s="19">
        <v>0</v>
      </c>
      <c r="BA23" s="38">
        <v>180</v>
      </c>
      <c r="BB23" s="19">
        <v>28</v>
      </c>
      <c r="BC23" s="20">
        <v>16889</v>
      </c>
      <c r="BD23" s="19">
        <v>25</v>
      </c>
      <c r="BE23" s="20">
        <v>15158</v>
      </c>
      <c r="BF23" s="19">
        <v>3</v>
      </c>
      <c r="BG23" s="20">
        <v>1551</v>
      </c>
      <c r="BH23" s="19">
        <v>0</v>
      </c>
      <c r="BI23" s="38">
        <v>180</v>
      </c>
      <c r="BJ23" s="51">
        <v>31</v>
      </c>
      <c r="BK23" s="20">
        <v>17921</v>
      </c>
      <c r="BL23" s="19">
        <v>29</v>
      </c>
      <c r="BM23" s="20">
        <v>17065</v>
      </c>
      <c r="BN23" s="19">
        <v>1</v>
      </c>
      <c r="BO23" s="20">
        <v>434</v>
      </c>
      <c r="BP23" s="19">
        <v>1</v>
      </c>
      <c r="BQ23" s="38">
        <v>423</v>
      </c>
      <c r="BR23" s="19">
        <v>34</v>
      </c>
      <c r="BS23" s="20">
        <v>19683</v>
      </c>
      <c r="BT23" s="19">
        <v>32</v>
      </c>
      <c r="BU23" s="20">
        <v>18448</v>
      </c>
      <c r="BV23" s="19">
        <v>2</v>
      </c>
      <c r="BW23" s="20">
        <v>876</v>
      </c>
      <c r="BX23" s="19">
        <v>1</v>
      </c>
      <c r="BY23" s="38">
        <v>359</v>
      </c>
      <c r="BZ23" s="19">
        <v>46</v>
      </c>
      <c r="CA23" s="20">
        <v>19113</v>
      </c>
      <c r="CB23" s="19">
        <v>44</v>
      </c>
      <c r="CC23" s="20">
        <v>18294</v>
      </c>
      <c r="CD23" s="19">
        <v>2</v>
      </c>
      <c r="CE23" s="20">
        <v>679</v>
      </c>
      <c r="CF23" s="19">
        <v>0</v>
      </c>
      <c r="CG23" s="38">
        <v>140</v>
      </c>
      <c r="CH23" s="19">
        <v>56</v>
      </c>
      <c r="CI23" s="20">
        <v>21758</v>
      </c>
      <c r="CJ23" s="19">
        <v>53</v>
      </c>
      <c r="CK23" s="20">
        <v>20327</v>
      </c>
      <c r="CL23" s="19">
        <v>3</v>
      </c>
      <c r="CM23" s="20">
        <v>1114</v>
      </c>
      <c r="CN23" s="19">
        <v>1</v>
      </c>
      <c r="CO23" s="38">
        <v>318</v>
      </c>
      <c r="CP23" s="19">
        <v>57</v>
      </c>
      <c r="CQ23" s="20">
        <v>22133</v>
      </c>
      <c r="CR23" s="19">
        <v>55</v>
      </c>
      <c r="CS23" s="20">
        <v>21544</v>
      </c>
      <c r="CT23" s="19">
        <v>1</v>
      </c>
      <c r="CU23" s="20">
        <v>422</v>
      </c>
      <c r="CV23" s="19">
        <v>0</v>
      </c>
      <c r="CW23" s="38">
        <v>167</v>
      </c>
      <c r="CX23" s="19">
        <v>66</v>
      </c>
      <c r="CY23" s="20">
        <v>21910</v>
      </c>
      <c r="CZ23" s="19">
        <v>65</v>
      </c>
      <c r="DA23" s="20">
        <v>21512</v>
      </c>
      <c r="DB23" s="19">
        <v>1</v>
      </c>
      <c r="DC23" s="20">
        <v>283</v>
      </c>
      <c r="DD23" s="19">
        <v>0</v>
      </c>
      <c r="DE23" s="38">
        <v>115</v>
      </c>
    </row>
    <row r="24" spans="1:109" ht="19.5" customHeight="1" x14ac:dyDescent="0.2">
      <c r="A24" s="158"/>
      <c r="B24" s="160"/>
      <c r="C24" s="116" t="s">
        <v>50</v>
      </c>
      <c r="D24" s="117"/>
      <c r="E24" s="118"/>
      <c r="F24" s="78">
        <f>SUM(H24,J24,L24)</f>
        <v>4</v>
      </c>
      <c r="G24" s="79">
        <f>SUM(I24,K24,M24)</f>
        <v>3499</v>
      </c>
      <c r="H24" s="87">
        <v>2</v>
      </c>
      <c r="I24" s="88">
        <v>956</v>
      </c>
      <c r="J24" s="87">
        <v>0</v>
      </c>
      <c r="K24" s="88">
        <v>240</v>
      </c>
      <c r="L24" s="87">
        <v>2</v>
      </c>
      <c r="M24" s="89">
        <v>2303</v>
      </c>
      <c r="N24" s="21">
        <v>5</v>
      </c>
      <c r="O24" s="22">
        <v>5400</v>
      </c>
      <c r="P24" s="21">
        <v>1</v>
      </c>
      <c r="Q24" s="22">
        <v>528</v>
      </c>
      <c r="R24" s="21">
        <v>1</v>
      </c>
      <c r="S24" s="22">
        <v>434</v>
      </c>
      <c r="T24" s="21">
        <v>3</v>
      </c>
      <c r="U24" s="39">
        <v>4438</v>
      </c>
      <c r="V24" s="21">
        <v>4</v>
      </c>
      <c r="W24" s="22">
        <v>3244</v>
      </c>
      <c r="X24" s="21">
        <v>0</v>
      </c>
      <c r="Y24" s="22">
        <v>24</v>
      </c>
      <c r="Z24" s="21">
        <v>1</v>
      </c>
      <c r="AA24" s="22">
        <v>544</v>
      </c>
      <c r="AB24" s="21">
        <v>3</v>
      </c>
      <c r="AC24" s="39">
        <v>2676</v>
      </c>
      <c r="AD24" s="21">
        <v>2</v>
      </c>
      <c r="AE24" s="22">
        <v>719</v>
      </c>
      <c r="AF24" s="21">
        <v>0</v>
      </c>
      <c r="AG24" s="22">
        <v>1</v>
      </c>
      <c r="AH24" s="21">
        <v>1</v>
      </c>
      <c r="AI24" s="22">
        <v>263</v>
      </c>
      <c r="AJ24" s="21">
        <v>1</v>
      </c>
      <c r="AK24" s="39">
        <v>455</v>
      </c>
      <c r="AL24" s="21">
        <v>7</v>
      </c>
      <c r="AM24" s="22">
        <v>1419</v>
      </c>
      <c r="AN24" s="21">
        <v>4</v>
      </c>
      <c r="AO24" s="22">
        <v>305</v>
      </c>
      <c r="AP24" s="21">
        <v>1</v>
      </c>
      <c r="AQ24" s="22">
        <v>554</v>
      </c>
      <c r="AR24" s="21">
        <v>1</v>
      </c>
      <c r="AS24" s="39">
        <v>561</v>
      </c>
      <c r="AT24" s="21">
        <v>7</v>
      </c>
      <c r="AU24" s="22">
        <v>1061</v>
      </c>
      <c r="AV24" s="21">
        <v>6</v>
      </c>
      <c r="AW24" s="22">
        <v>346</v>
      </c>
      <c r="AX24" s="21">
        <v>0</v>
      </c>
      <c r="AY24" s="22">
        <v>97</v>
      </c>
      <c r="AZ24" s="21">
        <v>1</v>
      </c>
      <c r="BA24" s="39">
        <v>618</v>
      </c>
      <c r="BB24" s="21">
        <v>4</v>
      </c>
      <c r="BC24" s="22">
        <v>1433</v>
      </c>
      <c r="BD24" s="21">
        <v>2</v>
      </c>
      <c r="BE24" s="22">
        <v>112</v>
      </c>
      <c r="BF24" s="21">
        <v>0</v>
      </c>
      <c r="BG24" s="22">
        <v>278</v>
      </c>
      <c r="BH24" s="21">
        <v>2</v>
      </c>
      <c r="BI24" s="39">
        <v>1043</v>
      </c>
      <c r="BJ24" s="52">
        <v>3</v>
      </c>
      <c r="BK24" s="22">
        <v>723</v>
      </c>
      <c r="BL24" s="21">
        <v>1</v>
      </c>
      <c r="BM24" s="22">
        <v>172</v>
      </c>
      <c r="BN24" s="21">
        <v>1</v>
      </c>
      <c r="BO24" s="22">
        <v>309</v>
      </c>
      <c r="BP24" s="21">
        <v>1</v>
      </c>
      <c r="BQ24" s="39">
        <v>242</v>
      </c>
      <c r="BR24" s="21">
        <v>7</v>
      </c>
      <c r="BS24" s="22">
        <v>4491</v>
      </c>
      <c r="BT24" s="21">
        <v>3</v>
      </c>
      <c r="BU24" s="22">
        <v>448</v>
      </c>
      <c r="BV24" s="21">
        <v>1</v>
      </c>
      <c r="BW24" s="22">
        <v>701</v>
      </c>
      <c r="BX24" s="21">
        <v>3</v>
      </c>
      <c r="BY24" s="39">
        <v>3342</v>
      </c>
      <c r="BZ24" s="21">
        <v>8</v>
      </c>
      <c r="CA24" s="22">
        <v>4309</v>
      </c>
      <c r="CB24" s="21">
        <v>5</v>
      </c>
      <c r="CC24" s="22">
        <v>575</v>
      </c>
      <c r="CD24" s="21">
        <v>1</v>
      </c>
      <c r="CE24" s="22">
        <v>496</v>
      </c>
      <c r="CF24" s="21">
        <v>2</v>
      </c>
      <c r="CG24" s="39">
        <v>3237</v>
      </c>
      <c r="CH24" s="21">
        <v>5</v>
      </c>
      <c r="CI24" s="22">
        <v>3581</v>
      </c>
      <c r="CJ24" s="21">
        <v>3</v>
      </c>
      <c r="CK24" s="22">
        <v>346</v>
      </c>
      <c r="CL24" s="21">
        <v>2</v>
      </c>
      <c r="CM24" s="22">
        <v>843</v>
      </c>
      <c r="CN24" s="21">
        <v>1</v>
      </c>
      <c r="CO24" s="39">
        <v>2392</v>
      </c>
      <c r="CP24" s="21">
        <v>2</v>
      </c>
      <c r="CQ24" s="22">
        <v>2795</v>
      </c>
      <c r="CR24" s="21">
        <v>0</v>
      </c>
      <c r="CS24" s="22">
        <v>0</v>
      </c>
      <c r="CT24" s="21">
        <v>1</v>
      </c>
      <c r="CU24" s="22">
        <v>609</v>
      </c>
      <c r="CV24" s="21">
        <v>1</v>
      </c>
      <c r="CW24" s="39">
        <v>2186</v>
      </c>
      <c r="CX24" s="21">
        <v>3</v>
      </c>
      <c r="CY24" s="22">
        <v>6269</v>
      </c>
      <c r="CZ24" s="21">
        <v>0</v>
      </c>
      <c r="DA24" s="22">
        <v>0</v>
      </c>
      <c r="DB24" s="21">
        <v>1</v>
      </c>
      <c r="DC24" s="22">
        <v>623</v>
      </c>
      <c r="DD24" s="21">
        <v>1</v>
      </c>
      <c r="DE24" s="39">
        <v>5646</v>
      </c>
    </row>
    <row r="25" spans="1:109" ht="19.5" customHeight="1" x14ac:dyDescent="0.2">
      <c r="A25" s="158"/>
      <c r="B25" s="133" t="s">
        <v>51</v>
      </c>
      <c r="C25" s="136" t="s">
        <v>47</v>
      </c>
      <c r="D25" s="137"/>
      <c r="E25" s="138"/>
      <c r="F25" s="84">
        <f>F26+F27</f>
        <v>0</v>
      </c>
      <c r="G25" s="85">
        <f t="shared" ref="G25:M25" si="13">G26+G27</f>
        <v>164</v>
      </c>
      <c r="H25" s="84">
        <f t="shared" si="13"/>
        <v>0</v>
      </c>
      <c r="I25" s="90">
        <f t="shared" si="13"/>
        <v>0</v>
      </c>
      <c r="J25" s="86">
        <f t="shared" si="13"/>
        <v>0</v>
      </c>
      <c r="K25" s="91">
        <f t="shared" si="13"/>
        <v>52</v>
      </c>
      <c r="L25" s="86">
        <f t="shared" si="13"/>
        <v>0</v>
      </c>
      <c r="M25" s="85">
        <f t="shared" si="13"/>
        <v>112</v>
      </c>
      <c r="N25" s="189">
        <v>1</v>
      </c>
      <c r="O25" s="40">
        <v>845</v>
      </c>
      <c r="P25" s="66">
        <v>0</v>
      </c>
      <c r="Q25" s="40">
        <v>0</v>
      </c>
      <c r="R25" s="66">
        <v>1</v>
      </c>
      <c r="S25" s="40">
        <v>718</v>
      </c>
      <c r="T25" s="66">
        <v>0</v>
      </c>
      <c r="U25" s="40">
        <v>127</v>
      </c>
      <c r="V25" s="66">
        <f>V26+V27</f>
        <v>4</v>
      </c>
      <c r="W25" s="40">
        <f t="shared" ref="W25:AC25" si="14">W26+W27</f>
        <v>988</v>
      </c>
      <c r="X25" s="66">
        <f t="shared" si="14"/>
        <v>0</v>
      </c>
      <c r="Y25" s="40">
        <f t="shared" si="14"/>
        <v>0</v>
      </c>
      <c r="Z25" s="66">
        <f t="shared" si="14"/>
        <v>1</v>
      </c>
      <c r="AA25" s="40">
        <f t="shared" si="14"/>
        <v>542</v>
      </c>
      <c r="AB25" s="66">
        <f t="shared" si="14"/>
        <v>3</v>
      </c>
      <c r="AC25" s="40">
        <f t="shared" si="14"/>
        <v>446</v>
      </c>
      <c r="AD25" s="23">
        <v>6</v>
      </c>
      <c r="AE25" s="24">
        <v>2699</v>
      </c>
      <c r="AF25" s="23">
        <v>0</v>
      </c>
      <c r="AG25" s="24">
        <v>0</v>
      </c>
      <c r="AH25" s="23">
        <v>6</v>
      </c>
      <c r="AI25" s="24">
        <v>2699</v>
      </c>
      <c r="AJ25" s="23">
        <v>0</v>
      </c>
      <c r="AK25" s="40">
        <v>0</v>
      </c>
      <c r="AL25" s="23">
        <v>1</v>
      </c>
      <c r="AM25" s="24">
        <v>978</v>
      </c>
      <c r="AN25" s="23">
        <v>0</v>
      </c>
      <c r="AO25" s="24">
        <v>0</v>
      </c>
      <c r="AP25" s="23">
        <v>1</v>
      </c>
      <c r="AQ25" s="24">
        <v>970</v>
      </c>
      <c r="AR25" s="23">
        <v>0</v>
      </c>
      <c r="AS25" s="40">
        <v>8</v>
      </c>
      <c r="AT25" s="23">
        <v>2</v>
      </c>
      <c r="AU25" s="24">
        <v>2537</v>
      </c>
      <c r="AV25" s="23">
        <v>0</v>
      </c>
      <c r="AW25" s="24">
        <v>0</v>
      </c>
      <c r="AX25" s="23">
        <v>2</v>
      </c>
      <c r="AY25" s="24">
        <v>2537</v>
      </c>
      <c r="AZ25" s="23">
        <v>0</v>
      </c>
      <c r="BA25" s="40">
        <v>0</v>
      </c>
      <c r="BB25" s="23">
        <v>1</v>
      </c>
      <c r="BC25" s="24">
        <v>1084</v>
      </c>
      <c r="BD25" s="23">
        <v>0</v>
      </c>
      <c r="BE25" s="24">
        <v>0</v>
      </c>
      <c r="BF25" s="23">
        <v>1</v>
      </c>
      <c r="BG25" s="24">
        <v>1084</v>
      </c>
      <c r="BH25" s="23">
        <v>0</v>
      </c>
      <c r="BI25" s="40">
        <v>0</v>
      </c>
      <c r="BJ25" s="53">
        <v>2</v>
      </c>
      <c r="BK25" s="24">
        <v>3117</v>
      </c>
      <c r="BL25" s="23">
        <v>0</v>
      </c>
      <c r="BM25" s="24">
        <v>0</v>
      </c>
      <c r="BN25" s="23">
        <v>2</v>
      </c>
      <c r="BO25" s="24">
        <v>3075</v>
      </c>
      <c r="BP25" s="23">
        <v>0</v>
      </c>
      <c r="BQ25" s="40">
        <v>42</v>
      </c>
      <c r="BR25" s="23">
        <v>1</v>
      </c>
      <c r="BS25" s="24">
        <v>932</v>
      </c>
      <c r="BT25" s="23">
        <v>0</v>
      </c>
      <c r="BU25" s="24">
        <v>0</v>
      </c>
      <c r="BV25" s="23">
        <v>1</v>
      </c>
      <c r="BW25" s="24">
        <v>932</v>
      </c>
      <c r="BX25" s="23">
        <v>0</v>
      </c>
      <c r="BY25" s="40">
        <v>0</v>
      </c>
      <c r="BZ25" s="23">
        <v>3</v>
      </c>
      <c r="CA25" s="24">
        <v>4029</v>
      </c>
      <c r="CB25" s="23">
        <v>0</v>
      </c>
      <c r="CC25" s="24">
        <v>0</v>
      </c>
      <c r="CD25" s="23">
        <v>3</v>
      </c>
      <c r="CE25" s="24">
        <v>3979</v>
      </c>
      <c r="CF25" s="23">
        <v>0</v>
      </c>
      <c r="CG25" s="40">
        <v>50</v>
      </c>
      <c r="CH25" s="23">
        <v>1</v>
      </c>
      <c r="CI25" s="24">
        <v>630</v>
      </c>
      <c r="CJ25" s="23">
        <v>0</v>
      </c>
      <c r="CK25" s="24">
        <v>0</v>
      </c>
      <c r="CL25" s="23">
        <v>1</v>
      </c>
      <c r="CM25" s="24">
        <v>630</v>
      </c>
      <c r="CN25" s="23">
        <v>0</v>
      </c>
      <c r="CO25" s="40">
        <v>0</v>
      </c>
      <c r="CP25" s="23">
        <v>5</v>
      </c>
      <c r="CQ25" s="24">
        <v>6072</v>
      </c>
      <c r="CR25" s="23">
        <v>0</v>
      </c>
      <c r="CS25" s="24">
        <v>0</v>
      </c>
      <c r="CT25" s="23">
        <v>5</v>
      </c>
      <c r="CU25" s="24">
        <v>6038</v>
      </c>
      <c r="CV25" s="23">
        <v>0</v>
      </c>
      <c r="CW25" s="40">
        <v>34</v>
      </c>
      <c r="CX25" s="23">
        <v>1</v>
      </c>
      <c r="CY25" s="24">
        <v>1441</v>
      </c>
      <c r="CZ25" s="23">
        <v>0</v>
      </c>
      <c r="DA25" s="24">
        <v>0</v>
      </c>
      <c r="DB25" s="23">
        <v>1</v>
      </c>
      <c r="DC25" s="24">
        <v>1361</v>
      </c>
      <c r="DD25" s="23">
        <v>0</v>
      </c>
      <c r="DE25" s="40">
        <v>80</v>
      </c>
    </row>
    <row r="26" spans="1:109" ht="19.5" customHeight="1" x14ac:dyDescent="0.2">
      <c r="A26" s="158"/>
      <c r="B26" s="134"/>
      <c r="C26" s="119" t="s">
        <v>52</v>
      </c>
      <c r="D26" s="120"/>
      <c r="E26" s="121"/>
      <c r="F26" s="78">
        <f t="shared" ref="F26:F27" si="15">SUM(H26,J26,L26)</f>
        <v>0</v>
      </c>
      <c r="G26" s="79">
        <f t="shared" ref="G26:G27" si="16">SUM(I26,K26,M26)</f>
        <v>164</v>
      </c>
      <c r="H26" s="78">
        <v>0</v>
      </c>
      <c r="I26" s="79">
        <v>0</v>
      </c>
      <c r="J26" s="78">
        <v>0</v>
      </c>
      <c r="K26" s="79">
        <v>52</v>
      </c>
      <c r="L26" s="78">
        <v>0</v>
      </c>
      <c r="M26" s="80">
        <v>112</v>
      </c>
      <c r="N26" s="13">
        <v>1</v>
      </c>
      <c r="O26" s="20">
        <v>845</v>
      </c>
      <c r="P26" s="13">
        <v>0</v>
      </c>
      <c r="Q26" s="20">
        <v>0</v>
      </c>
      <c r="R26" s="13">
        <v>1</v>
      </c>
      <c r="S26" s="14">
        <v>718</v>
      </c>
      <c r="T26" s="13">
        <v>0</v>
      </c>
      <c r="U26" s="35">
        <v>127</v>
      </c>
      <c r="V26" s="13">
        <v>4</v>
      </c>
      <c r="W26" s="20">
        <v>969</v>
      </c>
      <c r="X26" s="13">
        <v>0</v>
      </c>
      <c r="Y26" s="20">
        <v>0</v>
      </c>
      <c r="Z26" s="13">
        <v>1</v>
      </c>
      <c r="AA26" s="14">
        <v>523</v>
      </c>
      <c r="AB26" s="13">
        <v>3</v>
      </c>
      <c r="AC26" s="35">
        <v>446</v>
      </c>
      <c r="AD26" s="13">
        <v>6</v>
      </c>
      <c r="AE26" s="20">
        <v>2697</v>
      </c>
      <c r="AF26" s="13">
        <v>0</v>
      </c>
      <c r="AG26" s="20">
        <v>0</v>
      </c>
      <c r="AH26" s="13">
        <v>6</v>
      </c>
      <c r="AI26" s="14">
        <v>2697</v>
      </c>
      <c r="AJ26" s="13">
        <v>0</v>
      </c>
      <c r="AK26" s="35">
        <v>0</v>
      </c>
      <c r="AL26" s="13">
        <v>1</v>
      </c>
      <c r="AM26" s="20">
        <v>695</v>
      </c>
      <c r="AN26" s="13">
        <v>0</v>
      </c>
      <c r="AO26" s="20">
        <v>0</v>
      </c>
      <c r="AP26" s="13">
        <v>1</v>
      </c>
      <c r="AQ26" s="14">
        <v>687</v>
      </c>
      <c r="AR26" s="13">
        <v>0</v>
      </c>
      <c r="AS26" s="35">
        <v>8</v>
      </c>
      <c r="AT26" s="13">
        <v>2</v>
      </c>
      <c r="AU26" s="20">
        <v>2334</v>
      </c>
      <c r="AV26" s="13">
        <v>0</v>
      </c>
      <c r="AW26" s="20">
        <v>0</v>
      </c>
      <c r="AX26" s="13">
        <v>2</v>
      </c>
      <c r="AY26" s="14">
        <v>2334</v>
      </c>
      <c r="AZ26" s="13">
        <v>0</v>
      </c>
      <c r="BA26" s="35">
        <v>0</v>
      </c>
      <c r="BB26" s="13">
        <v>1</v>
      </c>
      <c r="BC26" s="20">
        <v>770</v>
      </c>
      <c r="BD26" s="13">
        <v>0</v>
      </c>
      <c r="BE26" s="20">
        <v>0</v>
      </c>
      <c r="BF26" s="13">
        <v>1</v>
      </c>
      <c r="BG26" s="14">
        <v>770</v>
      </c>
      <c r="BH26" s="13">
        <v>0</v>
      </c>
      <c r="BI26" s="35">
        <v>0</v>
      </c>
      <c r="BJ26" s="54">
        <v>2</v>
      </c>
      <c r="BK26" s="20">
        <v>2921</v>
      </c>
      <c r="BL26" s="13">
        <v>0</v>
      </c>
      <c r="BM26" s="20">
        <v>0</v>
      </c>
      <c r="BN26" s="13">
        <v>2</v>
      </c>
      <c r="BO26" s="14">
        <v>2879</v>
      </c>
      <c r="BP26" s="13">
        <v>0</v>
      </c>
      <c r="BQ26" s="35">
        <v>42</v>
      </c>
      <c r="BR26" s="13">
        <v>1</v>
      </c>
      <c r="BS26" s="20">
        <v>787</v>
      </c>
      <c r="BT26" s="13">
        <v>0</v>
      </c>
      <c r="BU26" s="20">
        <v>0</v>
      </c>
      <c r="BV26" s="13">
        <v>1</v>
      </c>
      <c r="BW26" s="14">
        <v>787</v>
      </c>
      <c r="BX26" s="13">
        <v>0</v>
      </c>
      <c r="BY26" s="35">
        <v>0</v>
      </c>
      <c r="BZ26" s="13">
        <v>3</v>
      </c>
      <c r="CA26" s="20">
        <v>3818</v>
      </c>
      <c r="CB26" s="13">
        <v>0</v>
      </c>
      <c r="CC26" s="14">
        <v>0</v>
      </c>
      <c r="CD26" s="13">
        <v>3</v>
      </c>
      <c r="CE26" s="14">
        <v>3768</v>
      </c>
      <c r="CF26" s="13">
        <v>0</v>
      </c>
      <c r="CG26" s="35">
        <v>50</v>
      </c>
      <c r="CH26" s="13">
        <v>1</v>
      </c>
      <c r="CI26" s="20">
        <v>538</v>
      </c>
      <c r="CJ26" s="13">
        <v>0</v>
      </c>
      <c r="CK26" s="14">
        <v>0</v>
      </c>
      <c r="CL26" s="13">
        <v>1</v>
      </c>
      <c r="CM26" s="14">
        <v>538</v>
      </c>
      <c r="CN26" s="13">
        <v>0</v>
      </c>
      <c r="CO26" s="35">
        <v>0</v>
      </c>
      <c r="CP26" s="13">
        <v>5</v>
      </c>
      <c r="CQ26" s="20">
        <v>6025</v>
      </c>
      <c r="CR26" s="13">
        <v>0</v>
      </c>
      <c r="CS26" s="14">
        <v>0</v>
      </c>
      <c r="CT26" s="13">
        <v>5</v>
      </c>
      <c r="CU26" s="14">
        <v>5991</v>
      </c>
      <c r="CV26" s="13">
        <v>0</v>
      </c>
      <c r="CW26" s="35">
        <v>34</v>
      </c>
      <c r="CX26" s="13">
        <v>1</v>
      </c>
      <c r="CY26" s="20">
        <v>1406</v>
      </c>
      <c r="CZ26" s="13">
        <v>0</v>
      </c>
      <c r="DA26" s="14">
        <v>0</v>
      </c>
      <c r="DB26" s="13">
        <v>1</v>
      </c>
      <c r="DC26" s="14">
        <v>1326</v>
      </c>
      <c r="DD26" s="13">
        <v>0</v>
      </c>
      <c r="DE26" s="35">
        <v>80</v>
      </c>
    </row>
    <row r="27" spans="1:109" ht="19.5" customHeight="1" thickBot="1" x14ac:dyDescent="0.25">
      <c r="A27" s="159"/>
      <c r="B27" s="135"/>
      <c r="C27" s="139" t="s">
        <v>53</v>
      </c>
      <c r="D27" s="140"/>
      <c r="E27" s="141"/>
      <c r="F27" s="96">
        <f>SUM(H27,J27,L27)</f>
        <v>0</v>
      </c>
      <c r="G27" s="79">
        <f>SUM(I27,K27,M27)</f>
        <v>0</v>
      </c>
      <c r="H27" s="25">
        <v>0</v>
      </c>
      <c r="I27" s="27">
        <v>0</v>
      </c>
      <c r="J27" s="25">
        <v>0</v>
      </c>
      <c r="K27" s="27">
        <v>0</v>
      </c>
      <c r="L27" s="25">
        <v>0</v>
      </c>
      <c r="M27" s="46">
        <v>0</v>
      </c>
      <c r="N27" s="25">
        <v>0</v>
      </c>
      <c r="O27" s="26">
        <v>0</v>
      </c>
      <c r="P27" s="25">
        <v>0</v>
      </c>
      <c r="Q27" s="26">
        <v>0</v>
      </c>
      <c r="R27" s="25">
        <v>0</v>
      </c>
      <c r="S27" s="27">
        <v>0</v>
      </c>
      <c r="T27" s="25">
        <v>0</v>
      </c>
      <c r="U27" s="46">
        <v>0</v>
      </c>
      <c r="V27" s="25">
        <v>0</v>
      </c>
      <c r="W27" s="26">
        <v>19</v>
      </c>
      <c r="X27" s="25">
        <v>0</v>
      </c>
      <c r="Y27" s="26">
        <v>0</v>
      </c>
      <c r="Z27" s="25">
        <v>0</v>
      </c>
      <c r="AA27" s="27">
        <v>19</v>
      </c>
      <c r="AB27" s="25">
        <v>0</v>
      </c>
      <c r="AC27" s="46">
        <v>0</v>
      </c>
      <c r="AD27" s="25">
        <v>0</v>
      </c>
      <c r="AE27" s="26">
        <v>2</v>
      </c>
      <c r="AF27" s="25">
        <v>0</v>
      </c>
      <c r="AG27" s="26">
        <v>0</v>
      </c>
      <c r="AH27" s="25">
        <v>0</v>
      </c>
      <c r="AI27" s="27">
        <v>2</v>
      </c>
      <c r="AJ27" s="25">
        <v>0</v>
      </c>
      <c r="AK27" s="46">
        <v>0</v>
      </c>
      <c r="AL27" s="25">
        <v>0</v>
      </c>
      <c r="AM27" s="26">
        <v>283</v>
      </c>
      <c r="AN27" s="25">
        <v>0</v>
      </c>
      <c r="AO27" s="26">
        <v>0</v>
      </c>
      <c r="AP27" s="25">
        <v>0</v>
      </c>
      <c r="AQ27" s="27">
        <v>283</v>
      </c>
      <c r="AR27" s="25">
        <v>0</v>
      </c>
      <c r="AS27" s="46">
        <v>0</v>
      </c>
      <c r="AT27" s="25">
        <v>0</v>
      </c>
      <c r="AU27" s="26">
        <v>203</v>
      </c>
      <c r="AV27" s="25">
        <v>0</v>
      </c>
      <c r="AW27" s="26">
        <v>0</v>
      </c>
      <c r="AX27" s="25">
        <v>0</v>
      </c>
      <c r="AY27" s="27">
        <v>203</v>
      </c>
      <c r="AZ27" s="25">
        <v>0</v>
      </c>
      <c r="BA27" s="46">
        <v>0</v>
      </c>
      <c r="BB27" s="25">
        <v>0</v>
      </c>
      <c r="BC27" s="26">
        <v>315</v>
      </c>
      <c r="BD27" s="25">
        <v>0</v>
      </c>
      <c r="BE27" s="26">
        <v>0</v>
      </c>
      <c r="BF27" s="25">
        <v>0</v>
      </c>
      <c r="BG27" s="27">
        <v>315</v>
      </c>
      <c r="BH27" s="25">
        <v>0</v>
      </c>
      <c r="BI27" s="46">
        <v>0</v>
      </c>
      <c r="BJ27" s="55">
        <v>0</v>
      </c>
      <c r="BK27" s="26">
        <v>196</v>
      </c>
      <c r="BL27" s="25">
        <v>0</v>
      </c>
      <c r="BM27" s="26">
        <v>0</v>
      </c>
      <c r="BN27" s="25">
        <v>0</v>
      </c>
      <c r="BO27" s="27">
        <v>196</v>
      </c>
      <c r="BP27" s="25">
        <v>0</v>
      </c>
      <c r="BQ27" s="46">
        <v>0</v>
      </c>
      <c r="BR27" s="25">
        <v>0</v>
      </c>
      <c r="BS27" s="26">
        <v>145</v>
      </c>
      <c r="BT27" s="25">
        <v>0</v>
      </c>
      <c r="BU27" s="26">
        <v>0</v>
      </c>
      <c r="BV27" s="25">
        <v>0</v>
      </c>
      <c r="BW27" s="27">
        <v>145</v>
      </c>
      <c r="BX27" s="25">
        <v>0</v>
      </c>
      <c r="BY27" s="46">
        <v>0</v>
      </c>
      <c r="BZ27" s="25">
        <v>0</v>
      </c>
      <c r="CA27" s="26">
        <v>211</v>
      </c>
      <c r="CB27" s="25">
        <v>0</v>
      </c>
      <c r="CC27" s="27">
        <v>0</v>
      </c>
      <c r="CD27" s="25">
        <v>0</v>
      </c>
      <c r="CE27" s="27">
        <v>211</v>
      </c>
      <c r="CF27" s="25">
        <v>0</v>
      </c>
      <c r="CG27" s="46">
        <v>0</v>
      </c>
      <c r="CH27" s="25">
        <v>0</v>
      </c>
      <c r="CI27" s="26">
        <v>92</v>
      </c>
      <c r="CJ27" s="25">
        <v>0</v>
      </c>
      <c r="CK27" s="27">
        <v>0</v>
      </c>
      <c r="CL27" s="25">
        <v>0</v>
      </c>
      <c r="CM27" s="27">
        <v>92</v>
      </c>
      <c r="CN27" s="25">
        <v>0</v>
      </c>
      <c r="CO27" s="46">
        <v>0</v>
      </c>
      <c r="CP27" s="25">
        <v>0</v>
      </c>
      <c r="CQ27" s="26">
        <v>47</v>
      </c>
      <c r="CR27" s="25">
        <v>0</v>
      </c>
      <c r="CS27" s="27">
        <v>0</v>
      </c>
      <c r="CT27" s="25">
        <v>0</v>
      </c>
      <c r="CU27" s="27">
        <v>47</v>
      </c>
      <c r="CV27" s="25">
        <v>0</v>
      </c>
      <c r="CW27" s="46">
        <v>0</v>
      </c>
      <c r="CX27" s="25">
        <v>0</v>
      </c>
      <c r="CY27" s="26">
        <v>35</v>
      </c>
      <c r="CZ27" s="25">
        <v>0</v>
      </c>
      <c r="DA27" s="27">
        <v>0</v>
      </c>
      <c r="DB27" s="25">
        <v>0</v>
      </c>
      <c r="DC27" s="27">
        <v>35</v>
      </c>
      <c r="DD27" s="25">
        <v>0</v>
      </c>
      <c r="DE27" s="46">
        <v>0</v>
      </c>
    </row>
    <row r="28" spans="1:109" ht="19.5" customHeight="1" x14ac:dyDescent="0.2">
      <c r="A28" s="142" t="s">
        <v>54</v>
      </c>
      <c r="B28" s="143"/>
      <c r="C28" s="148" t="s">
        <v>32</v>
      </c>
      <c r="D28" s="149"/>
      <c r="E28" s="150"/>
      <c r="F28" s="92">
        <f>F29+F30+F31+F32+F33+F34</f>
        <v>42</v>
      </c>
      <c r="G28" s="93">
        <f t="shared" ref="G28:M28" si="17">G29+G30+G31+G32+G33+G34</f>
        <v>31867</v>
      </c>
      <c r="H28" s="92">
        <f t="shared" si="17"/>
        <v>33</v>
      </c>
      <c r="I28" s="93">
        <f t="shared" si="17"/>
        <v>23524</v>
      </c>
      <c r="J28" s="94">
        <f t="shared" si="17"/>
        <v>7</v>
      </c>
      <c r="K28" s="95">
        <f t="shared" si="17"/>
        <v>7127</v>
      </c>
      <c r="L28" s="92">
        <f t="shared" si="17"/>
        <v>2</v>
      </c>
      <c r="M28" s="93">
        <f t="shared" si="17"/>
        <v>1216</v>
      </c>
      <c r="N28" s="67">
        <f>N29+N30+N31+N32+N33+N34</f>
        <v>32</v>
      </c>
      <c r="O28" s="41">
        <f t="shared" ref="O28:U28" si="18">O29+O30+O31+O32+O33+O34</f>
        <v>16481</v>
      </c>
      <c r="P28" s="67">
        <f t="shared" si="18"/>
        <v>29</v>
      </c>
      <c r="Q28" s="41">
        <f t="shared" si="18"/>
        <v>15430</v>
      </c>
      <c r="R28" s="68">
        <f t="shared" si="18"/>
        <v>1</v>
      </c>
      <c r="S28" s="56">
        <f t="shared" si="18"/>
        <v>515</v>
      </c>
      <c r="T28" s="67">
        <f t="shared" si="18"/>
        <v>1</v>
      </c>
      <c r="U28" s="41">
        <f t="shared" si="18"/>
        <v>536</v>
      </c>
      <c r="V28" s="67">
        <f>V29+V30+V31+V32+V33+V34</f>
        <v>33</v>
      </c>
      <c r="W28" s="41">
        <f t="shared" ref="W28:AC28" si="19">W29+W30+W31+W32+W33+W34</f>
        <v>13945</v>
      </c>
      <c r="X28" s="67">
        <f t="shared" si="19"/>
        <v>32</v>
      </c>
      <c r="Y28" s="41">
        <f t="shared" si="19"/>
        <v>12990</v>
      </c>
      <c r="Z28" s="68">
        <f t="shared" si="19"/>
        <v>0</v>
      </c>
      <c r="AA28" s="56">
        <f t="shared" si="19"/>
        <v>358</v>
      </c>
      <c r="AB28" s="67">
        <f t="shared" si="19"/>
        <v>1</v>
      </c>
      <c r="AC28" s="41">
        <f t="shared" si="19"/>
        <v>597</v>
      </c>
      <c r="AD28" s="28">
        <v>25</v>
      </c>
      <c r="AE28" s="29">
        <v>11747</v>
      </c>
      <c r="AF28" s="28">
        <v>24</v>
      </c>
      <c r="AG28" s="29">
        <v>11441</v>
      </c>
      <c r="AH28" s="28">
        <v>1</v>
      </c>
      <c r="AI28" s="29">
        <v>248</v>
      </c>
      <c r="AJ28" s="28">
        <v>0</v>
      </c>
      <c r="AK28" s="41">
        <v>58</v>
      </c>
      <c r="AL28" s="28">
        <v>83</v>
      </c>
      <c r="AM28" s="29">
        <v>40524</v>
      </c>
      <c r="AN28" s="28">
        <v>81</v>
      </c>
      <c r="AO28" s="29">
        <v>39011</v>
      </c>
      <c r="AP28" s="28">
        <v>2</v>
      </c>
      <c r="AQ28" s="29">
        <v>1425</v>
      </c>
      <c r="AR28" s="28">
        <v>0</v>
      </c>
      <c r="AS28" s="49">
        <v>88</v>
      </c>
      <c r="AT28" s="28">
        <v>89</v>
      </c>
      <c r="AU28" s="29">
        <v>34465</v>
      </c>
      <c r="AV28" s="28">
        <v>86</v>
      </c>
      <c r="AW28" s="29">
        <v>32995</v>
      </c>
      <c r="AX28" s="28">
        <v>2</v>
      </c>
      <c r="AY28" s="29">
        <v>1226</v>
      </c>
      <c r="AZ28" s="28">
        <v>1</v>
      </c>
      <c r="BA28" s="49">
        <v>244</v>
      </c>
      <c r="BB28" s="28">
        <v>77</v>
      </c>
      <c r="BC28" s="29">
        <v>38372</v>
      </c>
      <c r="BD28" s="28">
        <v>73</v>
      </c>
      <c r="BE28" s="29">
        <v>35388</v>
      </c>
      <c r="BF28" s="28">
        <v>4</v>
      </c>
      <c r="BG28" s="29">
        <v>2934</v>
      </c>
      <c r="BH28" s="28">
        <v>0</v>
      </c>
      <c r="BI28" s="49">
        <v>51</v>
      </c>
      <c r="BJ28" s="56">
        <v>100</v>
      </c>
      <c r="BK28" s="29">
        <v>47991</v>
      </c>
      <c r="BL28" s="28">
        <v>95</v>
      </c>
      <c r="BM28" s="29">
        <v>44926</v>
      </c>
      <c r="BN28" s="28">
        <v>5</v>
      </c>
      <c r="BO28" s="29">
        <v>2878</v>
      </c>
      <c r="BP28" s="28">
        <v>0</v>
      </c>
      <c r="BQ28" s="49">
        <v>187</v>
      </c>
      <c r="BR28" s="28">
        <v>98</v>
      </c>
      <c r="BS28" s="29">
        <v>38389</v>
      </c>
      <c r="BT28" s="28">
        <v>95</v>
      </c>
      <c r="BU28" s="29">
        <v>36638</v>
      </c>
      <c r="BV28" s="28">
        <v>3</v>
      </c>
      <c r="BW28" s="29">
        <v>1751</v>
      </c>
      <c r="BX28" s="28">
        <v>0</v>
      </c>
      <c r="BY28" s="49">
        <v>0</v>
      </c>
      <c r="BZ28" s="28">
        <v>22</v>
      </c>
      <c r="CA28" s="29">
        <v>9996</v>
      </c>
      <c r="CB28" s="28">
        <v>19</v>
      </c>
      <c r="CC28" s="29">
        <v>8433</v>
      </c>
      <c r="CD28" s="28">
        <v>2</v>
      </c>
      <c r="CE28" s="29">
        <v>1540</v>
      </c>
      <c r="CF28" s="28">
        <v>0</v>
      </c>
      <c r="CG28" s="49">
        <v>22</v>
      </c>
      <c r="CH28" s="28">
        <v>20</v>
      </c>
      <c r="CI28" s="29">
        <v>10634</v>
      </c>
      <c r="CJ28" s="28">
        <v>19</v>
      </c>
      <c r="CK28" s="29">
        <v>9832</v>
      </c>
      <c r="CL28" s="28">
        <v>1</v>
      </c>
      <c r="CM28" s="29">
        <v>801</v>
      </c>
      <c r="CN28" s="28">
        <v>0</v>
      </c>
      <c r="CO28" s="49">
        <v>0</v>
      </c>
      <c r="CP28" s="28">
        <v>25</v>
      </c>
      <c r="CQ28" s="29">
        <v>12078</v>
      </c>
      <c r="CR28" s="28">
        <v>22</v>
      </c>
      <c r="CS28" s="29">
        <v>10550</v>
      </c>
      <c r="CT28" s="28">
        <v>3</v>
      </c>
      <c r="CU28" s="29">
        <v>1508</v>
      </c>
      <c r="CV28" s="28">
        <v>0</v>
      </c>
      <c r="CW28" s="49">
        <v>20</v>
      </c>
      <c r="CX28" s="28">
        <v>28</v>
      </c>
      <c r="CY28" s="29">
        <v>12095</v>
      </c>
      <c r="CZ28" s="28">
        <v>28</v>
      </c>
      <c r="DA28" s="29">
        <v>12054</v>
      </c>
      <c r="DB28" s="28">
        <v>0</v>
      </c>
      <c r="DC28" s="29">
        <v>40</v>
      </c>
      <c r="DD28" s="28">
        <v>0</v>
      </c>
      <c r="DE28" s="49">
        <v>1</v>
      </c>
    </row>
    <row r="29" spans="1:109" ht="19.5" customHeight="1" x14ac:dyDescent="0.2">
      <c r="A29" s="144"/>
      <c r="B29" s="145"/>
      <c r="C29" s="110" t="s">
        <v>55</v>
      </c>
      <c r="D29" s="111"/>
      <c r="E29" s="112"/>
      <c r="F29" s="78">
        <f t="shared" ref="F29:F34" si="20">SUM(H29,J29,L29)</f>
        <v>14</v>
      </c>
      <c r="G29" s="80">
        <f t="shared" ref="G29:G34" si="21">SUM(I29,K29,M29)</f>
        <v>6939</v>
      </c>
      <c r="H29" s="78">
        <v>14</v>
      </c>
      <c r="I29" s="79">
        <v>6939</v>
      </c>
      <c r="J29" s="78">
        <v>0</v>
      </c>
      <c r="K29" s="79">
        <v>0</v>
      </c>
      <c r="L29" s="78">
        <v>0</v>
      </c>
      <c r="M29" s="80">
        <v>0</v>
      </c>
      <c r="N29" s="13">
        <v>15</v>
      </c>
      <c r="O29" s="14">
        <v>6358</v>
      </c>
      <c r="P29" s="13">
        <v>15</v>
      </c>
      <c r="Q29" s="14">
        <v>6358</v>
      </c>
      <c r="R29" s="13">
        <v>0</v>
      </c>
      <c r="S29" s="14">
        <v>0</v>
      </c>
      <c r="T29" s="13">
        <v>0</v>
      </c>
      <c r="U29" s="35">
        <v>0</v>
      </c>
      <c r="V29" s="13">
        <v>16</v>
      </c>
      <c r="W29" s="14">
        <v>6547</v>
      </c>
      <c r="X29" s="13">
        <v>16</v>
      </c>
      <c r="Y29" s="14">
        <v>6544</v>
      </c>
      <c r="Z29" s="13">
        <v>0</v>
      </c>
      <c r="AA29" s="14">
        <v>3</v>
      </c>
      <c r="AB29" s="13">
        <v>0</v>
      </c>
      <c r="AC29" s="35">
        <v>0</v>
      </c>
      <c r="AD29" s="13">
        <v>10</v>
      </c>
      <c r="AE29" s="14">
        <v>5455</v>
      </c>
      <c r="AF29" s="13">
        <v>10</v>
      </c>
      <c r="AG29" s="14">
        <v>5432</v>
      </c>
      <c r="AH29" s="13">
        <v>0</v>
      </c>
      <c r="AI29" s="14">
        <v>23</v>
      </c>
      <c r="AJ29" s="13">
        <v>0</v>
      </c>
      <c r="AK29" s="35">
        <v>0</v>
      </c>
      <c r="AL29" s="13">
        <v>64</v>
      </c>
      <c r="AM29" s="14">
        <v>28250</v>
      </c>
      <c r="AN29" s="13">
        <v>64</v>
      </c>
      <c r="AO29" s="14">
        <v>28240</v>
      </c>
      <c r="AP29" s="13">
        <v>0</v>
      </c>
      <c r="AQ29" s="14">
        <v>10</v>
      </c>
      <c r="AR29" s="13">
        <v>0</v>
      </c>
      <c r="AS29" s="35">
        <v>0</v>
      </c>
      <c r="AT29" s="13">
        <v>75</v>
      </c>
      <c r="AU29" s="14">
        <v>25818</v>
      </c>
      <c r="AV29" s="13">
        <v>75</v>
      </c>
      <c r="AW29" s="14">
        <v>25818</v>
      </c>
      <c r="AX29" s="13">
        <v>0</v>
      </c>
      <c r="AY29" s="14">
        <v>0</v>
      </c>
      <c r="AZ29" s="13">
        <v>0</v>
      </c>
      <c r="BA29" s="35">
        <v>0</v>
      </c>
      <c r="BB29" s="13">
        <v>59</v>
      </c>
      <c r="BC29" s="14">
        <v>24033</v>
      </c>
      <c r="BD29" s="13">
        <v>59</v>
      </c>
      <c r="BE29" s="14">
        <v>24033</v>
      </c>
      <c r="BF29" s="13">
        <v>0</v>
      </c>
      <c r="BG29" s="14">
        <v>0</v>
      </c>
      <c r="BH29" s="13">
        <v>0</v>
      </c>
      <c r="BI29" s="35">
        <v>0</v>
      </c>
      <c r="BJ29" s="54">
        <v>81</v>
      </c>
      <c r="BK29" s="14">
        <v>32415</v>
      </c>
      <c r="BL29" s="13">
        <v>81</v>
      </c>
      <c r="BM29" s="14">
        <v>32395</v>
      </c>
      <c r="BN29" s="13">
        <v>0</v>
      </c>
      <c r="BO29" s="14">
        <v>21</v>
      </c>
      <c r="BP29" s="13">
        <v>0</v>
      </c>
      <c r="BQ29" s="35">
        <v>0</v>
      </c>
      <c r="BR29" s="13">
        <v>85</v>
      </c>
      <c r="BS29" s="14">
        <v>29544</v>
      </c>
      <c r="BT29" s="13">
        <v>85</v>
      </c>
      <c r="BU29" s="14">
        <v>29544</v>
      </c>
      <c r="BV29" s="13">
        <v>0</v>
      </c>
      <c r="BW29" s="14">
        <v>0</v>
      </c>
      <c r="BX29" s="13">
        <v>0</v>
      </c>
      <c r="BY29" s="35">
        <v>0</v>
      </c>
      <c r="BZ29" s="13">
        <v>11</v>
      </c>
      <c r="CA29" s="14">
        <v>3918</v>
      </c>
      <c r="CB29" s="13">
        <v>11</v>
      </c>
      <c r="CC29" s="14">
        <v>3896</v>
      </c>
      <c r="CD29" s="13">
        <v>0</v>
      </c>
      <c r="CE29" s="14">
        <v>22</v>
      </c>
      <c r="CF29" s="13">
        <v>0</v>
      </c>
      <c r="CG29" s="35">
        <v>0</v>
      </c>
      <c r="CH29" s="13">
        <v>12</v>
      </c>
      <c r="CI29" s="14">
        <v>4134</v>
      </c>
      <c r="CJ29" s="13">
        <v>12</v>
      </c>
      <c r="CK29" s="14">
        <v>4134</v>
      </c>
      <c r="CL29" s="13">
        <v>0</v>
      </c>
      <c r="CM29" s="14">
        <v>0</v>
      </c>
      <c r="CN29" s="13">
        <v>0</v>
      </c>
      <c r="CO29" s="35">
        <v>0</v>
      </c>
      <c r="CP29" s="13">
        <v>13</v>
      </c>
      <c r="CQ29" s="14">
        <v>4595</v>
      </c>
      <c r="CR29" s="13">
        <v>13</v>
      </c>
      <c r="CS29" s="14">
        <v>4595</v>
      </c>
      <c r="CT29" s="13">
        <v>0</v>
      </c>
      <c r="CU29" s="14">
        <v>0</v>
      </c>
      <c r="CV29" s="13">
        <v>0</v>
      </c>
      <c r="CW29" s="35">
        <v>0</v>
      </c>
      <c r="CX29" s="13">
        <v>23</v>
      </c>
      <c r="CY29" s="14">
        <v>7985</v>
      </c>
      <c r="CZ29" s="13">
        <v>23</v>
      </c>
      <c r="DA29" s="14">
        <v>7980</v>
      </c>
      <c r="DB29" s="13">
        <v>0</v>
      </c>
      <c r="DC29" s="14">
        <v>3</v>
      </c>
      <c r="DD29" s="13">
        <v>0</v>
      </c>
      <c r="DE29" s="35">
        <v>1</v>
      </c>
    </row>
    <row r="30" spans="1:109" ht="19.5" customHeight="1" x14ac:dyDescent="0.2">
      <c r="A30" s="144"/>
      <c r="B30" s="145"/>
      <c r="C30" s="110" t="s">
        <v>56</v>
      </c>
      <c r="D30" s="111"/>
      <c r="E30" s="112"/>
      <c r="F30" s="78">
        <f t="shared" si="20"/>
        <v>0</v>
      </c>
      <c r="G30" s="80">
        <f t="shared" si="21"/>
        <v>0</v>
      </c>
      <c r="H30" s="78">
        <v>0</v>
      </c>
      <c r="I30" s="79">
        <v>0</v>
      </c>
      <c r="J30" s="78">
        <v>0</v>
      </c>
      <c r="K30" s="79">
        <v>0</v>
      </c>
      <c r="L30" s="78">
        <v>0</v>
      </c>
      <c r="M30" s="80">
        <v>0</v>
      </c>
      <c r="N30" s="13">
        <v>0</v>
      </c>
      <c r="O30" s="14">
        <v>252</v>
      </c>
      <c r="P30" s="13">
        <v>0</v>
      </c>
      <c r="Q30" s="14">
        <v>252</v>
      </c>
      <c r="R30" s="13">
        <v>0</v>
      </c>
      <c r="S30" s="14">
        <v>0</v>
      </c>
      <c r="T30" s="13">
        <v>0</v>
      </c>
      <c r="U30" s="35">
        <v>0</v>
      </c>
      <c r="V30" s="13">
        <v>0</v>
      </c>
      <c r="W30" s="14">
        <v>0</v>
      </c>
      <c r="X30" s="13">
        <v>0</v>
      </c>
      <c r="Y30" s="14">
        <v>0</v>
      </c>
      <c r="Z30" s="13">
        <v>0</v>
      </c>
      <c r="AA30" s="14">
        <v>0</v>
      </c>
      <c r="AB30" s="13">
        <v>0</v>
      </c>
      <c r="AC30" s="35">
        <v>0</v>
      </c>
      <c r="AD30" s="13">
        <v>0</v>
      </c>
      <c r="AE30" s="14">
        <v>61</v>
      </c>
      <c r="AF30" s="13">
        <v>0</v>
      </c>
      <c r="AG30" s="14">
        <v>61</v>
      </c>
      <c r="AH30" s="13">
        <v>0</v>
      </c>
      <c r="AI30" s="14">
        <v>0</v>
      </c>
      <c r="AJ30" s="13">
        <v>0</v>
      </c>
      <c r="AK30" s="35">
        <v>0</v>
      </c>
      <c r="AL30" s="13">
        <v>1</v>
      </c>
      <c r="AM30" s="14">
        <v>650</v>
      </c>
      <c r="AN30" s="13">
        <v>1</v>
      </c>
      <c r="AO30" s="14">
        <v>650</v>
      </c>
      <c r="AP30" s="13">
        <v>0</v>
      </c>
      <c r="AQ30" s="14">
        <v>0</v>
      </c>
      <c r="AR30" s="13">
        <v>0</v>
      </c>
      <c r="AS30" s="35">
        <v>0</v>
      </c>
      <c r="AT30" s="13">
        <v>1</v>
      </c>
      <c r="AU30" s="14">
        <v>977</v>
      </c>
      <c r="AV30" s="13">
        <v>1</v>
      </c>
      <c r="AW30" s="14">
        <v>977</v>
      </c>
      <c r="AX30" s="13">
        <v>0</v>
      </c>
      <c r="AY30" s="14">
        <v>0</v>
      </c>
      <c r="AZ30" s="13">
        <v>0</v>
      </c>
      <c r="BA30" s="35">
        <v>0</v>
      </c>
      <c r="BB30" s="13">
        <v>1</v>
      </c>
      <c r="BC30" s="14">
        <v>761</v>
      </c>
      <c r="BD30" s="13">
        <v>1</v>
      </c>
      <c r="BE30" s="14">
        <v>761</v>
      </c>
      <c r="BF30" s="13">
        <v>0</v>
      </c>
      <c r="BG30" s="14">
        <v>0</v>
      </c>
      <c r="BH30" s="13">
        <v>0</v>
      </c>
      <c r="BI30" s="35">
        <v>0</v>
      </c>
      <c r="BJ30" s="54">
        <v>0</v>
      </c>
      <c r="BK30" s="14">
        <v>0</v>
      </c>
      <c r="BL30" s="13">
        <v>0</v>
      </c>
      <c r="BM30" s="14">
        <v>0</v>
      </c>
      <c r="BN30" s="13">
        <v>0</v>
      </c>
      <c r="BO30" s="14">
        <v>0</v>
      </c>
      <c r="BP30" s="13">
        <v>0</v>
      </c>
      <c r="BQ30" s="35">
        <v>0</v>
      </c>
      <c r="BR30" s="13">
        <v>1</v>
      </c>
      <c r="BS30" s="14">
        <v>423</v>
      </c>
      <c r="BT30" s="13">
        <v>1</v>
      </c>
      <c r="BU30" s="14">
        <v>423</v>
      </c>
      <c r="BV30" s="13">
        <v>0</v>
      </c>
      <c r="BW30" s="14">
        <v>0</v>
      </c>
      <c r="BX30" s="13">
        <v>0</v>
      </c>
      <c r="BY30" s="35">
        <v>0</v>
      </c>
      <c r="BZ30" s="13">
        <v>1</v>
      </c>
      <c r="CA30" s="14">
        <v>562</v>
      </c>
      <c r="CB30" s="13">
        <v>1</v>
      </c>
      <c r="CC30" s="14">
        <v>562</v>
      </c>
      <c r="CD30" s="13">
        <v>0</v>
      </c>
      <c r="CE30" s="14">
        <v>0</v>
      </c>
      <c r="CF30" s="13">
        <v>0</v>
      </c>
      <c r="CG30" s="35">
        <v>0</v>
      </c>
      <c r="CH30" s="13">
        <v>0</v>
      </c>
      <c r="CI30" s="14">
        <v>60</v>
      </c>
      <c r="CJ30" s="13">
        <v>0</v>
      </c>
      <c r="CK30" s="14">
        <v>60</v>
      </c>
      <c r="CL30" s="13">
        <v>0</v>
      </c>
      <c r="CM30" s="14">
        <v>0</v>
      </c>
      <c r="CN30" s="13">
        <v>0</v>
      </c>
      <c r="CO30" s="35">
        <v>0</v>
      </c>
      <c r="CP30" s="13">
        <v>0</v>
      </c>
      <c r="CQ30" s="14">
        <v>0</v>
      </c>
      <c r="CR30" s="13">
        <v>0</v>
      </c>
      <c r="CS30" s="14">
        <v>0</v>
      </c>
      <c r="CT30" s="13">
        <v>0</v>
      </c>
      <c r="CU30" s="14">
        <v>0</v>
      </c>
      <c r="CV30" s="13">
        <v>0</v>
      </c>
      <c r="CW30" s="35">
        <v>0</v>
      </c>
      <c r="CX30" s="13">
        <v>0</v>
      </c>
      <c r="CY30" s="14">
        <v>336</v>
      </c>
      <c r="CZ30" s="13">
        <v>0</v>
      </c>
      <c r="DA30" s="14">
        <v>336</v>
      </c>
      <c r="DB30" s="13">
        <v>0</v>
      </c>
      <c r="DC30" s="14">
        <v>0</v>
      </c>
      <c r="DD30" s="13">
        <v>0</v>
      </c>
      <c r="DE30" s="35">
        <v>0</v>
      </c>
    </row>
    <row r="31" spans="1:109" ht="19.5" customHeight="1" x14ac:dyDescent="0.2">
      <c r="A31" s="144"/>
      <c r="B31" s="145"/>
      <c r="C31" s="151" t="s">
        <v>57</v>
      </c>
      <c r="D31" s="152"/>
      <c r="E31" s="153"/>
      <c r="F31" s="78">
        <f t="shared" si="20"/>
        <v>28</v>
      </c>
      <c r="G31" s="80">
        <f t="shared" si="21"/>
        <v>22286</v>
      </c>
      <c r="H31" s="78">
        <v>19</v>
      </c>
      <c r="I31" s="79">
        <v>13943</v>
      </c>
      <c r="J31" s="78">
        <v>7</v>
      </c>
      <c r="K31" s="79">
        <v>7127</v>
      </c>
      <c r="L31" s="78">
        <v>2</v>
      </c>
      <c r="M31" s="80">
        <v>1216</v>
      </c>
      <c r="N31" s="13">
        <v>15</v>
      </c>
      <c r="O31" s="14">
        <v>4947</v>
      </c>
      <c r="P31" s="13">
        <v>13</v>
      </c>
      <c r="Q31" s="14">
        <v>3896</v>
      </c>
      <c r="R31" s="13">
        <v>1</v>
      </c>
      <c r="S31" s="14">
        <v>515</v>
      </c>
      <c r="T31" s="13">
        <v>1</v>
      </c>
      <c r="U31" s="35">
        <v>536</v>
      </c>
      <c r="V31" s="13">
        <v>14</v>
      </c>
      <c r="W31" s="14">
        <v>5124</v>
      </c>
      <c r="X31" s="13">
        <v>13</v>
      </c>
      <c r="Y31" s="14">
        <v>4172</v>
      </c>
      <c r="Z31" s="13">
        <v>0</v>
      </c>
      <c r="AA31" s="14">
        <v>355</v>
      </c>
      <c r="AB31" s="13">
        <v>1</v>
      </c>
      <c r="AC31" s="35">
        <v>597</v>
      </c>
      <c r="AD31" s="13">
        <v>13</v>
      </c>
      <c r="AE31" s="14">
        <v>4403</v>
      </c>
      <c r="AF31" s="13">
        <v>12</v>
      </c>
      <c r="AG31" s="14">
        <v>4120</v>
      </c>
      <c r="AH31" s="13">
        <v>1</v>
      </c>
      <c r="AI31" s="14">
        <v>225</v>
      </c>
      <c r="AJ31" s="13">
        <v>0</v>
      </c>
      <c r="AK31" s="35">
        <v>58</v>
      </c>
      <c r="AL31" s="13">
        <v>17</v>
      </c>
      <c r="AM31" s="14">
        <v>9189</v>
      </c>
      <c r="AN31" s="13">
        <v>15</v>
      </c>
      <c r="AO31" s="14">
        <v>7686</v>
      </c>
      <c r="AP31" s="13">
        <v>2</v>
      </c>
      <c r="AQ31" s="14">
        <v>1415</v>
      </c>
      <c r="AR31" s="13">
        <v>0</v>
      </c>
      <c r="AS31" s="35">
        <v>88</v>
      </c>
      <c r="AT31" s="13">
        <v>11</v>
      </c>
      <c r="AU31" s="14">
        <v>5971</v>
      </c>
      <c r="AV31" s="13">
        <v>9</v>
      </c>
      <c r="AW31" s="14">
        <v>4501</v>
      </c>
      <c r="AX31" s="13">
        <v>2</v>
      </c>
      <c r="AY31" s="14">
        <v>1226</v>
      </c>
      <c r="AZ31" s="13">
        <v>1</v>
      </c>
      <c r="BA31" s="35">
        <v>244</v>
      </c>
      <c r="BB31" s="13">
        <v>18</v>
      </c>
      <c r="BC31" s="14">
        <v>13205</v>
      </c>
      <c r="BD31" s="13">
        <v>14</v>
      </c>
      <c r="BE31" s="14">
        <v>10221</v>
      </c>
      <c r="BF31" s="13">
        <v>4</v>
      </c>
      <c r="BG31" s="14">
        <v>2934</v>
      </c>
      <c r="BH31" s="13">
        <v>0</v>
      </c>
      <c r="BI31" s="35">
        <v>51</v>
      </c>
      <c r="BJ31" s="54">
        <v>17</v>
      </c>
      <c r="BK31" s="14">
        <v>11622</v>
      </c>
      <c r="BL31" s="13">
        <v>12</v>
      </c>
      <c r="BM31" s="14">
        <v>8577</v>
      </c>
      <c r="BN31" s="13">
        <v>5</v>
      </c>
      <c r="BO31" s="14">
        <v>2858</v>
      </c>
      <c r="BP31" s="13">
        <v>0</v>
      </c>
      <c r="BQ31" s="35">
        <v>187</v>
      </c>
      <c r="BR31" s="13">
        <v>11</v>
      </c>
      <c r="BS31" s="14">
        <v>6838</v>
      </c>
      <c r="BT31" s="13">
        <v>8</v>
      </c>
      <c r="BU31" s="14">
        <v>5087</v>
      </c>
      <c r="BV31" s="13">
        <v>3</v>
      </c>
      <c r="BW31" s="14">
        <v>1751</v>
      </c>
      <c r="BX31" s="13">
        <v>0</v>
      </c>
      <c r="BY31" s="35">
        <v>0</v>
      </c>
      <c r="BZ31" s="13">
        <v>9</v>
      </c>
      <c r="CA31" s="14">
        <v>5187</v>
      </c>
      <c r="CB31" s="13">
        <v>7</v>
      </c>
      <c r="CC31" s="14">
        <v>3647</v>
      </c>
      <c r="CD31" s="13">
        <v>2</v>
      </c>
      <c r="CE31" s="14">
        <v>1518</v>
      </c>
      <c r="CF31" s="13">
        <v>0</v>
      </c>
      <c r="CG31" s="35">
        <v>22</v>
      </c>
      <c r="CH31" s="13">
        <v>7</v>
      </c>
      <c r="CI31" s="14">
        <v>3906</v>
      </c>
      <c r="CJ31" s="13">
        <v>6</v>
      </c>
      <c r="CK31" s="14">
        <v>3105</v>
      </c>
      <c r="CL31" s="13">
        <v>1</v>
      </c>
      <c r="CM31" s="14">
        <v>801</v>
      </c>
      <c r="CN31" s="13">
        <v>0</v>
      </c>
      <c r="CO31" s="35">
        <v>0</v>
      </c>
      <c r="CP31" s="13">
        <v>10</v>
      </c>
      <c r="CQ31" s="14">
        <v>5484</v>
      </c>
      <c r="CR31" s="13">
        <v>8</v>
      </c>
      <c r="CS31" s="14">
        <v>3956</v>
      </c>
      <c r="CT31" s="13">
        <v>3</v>
      </c>
      <c r="CU31" s="14">
        <v>1508</v>
      </c>
      <c r="CV31" s="13">
        <v>0</v>
      </c>
      <c r="CW31" s="35">
        <v>20</v>
      </c>
      <c r="CX31" s="13">
        <v>4</v>
      </c>
      <c r="CY31" s="14">
        <v>1865</v>
      </c>
      <c r="CZ31" s="13">
        <v>4</v>
      </c>
      <c r="DA31" s="14">
        <v>1828</v>
      </c>
      <c r="DB31" s="13">
        <v>0</v>
      </c>
      <c r="DC31" s="14">
        <v>37</v>
      </c>
      <c r="DD31" s="13">
        <v>0</v>
      </c>
      <c r="DE31" s="35">
        <v>0</v>
      </c>
    </row>
    <row r="32" spans="1:109" ht="19.5" customHeight="1" x14ac:dyDescent="0.2">
      <c r="A32" s="144"/>
      <c r="B32" s="145"/>
      <c r="C32" s="110" t="s">
        <v>58</v>
      </c>
      <c r="D32" s="111"/>
      <c r="E32" s="112"/>
      <c r="F32" s="78">
        <f t="shared" si="20"/>
        <v>0</v>
      </c>
      <c r="G32" s="80">
        <f t="shared" si="21"/>
        <v>0</v>
      </c>
      <c r="H32" s="78">
        <v>0</v>
      </c>
      <c r="I32" s="79">
        <v>0</v>
      </c>
      <c r="J32" s="78">
        <v>0</v>
      </c>
      <c r="K32" s="79">
        <v>0</v>
      </c>
      <c r="L32" s="78">
        <v>0</v>
      </c>
      <c r="M32" s="80">
        <v>0</v>
      </c>
      <c r="N32" s="13">
        <v>0</v>
      </c>
      <c r="O32" s="14">
        <v>0</v>
      </c>
      <c r="P32" s="13">
        <v>0</v>
      </c>
      <c r="Q32" s="14">
        <v>0</v>
      </c>
      <c r="R32" s="13">
        <v>0</v>
      </c>
      <c r="S32" s="14">
        <v>0</v>
      </c>
      <c r="T32" s="13">
        <v>0</v>
      </c>
      <c r="U32" s="35">
        <v>0</v>
      </c>
      <c r="V32" s="13">
        <v>0</v>
      </c>
      <c r="W32" s="14">
        <v>0</v>
      </c>
      <c r="X32" s="13">
        <v>0</v>
      </c>
      <c r="Y32" s="14">
        <v>0</v>
      </c>
      <c r="Z32" s="13">
        <v>0</v>
      </c>
      <c r="AA32" s="14">
        <v>0</v>
      </c>
      <c r="AB32" s="13">
        <v>0</v>
      </c>
      <c r="AC32" s="35">
        <v>0</v>
      </c>
      <c r="AD32" s="13">
        <v>0</v>
      </c>
      <c r="AE32" s="14">
        <v>0</v>
      </c>
      <c r="AF32" s="13">
        <v>0</v>
      </c>
      <c r="AG32" s="14">
        <v>0</v>
      </c>
      <c r="AH32" s="13">
        <v>0</v>
      </c>
      <c r="AI32" s="14">
        <v>0</v>
      </c>
      <c r="AJ32" s="13">
        <v>0</v>
      </c>
      <c r="AK32" s="35">
        <v>0</v>
      </c>
      <c r="AL32" s="13">
        <v>0</v>
      </c>
      <c r="AM32" s="14">
        <v>0</v>
      </c>
      <c r="AN32" s="13">
        <v>0</v>
      </c>
      <c r="AO32" s="14">
        <v>0</v>
      </c>
      <c r="AP32" s="13">
        <v>0</v>
      </c>
      <c r="AQ32" s="14">
        <v>0</v>
      </c>
      <c r="AR32" s="13">
        <v>0</v>
      </c>
      <c r="AS32" s="35">
        <v>0</v>
      </c>
      <c r="AT32" s="13">
        <v>0</v>
      </c>
      <c r="AU32" s="14">
        <v>0</v>
      </c>
      <c r="AV32" s="13">
        <v>0</v>
      </c>
      <c r="AW32" s="14">
        <v>0</v>
      </c>
      <c r="AX32" s="13">
        <v>0</v>
      </c>
      <c r="AY32" s="14">
        <v>0</v>
      </c>
      <c r="AZ32" s="13">
        <v>0</v>
      </c>
      <c r="BA32" s="35">
        <v>0</v>
      </c>
      <c r="BB32" s="13">
        <v>0</v>
      </c>
      <c r="BC32" s="14">
        <v>0</v>
      </c>
      <c r="BD32" s="13">
        <v>0</v>
      </c>
      <c r="BE32" s="14">
        <v>0</v>
      </c>
      <c r="BF32" s="13">
        <v>0</v>
      </c>
      <c r="BG32" s="14">
        <v>0</v>
      </c>
      <c r="BH32" s="13">
        <v>0</v>
      </c>
      <c r="BI32" s="35">
        <v>0</v>
      </c>
      <c r="BJ32" s="54">
        <v>0</v>
      </c>
      <c r="BK32" s="14">
        <v>0</v>
      </c>
      <c r="BL32" s="13">
        <v>0</v>
      </c>
      <c r="BM32" s="14">
        <v>0</v>
      </c>
      <c r="BN32" s="13">
        <v>0</v>
      </c>
      <c r="BO32" s="14">
        <v>0</v>
      </c>
      <c r="BP32" s="13">
        <v>0</v>
      </c>
      <c r="BQ32" s="35">
        <v>0</v>
      </c>
      <c r="BR32" s="13">
        <v>0</v>
      </c>
      <c r="BS32" s="14">
        <v>0</v>
      </c>
      <c r="BT32" s="13">
        <v>0</v>
      </c>
      <c r="BU32" s="14">
        <v>0</v>
      </c>
      <c r="BV32" s="13">
        <v>0</v>
      </c>
      <c r="BW32" s="14">
        <v>0</v>
      </c>
      <c r="BX32" s="13">
        <v>0</v>
      </c>
      <c r="BY32" s="35">
        <v>0</v>
      </c>
      <c r="BZ32" s="13">
        <v>0</v>
      </c>
      <c r="CA32" s="14">
        <v>0</v>
      </c>
      <c r="CB32" s="13">
        <v>0</v>
      </c>
      <c r="CC32" s="14">
        <v>0</v>
      </c>
      <c r="CD32" s="13">
        <v>0</v>
      </c>
      <c r="CE32" s="14">
        <v>0</v>
      </c>
      <c r="CF32" s="13">
        <v>0</v>
      </c>
      <c r="CG32" s="35">
        <v>0</v>
      </c>
      <c r="CH32" s="13">
        <v>0</v>
      </c>
      <c r="CI32" s="14">
        <v>0</v>
      </c>
      <c r="CJ32" s="13">
        <v>0</v>
      </c>
      <c r="CK32" s="14">
        <v>0</v>
      </c>
      <c r="CL32" s="13">
        <v>0</v>
      </c>
      <c r="CM32" s="14">
        <v>0</v>
      </c>
      <c r="CN32" s="13">
        <v>0</v>
      </c>
      <c r="CO32" s="35">
        <v>0</v>
      </c>
      <c r="CP32" s="13">
        <v>0</v>
      </c>
      <c r="CQ32" s="14">
        <v>0</v>
      </c>
      <c r="CR32" s="13">
        <v>0</v>
      </c>
      <c r="CS32" s="14">
        <v>0</v>
      </c>
      <c r="CT32" s="13">
        <v>0</v>
      </c>
      <c r="CU32" s="14">
        <v>0</v>
      </c>
      <c r="CV32" s="13">
        <v>0</v>
      </c>
      <c r="CW32" s="35">
        <v>0</v>
      </c>
      <c r="CX32" s="13">
        <v>0</v>
      </c>
      <c r="CY32" s="14">
        <v>0</v>
      </c>
      <c r="CZ32" s="13">
        <v>0</v>
      </c>
      <c r="DA32" s="14">
        <v>0</v>
      </c>
      <c r="DB32" s="13">
        <v>0</v>
      </c>
      <c r="DC32" s="14">
        <v>0</v>
      </c>
      <c r="DD32" s="13">
        <v>0</v>
      </c>
      <c r="DE32" s="35">
        <v>0</v>
      </c>
    </row>
    <row r="33" spans="1:109" ht="19.5" customHeight="1" x14ac:dyDescent="0.2">
      <c r="A33" s="144"/>
      <c r="B33" s="145"/>
      <c r="C33" s="110" t="s">
        <v>59</v>
      </c>
      <c r="D33" s="111"/>
      <c r="E33" s="112"/>
      <c r="F33" s="78">
        <f t="shared" si="20"/>
        <v>0</v>
      </c>
      <c r="G33" s="80">
        <f t="shared" si="21"/>
        <v>618</v>
      </c>
      <c r="H33" s="78">
        <v>0</v>
      </c>
      <c r="I33" s="79">
        <v>618</v>
      </c>
      <c r="J33" s="78">
        <v>0</v>
      </c>
      <c r="K33" s="79">
        <v>0</v>
      </c>
      <c r="L33" s="78">
        <v>0</v>
      </c>
      <c r="M33" s="80">
        <v>0</v>
      </c>
      <c r="N33" s="13">
        <v>1</v>
      </c>
      <c r="O33" s="14">
        <v>2393</v>
      </c>
      <c r="P33" s="13">
        <v>1</v>
      </c>
      <c r="Q33" s="14">
        <v>2393</v>
      </c>
      <c r="R33" s="13">
        <v>0</v>
      </c>
      <c r="S33" s="14">
        <v>0</v>
      </c>
      <c r="T33" s="13">
        <v>0</v>
      </c>
      <c r="U33" s="35">
        <v>0</v>
      </c>
      <c r="V33" s="13">
        <v>1</v>
      </c>
      <c r="W33" s="14">
        <v>1137</v>
      </c>
      <c r="X33" s="13">
        <v>1</v>
      </c>
      <c r="Y33" s="14">
        <v>1137</v>
      </c>
      <c r="Z33" s="13">
        <v>0</v>
      </c>
      <c r="AA33" s="14">
        <v>0</v>
      </c>
      <c r="AB33" s="13">
        <v>0</v>
      </c>
      <c r="AC33" s="35">
        <v>0</v>
      </c>
      <c r="AD33" s="13">
        <v>0</v>
      </c>
      <c r="AE33" s="14">
        <v>556</v>
      </c>
      <c r="AF33" s="13">
        <v>0</v>
      </c>
      <c r="AG33" s="14">
        <v>556</v>
      </c>
      <c r="AH33" s="13">
        <v>0</v>
      </c>
      <c r="AI33" s="14">
        <v>0</v>
      </c>
      <c r="AJ33" s="13">
        <v>0</v>
      </c>
      <c r="AK33" s="35">
        <v>0</v>
      </c>
      <c r="AL33" s="13">
        <v>1</v>
      </c>
      <c r="AM33" s="14">
        <v>2133</v>
      </c>
      <c r="AN33" s="13">
        <v>1</v>
      </c>
      <c r="AO33" s="14">
        <v>2133</v>
      </c>
      <c r="AP33" s="13">
        <v>0</v>
      </c>
      <c r="AQ33" s="14">
        <v>0</v>
      </c>
      <c r="AR33" s="13">
        <v>0</v>
      </c>
      <c r="AS33" s="35">
        <v>0</v>
      </c>
      <c r="AT33" s="13">
        <v>0</v>
      </c>
      <c r="AU33" s="14">
        <v>843</v>
      </c>
      <c r="AV33" s="13">
        <v>0</v>
      </c>
      <c r="AW33" s="14">
        <v>843</v>
      </c>
      <c r="AX33" s="13">
        <v>0</v>
      </c>
      <c r="AY33" s="14">
        <v>0</v>
      </c>
      <c r="AZ33" s="13">
        <v>0</v>
      </c>
      <c r="BA33" s="35">
        <v>0</v>
      </c>
      <c r="BB33" s="13">
        <v>0</v>
      </c>
      <c r="BC33" s="14">
        <v>373</v>
      </c>
      <c r="BD33" s="13">
        <v>0</v>
      </c>
      <c r="BE33" s="14">
        <v>373</v>
      </c>
      <c r="BF33" s="13">
        <v>0</v>
      </c>
      <c r="BG33" s="14">
        <v>0</v>
      </c>
      <c r="BH33" s="13">
        <v>0</v>
      </c>
      <c r="BI33" s="35">
        <v>0</v>
      </c>
      <c r="BJ33" s="54">
        <v>2</v>
      </c>
      <c r="BK33" s="14">
        <v>3954</v>
      </c>
      <c r="BL33" s="13">
        <v>2</v>
      </c>
      <c r="BM33" s="14">
        <v>3954</v>
      </c>
      <c r="BN33" s="13">
        <v>0</v>
      </c>
      <c r="BO33" s="14">
        <v>0</v>
      </c>
      <c r="BP33" s="13">
        <v>0</v>
      </c>
      <c r="BQ33" s="35">
        <v>0</v>
      </c>
      <c r="BR33" s="13">
        <v>1</v>
      </c>
      <c r="BS33" s="14">
        <v>1578</v>
      </c>
      <c r="BT33" s="13">
        <v>1</v>
      </c>
      <c r="BU33" s="14">
        <v>1578</v>
      </c>
      <c r="BV33" s="13">
        <v>0</v>
      </c>
      <c r="BW33" s="14">
        <v>0</v>
      </c>
      <c r="BX33" s="13">
        <v>0</v>
      </c>
      <c r="BY33" s="35">
        <v>0</v>
      </c>
      <c r="BZ33" s="13">
        <v>0</v>
      </c>
      <c r="CA33" s="14">
        <v>328</v>
      </c>
      <c r="CB33" s="13">
        <v>0</v>
      </c>
      <c r="CC33" s="14">
        <v>328</v>
      </c>
      <c r="CD33" s="13">
        <v>0</v>
      </c>
      <c r="CE33" s="14">
        <v>0</v>
      </c>
      <c r="CF33" s="13">
        <v>0</v>
      </c>
      <c r="CG33" s="35">
        <v>0</v>
      </c>
      <c r="CH33" s="13">
        <v>1</v>
      </c>
      <c r="CI33" s="14">
        <v>2458</v>
      </c>
      <c r="CJ33" s="13">
        <v>1</v>
      </c>
      <c r="CK33" s="14">
        <v>2458</v>
      </c>
      <c r="CL33" s="13">
        <v>0</v>
      </c>
      <c r="CM33" s="14">
        <v>0</v>
      </c>
      <c r="CN33" s="13">
        <v>0</v>
      </c>
      <c r="CO33" s="35">
        <v>0</v>
      </c>
      <c r="CP33" s="13">
        <v>0</v>
      </c>
      <c r="CQ33" s="14">
        <v>342</v>
      </c>
      <c r="CR33" s="13">
        <v>0</v>
      </c>
      <c r="CS33" s="14">
        <v>342</v>
      </c>
      <c r="CT33" s="13">
        <v>0</v>
      </c>
      <c r="CU33" s="14">
        <v>0</v>
      </c>
      <c r="CV33" s="13">
        <v>0</v>
      </c>
      <c r="CW33" s="35">
        <v>0</v>
      </c>
      <c r="CX33" s="13">
        <v>1</v>
      </c>
      <c r="CY33" s="14">
        <v>1646</v>
      </c>
      <c r="CZ33" s="13">
        <v>1</v>
      </c>
      <c r="DA33" s="14">
        <v>1646</v>
      </c>
      <c r="DB33" s="13">
        <v>0</v>
      </c>
      <c r="DC33" s="14">
        <v>0</v>
      </c>
      <c r="DD33" s="13">
        <v>0</v>
      </c>
      <c r="DE33" s="35">
        <v>0</v>
      </c>
    </row>
    <row r="34" spans="1:109" ht="19.5" customHeight="1" thickBot="1" x14ac:dyDescent="0.25">
      <c r="A34" s="146"/>
      <c r="B34" s="147"/>
      <c r="C34" s="113" t="s">
        <v>60</v>
      </c>
      <c r="D34" s="114"/>
      <c r="E34" s="115"/>
      <c r="F34" s="96">
        <f>SUM(H34,J34,L34)</f>
        <v>0</v>
      </c>
      <c r="G34" s="98">
        <f>SUM(I34,K34,M34)</f>
        <v>2024</v>
      </c>
      <c r="H34" s="96">
        <v>0</v>
      </c>
      <c r="I34" s="97">
        <v>2024</v>
      </c>
      <c r="J34" s="96">
        <v>0</v>
      </c>
      <c r="K34" s="97">
        <v>0</v>
      </c>
      <c r="L34" s="96">
        <v>0</v>
      </c>
      <c r="M34" s="98">
        <v>0</v>
      </c>
      <c r="N34" s="30">
        <v>1</v>
      </c>
      <c r="O34" s="31">
        <v>2531</v>
      </c>
      <c r="P34" s="30">
        <v>0</v>
      </c>
      <c r="Q34" s="31">
        <v>2531</v>
      </c>
      <c r="R34" s="30">
        <v>0</v>
      </c>
      <c r="S34" s="31">
        <v>0</v>
      </c>
      <c r="T34" s="30">
        <v>0</v>
      </c>
      <c r="U34" s="42">
        <v>0</v>
      </c>
      <c r="V34" s="30">
        <v>2</v>
      </c>
      <c r="W34" s="31">
        <v>1137</v>
      </c>
      <c r="X34" s="30">
        <v>2</v>
      </c>
      <c r="Y34" s="31">
        <v>1137</v>
      </c>
      <c r="Z34" s="30">
        <v>0</v>
      </c>
      <c r="AA34" s="31">
        <v>0</v>
      </c>
      <c r="AB34" s="30">
        <v>0</v>
      </c>
      <c r="AC34" s="42">
        <v>0</v>
      </c>
      <c r="AD34" s="30">
        <v>2</v>
      </c>
      <c r="AE34" s="31">
        <v>1272</v>
      </c>
      <c r="AF34" s="30">
        <v>2</v>
      </c>
      <c r="AG34" s="31">
        <v>1272</v>
      </c>
      <c r="AH34" s="30">
        <v>0</v>
      </c>
      <c r="AI34" s="31">
        <v>0</v>
      </c>
      <c r="AJ34" s="30">
        <v>0</v>
      </c>
      <c r="AK34" s="42">
        <v>0</v>
      </c>
      <c r="AL34" s="30">
        <v>0</v>
      </c>
      <c r="AM34" s="31">
        <v>303</v>
      </c>
      <c r="AN34" s="30">
        <v>0</v>
      </c>
      <c r="AO34" s="31">
        <v>303</v>
      </c>
      <c r="AP34" s="30">
        <v>0</v>
      </c>
      <c r="AQ34" s="31">
        <v>0</v>
      </c>
      <c r="AR34" s="30">
        <v>0</v>
      </c>
      <c r="AS34" s="42">
        <v>0</v>
      </c>
      <c r="AT34" s="30">
        <v>1</v>
      </c>
      <c r="AU34" s="31">
        <v>855</v>
      </c>
      <c r="AV34" s="30">
        <v>1</v>
      </c>
      <c r="AW34" s="31">
        <v>855</v>
      </c>
      <c r="AX34" s="30">
        <v>0</v>
      </c>
      <c r="AY34" s="31">
        <v>0</v>
      </c>
      <c r="AZ34" s="30">
        <v>0</v>
      </c>
      <c r="BA34" s="42">
        <v>0</v>
      </c>
      <c r="BB34" s="30">
        <v>0</v>
      </c>
      <c r="BC34" s="31">
        <v>0</v>
      </c>
      <c r="BD34" s="30">
        <v>0</v>
      </c>
      <c r="BE34" s="31">
        <v>0</v>
      </c>
      <c r="BF34" s="30">
        <v>0</v>
      </c>
      <c r="BG34" s="31">
        <v>0</v>
      </c>
      <c r="BH34" s="30">
        <v>0</v>
      </c>
      <c r="BI34" s="42">
        <v>0</v>
      </c>
      <c r="BJ34" s="57">
        <v>0</v>
      </c>
      <c r="BK34" s="31">
        <v>0</v>
      </c>
      <c r="BL34" s="30">
        <v>0</v>
      </c>
      <c r="BM34" s="31">
        <v>0</v>
      </c>
      <c r="BN34" s="30">
        <v>0</v>
      </c>
      <c r="BO34" s="31">
        <v>0</v>
      </c>
      <c r="BP34" s="30">
        <v>0</v>
      </c>
      <c r="BQ34" s="42">
        <v>0</v>
      </c>
      <c r="BR34" s="30">
        <v>0</v>
      </c>
      <c r="BS34" s="31">
        <v>7</v>
      </c>
      <c r="BT34" s="30">
        <v>0</v>
      </c>
      <c r="BU34" s="31">
        <v>7</v>
      </c>
      <c r="BV34" s="30">
        <v>0</v>
      </c>
      <c r="BW34" s="31">
        <v>0</v>
      </c>
      <c r="BX34" s="30">
        <v>0</v>
      </c>
      <c r="BY34" s="42">
        <v>0</v>
      </c>
      <c r="BZ34" s="30">
        <v>0</v>
      </c>
      <c r="CA34" s="31">
        <v>0</v>
      </c>
      <c r="CB34" s="30">
        <v>0</v>
      </c>
      <c r="CC34" s="31">
        <v>0</v>
      </c>
      <c r="CD34" s="30">
        <v>0</v>
      </c>
      <c r="CE34" s="31">
        <v>0</v>
      </c>
      <c r="CF34" s="30">
        <v>0</v>
      </c>
      <c r="CG34" s="42">
        <v>0</v>
      </c>
      <c r="CH34" s="30">
        <v>0</v>
      </c>
      <c r="CI34" s="31">
        <v>76</v>
      </c>
      <c r="CJ34" s="30">
        <v>0</v>
      </c>
      <c r="CK34" s="31">
        <v>76</v>
      </c>
      <c r="CL34" s="30">
        <v>0</v>
      </c>
      <c r="CM34" s="31">
        <v>0</v>
      </c>
      <c r="CN34" s="30">
        <v>0</v>
      </c>
      <c r="CO34" s="42">
        <v>0</v>
      </c>
      <c r="CP34" s="30">
        <v>1</v>
      </c>
      <c r="CQ34" s="31">
        <v>1657</v>
      </c>
      <c r="CR34" s="30">
        <v>1</v>
      </c>
      <c r="CS34" s="31">
        <v>1657</v>
      </c>
      <c r="CT34" s="30">
        <v>0</v>
      </c>
      <c r="CU34" s="31">
        <v>0</v>
      </c>
      <c r="CV34" s="30">
        <v>0</v>
      </c>
      <c r="CW34" s="42">
        <v>0</v>
      </c>
      <c r="CX34" s="30">
        <v>0</v>
      </c>
      <c r="CY34" s="31">
        <v>263</v>
      </c>
      <c r="CZ34" s="30">
        <v>0</v>
      </c>
      <c r="DA34" s="31">
        <v>263</v>
      </c>
      <c r="DB34" s="30">
        <v>0</v>
      </c>
      <c r="DC34" s="31">
        <v>0</v>
      </c>
      <c r="DD34" s="30">
        <v>0</v>
      </c>
      <c r="DE34" s="42">
        <v>0</v>
      </c>
    </row>
    <row r="35" spans="1:109" ht="19.5" customHeight="1" x14ac:dyDescent="0.2">
      <c r="BI35" s="58"/>
      <c r="BJ35" s="59"/>
    </row>
    <row r="36" spans="1:109" ht="19.5" customHeight="1" x14ac:dyDescent="0.2"/>
    <row r="37" spans="1:109" ht="19.5" customHeight="1" x14ac:dyDescent="0.2"/>
  </sheetData>
  <mergeCells count="118">
    <mergeCell ref="AD2:AK2"/>
    <mergeCell ref="AD3:AK3"/>
    <mergeCell ref="AD4:AE4"/>
    <mergeCell ref="AF4:AG4"/>
    <mergeCell ref="AH4:AI4"/>
    <mergeCell ref="AJ4:AK4"/>
    <mergeCell ref="BR2:BY2"/>
    <mergeCell ref="BZ2:CG2"/>
    <mergeCell ref="CH2:CO2"/>
    <mergeCell ref="BZ4:CA4"/>
    <mergeCell ref="CB4:CC4"/>
    <mergeCell ref="CD4:CE4"/>
    <mergeCell ref="CF4:CG4"/>
    <mergeCell ref="CH4:CI4"/>
    <mergeCell ref="CJ4:CK4"/>
    <mergeCell ref="CL4:CM4"/>
    <mergeCell ref="CN4:CO4"/>
    <mergeCell ref="BV4:BW4"/>
    <mergeCell ref="CP2:CW2"/>
    <mergeCell ref="CX2:DE2"/>
    <mergeCell ref="A1:E1"/>
    <mergeCell ref="A2:B5"/>
    <mergeCell ref="C2:E2"/>
    <mergeCell ref="AL2:AS2"/>
    <mergeCell ref="BB2:BI2"/>
    <mergeCell ref="C5:D5"/>
    <mergeCell ref="AT2:BA2"/>
    <mergeCell ref="AT3:BA3"/>
    <mergeCell ref="AT4:AU4"/>
    <mergeCell ref="AV4:AW4"/>
    <mergeCell ref="AX4:AY4"/>
    <mergeCell ref="AZ4:BA4"/>
    <mergeCell ref="N2:U2"/>
    <mergeCell ref="N3:U3"/>
    <mergeCell ref="N4:O4"/>
    <mergeCell ref="P4:Q4"/>
    <mergeCell ref="R4:S4"/>
    <mergeCell ref="T4:U4"/>
    <mergeCell ref="BJ2:BQ2"/>
    <mergeCell ref="BZ3:CG3"/>
    <mergeCell ref="CH3:CO3"/>
    <mergeCell ref="CP3:CW3"/>
    <mergeCell ref="CX3:DE3"/>
    <mergeCell ref="C4:E4"/>
    <mergeCell ref="AL4:AM4"/>
    <mergeCell ref="AN4:AO4"/>
    <mergeCell ref="AP4:AQ4"/>
    <mergeCell ref="AR4:AS4"/>
    <mergeCell ref="BB4:BC4"/>
    <mergeCell ref="C3:E3"/>
    <mergeCell ref="AL3:AS3"/>
    <mergeCell ref="BB3:BI3"/>
    <mergeCell ref="BJ3:BQ3"/>
    <mergeCell ref="BR3:BY3"/>
    <mergeCell ref="CR4:CS4"/>
    <mergeCell ref="BD4:BE4"/>
    <mergeCell ref="BF4:BG4"/>
    <mergeCell ref="BH4:BI4"/>
    <mergeCell ref="BJ4:BK4"/>
    <mergeCell ref="BL4:BM4"/>
    <mergeCell ref="BN4:BO4"/>
    <mergeCell ref="BP4:BQ4"/>
    <mergeCell ref="CV4:CW4"/>
    <mergeCell ref="CX4:CY4"/>
    <mergeCell ref="CT4:CU4"/>
    <mergeCell ref="BX4:BY4"/>
    <mergeCell ref="CZ4:DA4"/>
    <mergeCell ref="DB4:DC4"/>
    <mergeCell ref="DD4:DE4"/>
    <mergeCell ref="A6:E6"/>
    <mergeCell ref="A7:A27"/>
    <mergeCell ref="B7:B20"/>
    <mergeCell ref="C7:E7"/>
    <mergeCell ref="C8:E8"/>
    <mergeCell ref="C9:E9"/>
    <mergeCell ref="C10:E10"/>
    <mergeCell ref="C11:E11"/>
    <mergeCell ref="C12:E12"/>
    <mergeCell ref="C13:E13"/>
    <mergeCell ref="C23:E23"/>
    <mergeCell ref="C20:E20"/>
    <mergeCell ref="C14:E14"/>
    <mergeCell ref="BR4:BS4"/>
    <mergeCell ref="BT4:BU4"/>
    <mergeCell ref="B21:B24"/>
    <mergeCell ref="C21:E21"/>
    <mergeCell ref="C22:E22"/>
    <mergeCell ref="CP4:CQ4"/>
    <mergeCell ref="C15:E15"/>
    <mergeCell ref="C16:E16"/>
    <mergeCell ref="B25:B27"/>
    <mergeCell ref="C25:E25"/>
    <mergeCell ref="C26:E26"/>
    <mergeCell ref="C27:E27"/>
    <mergeCell ref="A28:B34"/>
    <mergeCell ref="C28:E28"/>
    <mergeCell ref="C29:E29"/>
    <mergeCell ref="C30:E30"/>
    <mergeCell ref="C31:E31"/>
    <mergeCell ref="V2:AC2"/>
    <mergeCell ref="V3:AC3"/>
    <mergeCell ref="V4:W4"/>
    <mergeCell ref="X4:Y4"/>
    <mergeCell ref="Z4:AA4"/>
    <mergeCell ref="AB4:AC4"/>
    <mergeCell ref="C32:E32"/>
    <mergeCell ref="C33:E33"/>
    <mergeCell ref="C34:E34"/>
    <mergeCell ref="C24:E24"/>
    <mergeCell ref="C17:E17"/>
    <mergeCell ref="C18:E18"/>
    <mergeCell ref="C19:E19"/>
    <mergeCell ref="F2:M2"/>
    <mergeCell ref="F3:M3"/>
    <mergeCell ref="F4:G4"/>
    <mergeCell ref="H4:I4"/>
    <mergeCell ref="J4:K4"/>
    <mergeCell ref="L4:M4"/>
  </mergeCells>
  <phoneticPr fontId="2"/>
  <pageMargins left="0.70866141732283472" right="0.27559055118110237" top="0.98425196850393704" bottom="0.98425196850393704" header="0.51181102362204722" footer="0.51181102362204722"/>
  <pageSetup paperSize="9" scale="96" fitToWidth="3" fitToHeight="3" orientation="portrait" r:id="rId1"/>
  <headerFooter alignWithMargins="0">
    <oddHeader>&amp;L&amp;16 ２－５　主要魚種別漁業生産量・漁業生産高</oddHeader>
    <oddFooter>&amp;L資料：石狩湾漁業協同組合　業務報告書</oddFooter>
  </headerFooter>
  <colBreaks count="12" manualBreakCount="12">
    <brk id="13" max="33" man="1"/>
    <brk id="21" max="33" man="1"/>
    <brk id="29" max="33" man="1"/>
    <brk id="37" max="33" man="1"/>
    <brk id="45" max="33" man="1"/>
    <brk id="53" max="33" man="1"/>
    <brk id="61" max="56" man="1"/>
    <brk id="69" max="56" man="1"/>
    <brk id="77" max="56" man="1"/>
    <brk id="85" max="56" man="1"/>
    <brk id="93" max="56" man="1"/>
    <brk id="101" max="56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2-5 主要魚種別漁業生産量・漁業生産高</vt:lpstr>
      <vt:lpstr>'2-5 主要魚種別漁業生産量・漁業生産高'!Print_Area</vt:lpstr>
      <vt:lpstr>'2-5 主要魚種別漁業生産量・漁業生産高'!Print_Titles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2025-02-19T04:12:13Z</cp:lastPrinted>
  <dcterms:created xsi:type="dcterms:W3CDTF">2019-09-27T01:07:13Z</dcterms:created>
  <dcterms:modified xsi:type="dcterms:W3CDTF">2025-02-25T05:35:08Z</dcterms:modified>
</cp:coreProperties>
</file>