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110"/>
  <workbookPr/>
  <xr:revisionPtr xr6:coauthVersionLast="47" xr6:coauthVersionMax="47" documentId="13_ncr:1_{3B65A7E9-8821-4C6E-8FDF-C4C4BB07011C}" revIDLastSave="6" xr10:uidLastSave="{3ACD448B-18C9-4194-A230-58F034F447A9}"/>
  <bookViews>
    <workbookView tabRatio="804" xr2:uid="{00000000-000D-0000-FFFF-FFFF00000000}" windowHeight="12576" windowWidth="23256" xWindow="-108" yWindow="-108"/>
  </bookViews>
  <sheets>
    <sheet r:id="rId1" name="1-1 所管別道路状況" sheetId="8"/>
  </sheets>
  <definedNames>
    <definedName localSheetId="0" name="_xlnm.Print_Area">'1-1 所管別道路状況'!$A$1:$H$32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8" l="1"/>
  <c r="C6" i="8" l="1"/>
  <c r="E21" i="8" l="1"/>
  <c r="F21" i="8"/>
  <c r="D21" i="8"/>
  <c r="D10" i="8"/>
  <c r="E10" i="8"/>
  <c r="F10" i="8"/>
  <c r="F6" i="8" s="1"/>
  <c r="E6" i="8" l="1"/>
  <c r="D6" i="8"/>
  <c r="G6" i="8" s="1"/>
</calcChain>
</file>

<file path=xl/sharedStrings.xml><?xml version="1.0" encoding="utf-8"?>
<sst xmlns="http://schemas.openxmlformats.org/spreadsheetml/2006/main" count="39" uniqueCount="36">
  <si>
    <t>１－１　所管別道路状況</t>
    <rPh sb="4" eb="6">
      <t>ショカン</t>
    </rPh>
    <rPh sb="6" eb="7">
      <t>ベツ</t>
    </rPh>
    <rPh sb="7" eb="9">
      <t>ドウロ</t>
    </rPh>
    <rPh sb="9" eb="11">
      <t>ジョウキョウ</t>
    </rPh>
    <phoneticPr fontId="2"/>
  </si>
  <si>
    <t>（令和６年４月１日現在　単位:ｍ，％）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phoneticPr fontId="2"/>
  </si>
  <si>
    <t>区　　　分</t>
    <rPh sb="0" eb="5">
      <t>クブン</t>
    </rPh>
    <phoneticPr fontId="2"/>
  </si>
  <si>
    <t>路線</t>
    <rPh sb="0" eb="2">
      <t>ロセン</t>
    </rPh>
    <phoneticPr fontId="2"/>
  </si>
  <si>
    <t>実延長</t>
    <rPh sb="0" eb="1">
      <t>ジツ</t>
    </rPh>
    <rPh sb="1" eb="3">
      <t>エンチョウ</t>
    </rPh>
    <phoneticPr fontId="2"/>
  </si>
  <si>
    <t>路面状況</t>
    <rPh sb="0" eb="2">
      <t>ロメン</t>
    </rPh>
    <rPh sb="2" eb="4">
      <t>ジョウキョウ</t>
    </rPh>
    <phoneticPr fontId="2"/>
  </si>
  <si>
    <t>舗装率</t>
    <rPh sb="0" eb="3">
      <t>ホソウリツ</t>
    </rPh>
    <phoneticPr fontId="2"/>
  </si>
  <si>
    <t>備考</t>
    <rPh sb="0" eb="2">
      <t>ビコウ</t>
    </rPh>
    <phoneticPr fontId="2"/>
  </si>
  <si>
    <t>砂利道</t>
    <rPh sb="0" eb="3">
      <t>ジャリミチ</t>
    </rPh>
    <phoneticPr fontId="2"/>
  </si>
  <si>
    <t>舗装道</t>
    <rPh sb="0" eb="2">
      <t>ホソウ</t>
    </rPh>
    <rPh sb="2" eb="3">
      <t>ドウ</t>
    </rPh>
    <phoneticPr fontId="2"/>
  </si>
  <si>
    <t>総　　　数</t>
    <rPh sb="0" eb="5">
      <t>ソウスウ</t>
    </rPh>
    <phoneticPr fontId="2"/>
  </si>
  <si>
    <t>国　　道</t>
    <rPh sb="0" eb="1">
      <t>クニ</t>
    </rPh>
    <rPh sb="3" eb="4">
      <t>ミチ</t>
    </rPh>
    <phoneticPr fontId="2"/>
  </si>
  <si>
    <t>２３１号</t>
    <rPh sb="3" eb="4">
      <t>ゴウ</t>
    </rPh>
    <phoneticPr fontId="2"/>
  </si>
  <si>
    <t>(うち44,671ｍ札幌道路事務所管轄）</t>
    <phoneticPr fontId="2"/>
  </si>
  <si>
    <t>３３７号</t>
    <rPh sb="3" eb="4">
      <t>ゴウ</t>
    </rPh>
    <phoneticPr fontId="2"/>
  </si>
  <si>
    <t>４５１号</t>
    <rPh sb="3" eb="4">
      <t>ゴウ</t>
    </rPh>
    <phoneticPr fontId="2"/>
  </si>
  <si>
    <t>計</t>
    <rPh sb="0" eb="1">
      <t>ケイ</t>
    </rPh>
    <phoneticPr fontId="2"/>
  </si>
  <si>
    <t>道　　道</t>
    <rPh sb="0" eb="1">
      <t>ドウドウ</t>
    </rPh>
    <rPh sb="3" eb="4">
      <t>ミチ</t>
    </rPh>
    <phoneticPr fontId="2"/>
  </si>
  <si>
    <t>月形厚田線（１１号）</t>
    <rPh sb="0" eb="2">
      <t>ツキガタ</t>
    </rPh>
    <rPh sb="2" eb="4">
      <t>ア</t>
    </rPh>
    <rPh sb="4" eb="5">
      <t>セン</t>
    </rPh>
    <rPh sb="8" eb="9">
      <t>ゴウ</t>
    </rPh>
    <phoneticPr fontId="2"/>
  </si>
  <si>
    <t>当別浜益港線（２８号）</t>
    <rPh sb="9" eb="10">
      <t>ゴウ</t>
    </rPh>
    <phoneticPr fontId="2"/>
  </si>
  <si>
    <t>-</t>
    <phoneticPr fontId="2"/>
  </si>
  <si>
    <t>国道４５１号と重複</t>
    <rPh sb="0" eb="2">
      <t>コクドウ</t>
    </rPh>
    <rPh sb="5" eb="6">
      <t>ゴウ</t>
    </rPh>
    <rPh sb="7" eb="9">
      <t>チョウフク</t>
    </rPh>
    <phoneticPr fontId="2"/>
  </si>
  <si>
    <t>石狩手稲線（４４号）</t>
    <rPh sb="0" eb="2">
      <t>イシカリ</t>
    </rPh>
    <rPh sb="2" eb="4">
      <t>テイネ</t>
    </rPh>
    <rPh sb="4" eb="5">
      <t>セン</t>
    </rPh>
    <rPh sb="8" eb="9">
      <t>ゴウ</t>
    </rPh>
    <phoneticPr fontId="2"/>
  </si>
  <si>
    <t>岩見沢石狩線（８１号）</t>
    <rPh sb="0" eb="3">
      <t>イワミザワ</t>
    </rPh>
    <rPh sb="3" eb="5">
      <t>イシカリ</t>
    </rPh>
    <rPh sb="5" eb="6">
      <t>セン</t>
    </rPh>
    <rPh sb="9" eb="10">
      <t>ゴウ</t>
    </rPh>
    <phoneticPr fontId="2"/>
  </si>
  <si>
    <t>小樽石狩線（２２５号）</t>
    <rPh sb="0" eb="2">
      <t>オタル</t>
    </rPh>
    <rPh sb="2" eb="4">
      <t>イシカリ</t>
    </rPh>
    <rPh sb="4" eb="5">
      <t>セン</t>
    </rPh>
    <rPh sb="9" eb="10">
      <t>ゴウ</t>
    </rPh>
    <phoneticPr fontId="2"/>
  </si>
  <si>
    <t>花畔札幌線（２７３号）</t>
    <rPh sb="0" eb="1">
      <t>ハナ</t>
    </rPh>
    <rPh sb="1" eb="2">
      <t>ハン</t>
    </rPh>
    <rPh sb="2" eb="5">
      <t>サッポロセン</t>
    </rPh>
    <rPh sb="9" eb="10">
      <t>ゴウ</t>
    </rPh>
    <phoneticPr fontId="2"/>
  </si>
  <si>
    <t>矢臼場札幌線（５０８号）</t>
    <rPh sb="0" eb="1">
      <t>ヤ</t>
    </rPh>
    <rPh sb="1" eb="2">
      <t>ウス</t>
    </rPh>
    <rPh sb="2" eb="3">
      <t>バ</t>
    </rPh>
    <rPh sb="3" eb="6">
      <t>サッポロセン</t>
    </rPh>
    <rPh sb="10" eb="11">
      <t>ゴウ</t>
    </rPh>
    <phoneticPr fontId="2"/>
  </si>
  <si>
    <t>望来当別線（５２７号）</t>
    <rPh sb="0" eb="1">
      <t>ノゾ</t>
    </rPh>
    <rPh sb="1" eb="2">
      <t>ク</t>
    </rPh>
    <rPh sb="2" eb="4">
      <t>トウベツ</t>
    </rPh>
    <rPh sb="4" eb="5">
      <t>セン</t>
    </rPh>
    <rPh sb="9" eb="10">
      <t>ゴウ</t>
    </rPh>
    <phoneticPr fontId="2"/>
  </si>
  <si>
    <t>樽川篠路線（８６５号）</t>
    <rPh sb="0" eb="1">
      <t>タル</t>
    </rPh>
    <rPh sb="1" eb="2">
      <t>カワ</t>
    </rPh>
    <rPh sb="2" eb="4">
      <t>シノロ</t>
    </rPh>
    <rPh sb="4" eb="5">
      <t>セン</t>
    </rPh>
    <rPh sb="9" eb="10">
      <t>ゴウ</t>
    </rPh>
    <phoneticPr fontId="2"/>
  </si>
  <si>
    <t>石狩湾新港線（１０６６号）</t>
    <rPh sb="11" eb="12">
      <t>ゴウ</t>
    </rPh>
    <phoneticPr fontId="2"/>
  </si>
  <si>
    <t>市　　　　道</t>
    <rPh sb="0" eb="6">
      <t>シドウ</t>
    </rPh>
    <phoneticPr fontId="2"/>
  </si>
  <si>
    <t>資料提供</t>
    <rPh sb="0" eb="2">
      <t>シリョウ</t>
    </rPh>
    <rPh sb="2" eb="4">
      <t>テイキョウ</t>
    </rPh>
    <phoneticPr fontId="2"/>
  </si>
  <si>
    <t>札幌開発建設部　札幌道路事務所</t>
    <rPh sb="0" eb="2">
      <t>サッポロ</t>
    </rPh>
    <rPh sb="2" eb="4">
      <t>カイハツ</t>
    </rPh>
    <rPh sb="4" eb="6">
      <t>ケンセツ</t>
    </rPh>
    <rPh sb="6" eb="7">
      <t>ブ</t>
    </rPh>
    <rPh sb="8" eb="10">
      <t>サッポロ</t>
    </rPh>
    <rPh sb="10" eb="12">
      <t>ドウロ</t>
    </rPh>
    <rPh sb="12" eb="14">
      <t>ジム</t>
    </rPh>
    <rPh sb="14" eb="15">
      <t>ショ</t>
    </rPh>
    <phoneticPr fontId="2"/>
  </si>
  <si>
    <t>札幌開発建設部　滝川道路事務所</t>
    <rPh sb="0" eb="2">
      <t>サッポロ</t>
    </rPh>
    <rPh sb="2" eb="4">
      <t>カイハツ</t>
    </rPh>
    <rPh sb="4" eb="6">
      <t>ケンセツ</t>
    </rPh>
    <rPh sb="6" eb="7">
      <t>ブ</t>
    </rPh>
    <rPh sb="8" eb="10">
      <t>タキカワ</t>
    </rPh>
    <rPh sb="10" eb="12">
      <t>ドウロ</t>
    </rPh>
    <rPh sb="12" eb="14">
      <t>ジム</t>
    </rPh>
    <rPh sb="14" eb="15">
      <t>ショ</t>
    </rPh>
    <phoneticPr fontId="2"/>
  </si>
  <si>
    <t>札幌建設管理部　当別出張所</t>
    <rPh sb="0" eb="2">
      <t>サッポロ</t>
    </rPh>
    <rPh sb="2" eb="4">
      <t>ケンセツ</t>
    </rPh>
    <rPh sb="4" eb="7">
      <t>カンリブ</t>
    </rPh>
    <rPh sb="8" eb="10">
      <t>トウベツ</t>
    </rPh>
    <rPh sb="10" eb="12">
      <t>シュッチョウ</t>
    </rPh>
    <rPh sb="12" eb="13">
      <t>ジョ</t>
    </rPh>
    <phoneticPr fontId="2"/>
  </si>
  <si>
    <t>石狩市建設部　建設総務課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</si>
</sst>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_ ;_ @_ "/>
  </numFmts>
  <fonts count="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0" fillId="0" borderId="12" xfId="0" applyBorder="1" applyAlignment="1">
      <alignment horizontal="distributed" vertical="center"/>
    </xf>
    <xf numFmtId="176" fontId="0" fillId="0" borderId="8" xfId="0" applyNumberFormat="1" applyBorder="1" applyAlignment="1">
      <alignment horizontal="right" vertical="center"/>
    </xf>
    <xf numFmtId="0" fontId="0" fillId="0" borderId="20" xfId="0" applyBorder="1" applyAlignment="1">
      <alignment horizontal="distributed" vertical="center"/>
    </xf>
    <xf numFmtId="41" fontId="0" fillId="0" borderId="22" xfId="0" applyNumberFormat="1" applyBorder="1" applyAlignment="1">
      <alignment horizontal="right" vertical="center"/>
    </xf>
    <xf numFmtId="41" fontId="0" fillId="0" borderId="21" xfId="0" applyNumberFormat="1" applyBorder="1" applyAlignment="1">
      <alignment horizontal="right" vertical="center"/>
    </xf>
    <xf numFmtId="0" fontId="0" fillId="0" borderId="18" xfId="0" applyBorder="1" applyAlignment="1">
      <alignment horizontal="distributed" vertical="center"/>
    </xf>
    <xf numFmtId="41" fontId="0" fillId="0" borderId="16" xfId="1" applyNumberFormat="1" applyFont="1" applyFill="1" applyBorder="1" applyAlignment="1">
      <alignment horizontal="right" vertical="center"/>
    </xf>
    <xf numFmtId="41" fontId="0" fillId="0" borderId="13" xfId="0" applyNumberFormat="1" applyBorder="1" applyAlignment="1">
      <alignment horizontal="right" vertical="center"/>
    </xf>
    <xf numFmtId="41" fontId="0" fillId="0" borderId="13" xfId="1" applyNumberFormat="1" applyFont="1" applyFill="1" applyBorder="1" applyAlignment="1">
      <alignment horizontal="right" vertical="center"/>
    </xf>
    <xf numFmtId="41" fontId="0" fillId="0" borderId="14" xfId="0" applyNumberFormat="1" applyBorder="1" applyAlignment="1">
      <alignment horizontal="right" vertical="center"/>
    </xf>
    <xf numFmtId="0" fontId="0" fillId="0" borderId="23" xfId="0" applyBorder="1" applyAlignment="1">
      <alignment horizontal="distributed" vertical="center"/>
    </xf>
    <xf numFmtId="41" fontId="0" fillId="0" borderId="25" xfId="0" applyNumberFormat="1" applyBorder="1" applyAlignment="1">
      <alignment horizontal="right" vertical="center"/>
    </xf>
    <xf numFmtId="41" fontId="0" fillId="0" borderId="9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41" fontId="0" fillId="0" borderId="24" xfId="0" applyNumberFormat="1" applyBorder="1" applyAlignment="1">
      <alignment horizontal="right" vertical="center"/>
    </xf>
    <xf numFmtId="41" fontId="4" fillId="0" borderId="2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right" vertical="center"/>
    </xf>
    <xf numFmtId="57" fontId="0" fillId="0" borderId="0" xfId="0" applyNumberFormat="1"/>
    <xf numFmtId="41" fontId="5" fillId="0" borderId="22" xfId="0" applyNumberFormat="1" applyFont="1" applyBorder="1" applyAlignment="1">
      <alignment horizontal="left" vertical="top" wrapText="1"/>
    </xf>
    <xf numFmtId="41" fontId="1" fillId="0" borderId="21" xfId="1" applyNumberFormat="1" applyFont="1" applyFill="1" applyBorder="1" applyAlignment="1">
      <alignment horizontal="right" vertical="center"/>
    </xf>
    <xf numFmtId="41" fontId="1" fillId="0" borderId="21" xfId="0" applyNumberFormat="1" applyFont="1" applyBorder="1" applyAlignment="1">
      <alignment horizontal="right" vertical="center"/>
    </xf>
    <xf numFmtId="41" fontId="1" fillId="0" borderId="13" xfId="0" applyNumberFormat="1" applyFont="1" applyBorder="1" applyAlignment="1">
      <alignment horizontal="right" vertical="center"/>
    </xf>
    <xf numFmtId="41" fontId="1" fillId="0" borderId="11" xfId="1" applyNumberFormat="1" applyFont="1" applyFill="1" applyBorder="1" applyAlignment="1">
      <alignment horizontal="right" vertical="center"/>
    </xf>
    <xf numFmtId="41" fontId="1" fillId="0" borderId="17" xfId="1" applyNumberFormat="1" applyFont="1" applyFill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41" fontId="1" fillId="0" borderId="7" xfId="1" applyNumberFormat="1" applyFont="1" applyFill="1" applyBorder="1" applyAlignment="1">
      <alignment horizontal="right" vertical="center"/>
    </xf>
    <xf numFmtId="41" fontId="1" fillId="0" borderId="19" xfId="1" applyNumberFormat="1" applyFont="1" applyFill="1" applyBorder="1" applyAlignment="1">
      <alignment horizontal="right" vertical="center"/>
    </xf>
    <xf numFmtId="41" fontId="1" fillId="0" borderId="9" xfId="1" applyNumberFormat="1" applyFont="1" applyFill="1" applyBorder="1" applyAlignment="1">
      <alignment horizontal="right" vertical="center"/>
    </xf>
    <xf numFmtId="41" fontId="1" fillId="0" borderId="10" xfId="1" applyNumberFormat="1" applyFont="1" applyFill="1" applyBorder="1" applyAlignment="1">
      <alignment horizontal="right" vertical="center"/>
    </xf>
    <xf numFmtId="41" fontId="1" fillId="0" borderId="24" xfId="1" applyNumberFormat="1" applyFont="1" applyFill="1" applyBorder="1" applyAlignment="1">
      <alignment horizontal="right" vertical="center"/>
    </xf>
    <xf numFmtId="41" fontId="1" fillId="0" borderId="16" xfId="1" applyNumberFormat="1" applyFont="1" applyFill="1" applyBorder="1" applyAlignment="1">
      <alignment horizontal="right" vertical="center"/>
    </xf>
    <xf numFmtId="41" fontId="1" fillId="0" borderId="13" xfId="1" applyNumberFormat="1" applyFont="1" applyFill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I27"/>
  <sheetViews>
    <sheetView tabSelected="1" view="pageBreakPreview" topLeftCell="A15" zoomScale="115" zoomScaleNormal="115" zoomScaleSheetLayoutView="115" workbookViewId="0">
      <selection activeCell="K27" sqref="K27"/>
    </sheetView>
  </sheetViews>
  <sheetFormatPr defaultColWidth="9" defaultRowHeight="13.15"/>
  <cols>
    <col min="1" max="1" width="3.625" customWidth="1"/>
    <col min="2" max="2" width="27.25" customWidth="1"/>
    <col min="3" max="4" width="10.5" customWidth="1"/>
    <col min="5" max="5" width="11.5" customWidth="1"/>
    <col min="6" max="6" width="10.75" customWidth="1"/>
    <col min="7" max="7" width="8.625" customWidth="1"/>
    <col min="8" max="8" width="9.875" customWidth="1"/>
  </cols>
  <sheetData>
    <row r="1" spans="1:9" ht="24" customHeight="1">
      <c r="A1" s="1" t="s">
        <v>0</v>
      </c>
    </row>
    <row r="2" spans="1:9" ht="8.25" customHeight="1"/>
    <row r="3" spans="1:9" ht="20.100000000000001" customHeight="1" thickBot="1">
      <c r="D3" s="19"/>
      <c r="E3" s="19"/>
      <c r="F3" s="19"/>
      <c r="G3" s="20"/>
      <c r="H3" s="21" t="s">
        <v>1</v>
      </c>
    </row>
    <row r="4" spans="1:9" ht="20.100000000000001" customHeight="1">
      <c r="A4" s="46" t="s">
        <v>2</v>
      </c>
      <c r="B4" s="47"/>
      <c r="C4" s="50" t="s">
        <v>3</v>
      </c>
      <c r="D4" s="52" t="s">
        <v>4</v>
      </c>
      <c r="E4" s="54" t="s">
        <v>5</v>
      </c>
      <c r="F4" s="54"/>
      <c r="G4" s="55" t="s">
        <v>6</v>
      </c>
      <c r="H4" s="37" t="s">
        <v>7</v>
      </c>
    </row>
    <row r="5" spans="1:9" ht="20.100000000000001" customHeight="1">
      <c r="A5" s="48"/>
      <c r="B5" s="49"/>
      <c r="C5" s="51"/>
      <c r="D5" s="53"/>
      <c r="E5" s="2" t="s">
        <v>8</v>
      </c>
      <c r="F5" s="2" t="s">
        <v>9</v>
      </c>
      <c r="G5" s="56"/>
      <c r="H5" s="38"/>
    </row>
    <row r="6" spans="1:9" ht="26.25" customHeight="1">
      <c r="A6" s="42" t="s">
        <v>10</v>
      </c>
      <c r="B6" s="43"/>
      <c r="C6" s="30">
        <f>SUM(C10,C21,C22)</f>
        <v>1368</v>
      </c>
      <c r="D6" s="31">
        <f>SUM(D10,D21,D22)</f>
        <v>922345</v>
      </c>
      <c r="E6" s="31">
        <f>SUM(E10,E21,E22)</f>
        <v>168200</v>
      </c>
      <c r="F6" s="31">
        <f>SUM(F10,F21,F22)</f>
        <v>754145</v>
      </c>
      <c r="G6" s="16">
        <f>ROUND(F6/D6*100,1)</f>
        <v>81.8</v>
      </c>
      <c r="H6" s="3"/>
    </row>
    <row r="7" spans="1:9" ht="26.25" customHeight="1">
      <c r="A7" s="39" t="s">
        <v>11</v>
      </c>
      <c r="B7" s="4" t="s">
        <v>12</v>
      </c>
      <c r="C7" s="32"/>
      <c r="D7" s="24">
        <v>80584</v>
      </c>
      <c r="E7" s="24">
        <v>0</v>
      </c>
      <c r="F7" s="24">
        <v>80584</v>
      </c>
      <c r="G7" s="6">
        <v>100</v>
      </c>
      <c r="H7" s="23" t="s">
        <v>13</v>
      </c>
      <c r="I7" s="22"/>
    </row>
    <row r="8" spans="1:9" ht="26.25" customHeight="1">
      <c r="A8" s="40"/>
      <c r="B8" s="4" t="s">
        <v>14</v>
      </c>
      <c r="C8" s="32"/>
      <c r="D8" s="25">
        <v>11099</v>
      </c>
      <c r="E8" s="24">
        <v>0</v>
      </c>
      <c r="F8" s="6">
        <v>11099</v>
      </c>
      <c r="G8" s="6">
        <v>100</v>
      </c>
      <c r="H8" s="5"/>
      <c r="I8" s="22"/>
    </row>
    <row r="9" spans="1:9" ht="26.25" customHeight="1">
      <c r="A9" s="40"/>
      <c r="B9" s="7" t="s">
        <v>15</v>
      </c>
      <c r="C9" s="8"/>
      <c r="D9" s="26">
        <v>18425</v>
      </c>
      <c r="E9" s="10">
        <v>0</v>
      </c>
      <c r="F9" s="10">
        <v>18425</v>
      </c>
      <c r="G9" s="9">
        <v>100</v>
      </c>
      <c r="H9" s="11"/>
      <c r="I9" s="22"/>
    </row>
    <row r="10" spans="1:9" ht="26.25" customHeight="1">
      <c r="A10" s="41"/>
      <c r="B10" s="12" t="s">
        <v>16</v>
      </c>
      <c r="C10" s="33">
        <v>3</v>
      </c>
      <c r="D10" s="34">
        <f>SUM(D7:D9)</f>
        <v>110108</v>
      </c>
      <c r="E10" s="34">
        <f>SUM(E7:E9)</f>
        <v>0</v>
      </c>
      <c r="F10" s="34">
        <f>SUM(F7:F9)</f>
        <v>110108</v>
      </c>
      <c r="G10" s="17">
        <v>100</v>
      </c>
      <c r="H10" s="13"/>
    </row>
    <row r="11" spans="1:9" ht="26.25" customHeight="1">
      <c r="A11" s="39" t="s">
        <v>17</v>
      </c>
      <c r="B11" s="4" t="s">
        <v>18</v>
      </c>
      <c r="C11" s="32"/>
      <c r="D11" s="24">
        <v>13308</v>
      </c>
      <c r="E11" s="24">
        <v>0</v>
      </c>
      <c r="F11" s="24">
        <v>13308</v>
      </c>
      <c r="G11" s="6">
        <v>100</v>
      </c>
      <c r="H11" s="5"/>
      <c r="I11" s="22"/>
    </row>
    <row r="12" spans="1:9" ht="26.25" customHeight="1">
      <c r="A12" s="40"/>
      <c r="B12" s="4" t="s">
        <v>19</v>
      </c>
      <c r="C12" s="14"/>
      <c r="D12" s="6" t="s">
        <v>20</v>
      </c>
      <c r="E12" s="6" t="s">
        <v>20</v>
      </c>
      <c r="F12" s="6" t="s">
        <v>20</v>
      </c>
      <c r="G12" s="6">
        <v>0</v>
      </c>
      <c r="H12" s="18" t="s">
        <v>21</v>
      </c>
      <c r="I12" s="22"/>
    </row>
    <row r="13" spans="1:9" ht="26.25" customHeight="1">
      <c r="A13" s="40"/>
      <c r="B13" s="4" t="s">
        <v>22</v>
      </c>
      <c r="C13" s="32"/>
      <c r="D13" s="24">
        <v>6179</v>
      </c>
      <c r="E13" s="24">
        <v>0</v>
      </c>
      <c r="F13" s="24">
        <v>6179</v>
      </c>
      <c r="G13" s="6">
        <v>100</v>
      </c>
      <c r="H13" s="5"/>
      <c r="I13" s="22"/>
    </row>
    <row r="14" spans="1:9" ht="26.25" customHeight="1">
      <c r="A14" s="40"/>
      <c r="B14" s="4" t="s">
        <v>23</v>
      </c>
      <c r="C14" s="32"/>
      <c r="D14" s="24">
        <v>5185</v>
      </c>
      <c r="E14" s="24">
        <v>0</v>
      </c>
      <c r="F14" s="24">
        <v>5185</v>
      </c>
      <c r="G14" s="6">
        <v>100</v>
      </c>
      <c r="H14" s="5"/>
      <c r="I14" s="22"/>
    </row>
    <row r="15" spans="1:9" ht="26.25" customHeight="1">
      <c r="A15" s="40"/>
      <c r="B15" s="4" t="s">
        <v>24</v>
      </c>
      <c r="C15" s="32"/>
      <c r="D15" s="24">
        <v>13691</v>
      </c>
      <c r="E15" s="24">
        <v>0</v>
      </c>
      <c r="F15" s="24">
        <v>13691</v>
      </c>
      <c r="G15" s="6">
        <v>100</v>
      </c>
      <c r="H15" s="5"/>
      <c r="I15" s="22"/>
    </row>
    <row r="16" spans="1:9" ht="26.25" customHeight="1">
      <c r="A16" s="40"/>
      <c r="B16" s="4" t="s">
        <v>25</v>
      </c>
      <c r="C16" s="32"/>
      <c r="D16" s="24">
        <v>3086</v>
      </c>
      <c r="E16" s="24">
        <v>0</v>
      </c>
      <c r="F16" s="24">
        <v>3086</v>
      </c>
      <c r="G16" s="6">
        <v>100</v>
      </c>
      <c r="H16" s="5"/>
      <c r="I16" s="22"/>
    </row>
    <row r="17" spans="1:9" ht="26.25" customHeight="1">
      <c r="A17" s="40"/>
      <c r="B17" s="4" t="s">
        <v>26</v>
      </c>
      <c r="C17" s="32"/>
      <c r="D17" s="24">
        <v>9077</v>
      </c>
      <c r="E17" s="24">
        <v>0</v>
      </c>
      <c r="F17" s="24">
        <v>9077</v>
      </c>
      <c r="G17" s="6">
        <v>100</v>
      </c>
      <c r="H17" s="5"/>
      <c r="I17" s="22"/>
    </row>
    <row r="18" spans="1:9" ht="26.25" customHeight="1">
      <c r="A18" s="40"/>
      <c r="B18" s="4" t="s">
        <v>27</v>
      </c>
      <c r="C18" s="32"/>
      <c r="D18" s="24">
        <v>12234</v>
      </c>
      <c r="E18" s="24">
        <v>0</v>
      </c>
      <c r="F18" s="24">
        <v>12234</v>
      </c>
      <c r="G18" s="6">
        <v>100</v>
      </c>
      <c r="H18" s="5"/>
      <c r="I18" s="22"/>
    </row>
    <row r="19" spans="1:9" ht="26.25" customHeight="1">
      <c r="A19" s="40"/>
      <c r="B19" s="4" t="s">
        <v>28</v>
      </c>
      <c r="C19" s="32"/>
      <c r="D19" s="24">
        <v>1227</v>
      </c>
      <c r="E19" s="24">
        <v>0</v>
      </c>
      <c r="F19" s="24">
        <v>1227</v>
      </c>
      <c r="G19" s="6">
        <v>100</v>
      </c>
      <c r="H19" s="5"/>
      <c r="I19" s="22"/>
    </row>
    <row r="20" spans="1:9" ht="26.25" customHeight="1">
      <c r="A20" s="40"/>
      <c r="B20" s="7" t="s">
        <v>29</v>
      </c>
      <c r="C20" s="35"/>
      <c r="D20" s="36">
        <v>2092</v>
      </c>
      <c r="E20" s="36">
        <v>0</v>
      </c>
      <c r="F20" s="36">
        <v>2092</v>
      </c>
      <c r="G20" s="9">
        <v>100</v>
      </c>
      <c r="H20" s="11"/>
      <c r="I20" s="22"/>
    </row>
    <row r="21" spans="1:9" ht="26.25" customHeight="1">
      <c r="A21" s="41"/>
      <c r="B21" s="12" t="s">
        <v>16</v>
      </c>
      <c r="C21" s="33">
        <v>9</v>
      </c>
      <c r="D21" s="34">
        <f>SUM(D11:D20)</f>
        <v>66079</v>
      </c>
      <c r="E21" s="34">
        <f>SUM(E11:E20)</f>
        <v>0</v>
      </c>
      <c r="F21" s="34">
        <f>SUM(F11:F20)</f>
        <v>66079</v>
      </c>
      <c r="G21" s="17">
        <v>100</v>
      </c>
      <c r="H21" s="13"/>
    </row>
    <row r="22" spans="1:9" ht="26.25" customHeight="1" thickBot="1">
      <c r="A22" s="44" t="s">
        <v>30</v>
      </c>
      <c r="B22" s="45"/>
      <c r="C22" s="27">
        <v>1356</v>
      </c>
      <c r="D22" s="28">
        <v>746158</v>
      </c>
      <c r="E22" s="28">
        <v>168200</v>
      </c>
      <c r="F22" s="28">
        <v>577958</v>
      </c>
      <c r="G22" s="29">
        <f>ROUND(F22/D22*100,1)</f>
        <v>77.5</v>
      </c>
      <c r="H22" s="15"/>
      <c r="I22" s="22"/>
    </row>
    <row r="24" spans="1:9">
      <c r="C24" t="s">
        <v>31</v>
      </c>
      <c r="D24" t="s">
        <v>32</v>
      </c>
    </row>
    <row r="25" spans="1:9">
      <c r="D25" t="s">
        <v>33</v>
      </c>
    </row>
    <row r="26" spans="1:9">
      <c r="D26" t="s">
        <v>34</v>
      </c>
    </row>
    <row r="27" spans="1:9">
      <c r="D27" t="s">
        <v>35</v>
      </c>
    </row>
  </sheetData>
  <mergeCells count="10">
    <mergeCell ref="H4:H5"/>
    <mergeCell ref="A11:A21"/>
    <mergeCell ref="A6:B6"/>
    <mergeCell ref="A7:A10"/>
    <mergeCell ref="A22:B22"/>
    <mergeCell ref="A4:B5"/>
    <mergeCell ref="C4:C5"/>
    <mergeCell ref="D4:D5"/>
    <mergeCell ref="E4:F4"/>
    <mergeCell ref="G4:G5"/>
  </mergeCells>
  <phoneticPr fontId="2"/>
  <pageMargins left="0.59055118110236227" right="0.59055118110236227" top="0.98425196850393704" bottom="0.98425196850393704" header="0.51181102362204722" footer="0.51181102362204722"/>
  <pageSetup paperSize="9" scale="97" orientation="portrait" cellComments="asDisplayed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856bb-1001-4b4b-84e6-960bc2f817c3" xsi:nil="true"/>
    <lcf76f155ced4ddcb4097134ff3c332f xmlns="eef473e7-79dd-4dbb-8daa-461d5cc3dd82">
      <Terms xmlns="http://schemas.microsoft.com/office/infopath/2007/PartnerControls"/>
    </lcf76f155ced4ddcb4097134ff3c332f>
    <_Flow_SignoffStatus xmlns="eef473e7-79dd-4dbb-8daa-461d5cc3dd8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F236E650AF984F9BCFF8BF3F59EF70" ma:contentTypeVersion="21" ma:contentTypeDescription="新しいドキュメントを作成します。" ma:contentTypeScope="" ma:versionID="c6bbf3b1c41776e01f15b6a71772762e">
  <xsd:schema xmlns:xsd="http://www.w3.org/2001/XMLSchema" xmlns:xs="http://www.w3.org/2001/XMLSchema" xmlns:p="http://schemas.microsoft.com/office/2006/metadata/properties" xmlns:ns2="a82856bb-1001-4b4b-84e6-960bc2f817c3" xmlns:ns3="eef473e7-79dd-4dbb-8daa-461d5cc3dd82" targetNamespace="http://schemas.microsoft.com/office/2006/metadata/properties" ma:root="true" ma:fieldsID="63d2a7ac43322fd8dbacbe1fc7484db9" ns2:_="" ns3:_="">
    <xsd:import namespace="a82856bb-1001-4b4b-84e6-960bc2f817c3"/>
    <xsd:import namespace="eef473e7-79dd-4dbb-8daa-461d5cc3dd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56bb-1001-4b4b-84e6-960bc2f817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37418e-fd63-4522-8538-b7f78cad862b}" ma:internalName="TaxCatchAll" ma:showField="CatchAllData" ma:web="a82856bb-1001-4b4b-84e6-960bc2f81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73e7-79dd-4dbb-8daa-461d5cc3d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bfaa367-4224-4a00-be64-0ca15dc2d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291803-9AFF-4F87-A5AE-3E8B85500393}"/>
</file>

<file path=customXml/itemProps2.xml><?xml version="1.0" encoding="utf-8"?>
<ds:datastoreItem xmlns:ds="http://schemas.openxmlformats.org/officeDocument/2006/customXml" ds:itemID="{D1EAAE46-6380-4511-A780-2A429203D9E3}"/>
</file>

<file path=customXml/itemProps3.xml><?xml version="1.0" encoding="utf-8"?>
<ds:datastoreItem xmlns:ds="http://schemas.openxmlformats.org/officeDocument/2006/customXml" ds:itemID="{D6C78090-ED3F-4315-91E8-137B28EF29BE}"/>
</file>

<file path=docProps/app.xml><?xml version="1.0" encoding="utf-8"?>
<Properties xmlns:vt="http://schemas.openxmlformats.org/officeDocument/2006/docPropsVTypes" xmlns="http://schemas.openxmlformats.org/officeDocument/2006/extended-properties"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1998-06-18T01:30:27Z</dcterms:created>
  <dcterms:modified xsi:type="dcterms:W3CDTF">2024-09-20T05:59:38Z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0x01010000F236E650AF984F9BCFF8BF3F59EF70</vt:lpwstr>
  </property>
  <property fmtid="{D5CDD505-2E9C-101B-9397-08002B2CF9AE}" pid="3" name="MediaServiceImageTags">
    <vt:lpwstr/>
  </property>
</Properties>
</file>