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8526"/>
  <workbookPr defaultThemeVersion="166925"/>
  <xr:revisionPtr xr6:coauthVersionLast="47" xr6:coauthVersionMax="47" documentId="13_ncr:1_{187EFBEC-F60B-4034-8B03-149E0B919EAE}" revIDLastSave="0" xr10:uidLastSave="{00000000-0000-0000-0000-000000000000}"/>
  <bookViews>
    <workbookView xr2:uid="{00000000-000D-0000-FFFF-FFFF00000000}" windowHeight="14860" windowWidth="23260" xWindow="-110" yWindow="-110"/>
  </bookViews>
  <sheets>
    <sheet r:id="rId1" name="16.世帯人員別世帯割合" sheetId="1"/>
  </sheets>
  <definedNames>
    <definedName hidden="1" localSheetId="0" name="_xlnm._FilterDatabase">'16.世帯人員別世帯割合'!$A$2:$O$70</definedName>
    <definedName localSheetId="0" name="_xlnm.Print_Area">'16.世帯人員別世帯割合'!$A$1:$O$70</definedName>
    <definedName localSheetId="0" name="_xlnm.Print_Titles">'16.世帯人員別世帯割合'!$1:$2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9" i="1" l="1"/>
  <c r="E67" i="1"/>
  <c r="E65" i="1"/>
  <c r="I66" i="1" s="1"/>
  <c r="E63" i="1"/>
  <c r="K64" i="1" s="1"/>
  <c r="E41" i="1"/>
  <c r="L42" i="1" s="1"/>
  <c r="O46" i="1"/>
  <c r="N46" i="1"/>
  <c r="M46" i="1"/>
  <c r="L46" i="1"/>
  <c r="K46" i="1"/>
  <c r="J46" i="1"/>
  <c r="I46" i="1"/>
  <c r="H46" i="1"/>
  <c r="G46" i="1"/>
  <c r="F46" i="1"/>
  <c r="E46" i="1"/>
  <c r="O44" i="1"/>
  <c r="N44" i="1"/>
  <c r="M44" i="1"/>
  <c r="L44" i="1"/>
  <c r="K44" i="1"/>
  <c r="J44" i="1"/>
  <c r="I44" i="1"/>
  <c r="H44" i="1"/>
  <c r="G44" i="1"/>
  <c r="F44" i="1"/>
  <c r="E44" i="1"/>
  <c r="O40" i="1"/>
  <c r="N40" i="1"/>
  <c r="M40" i="1"/>
  <c r="L40" i="1"/>
  <c r="K40" i="1"/>
  <c r="J40" i="1"/>
  <c r="I40" i="1"/>
  <c r="H40" i="1"/>
  <c r="G40" i="1"/>
  <c r="F40" i="1"/>
  <c r="E40" i="1"/>
  <c r="O54" i="1"/>
  <c r="N54" i="1"/>
  <c r="M54" i="1"/>
  <c r="L54" i="1"/>
  <c r="K54" i="1"/>
  <c r="J54" i="1"/>
  <c r="I54" i="1"/>
  <c r="H54" i="1"/>
  <c r="G54" i="1"/>
  <c r="F54" i="1"/>
  <c r="E54" i="1"/>
  <c r="O52" i="1"/>
  <c r="N52" i="1"/>
  <c r="M52" i="1"/>
  <c r="L52" i="1"/>
  <c r="K52" i="1"/>
  <c r="J52" i="1"/>
  <c r="I52" i="1"/>
  <c r="H52" i="1"/>
  <c r="G52" i="1"/>
  <c r="F52" i="1"/>
  <c r="E52" i="1"/>
  <c r="O48" i="1"/>
  <c r="N48" i="1"/>
  <c r="M48" i="1"/>
  <c r="L48" i="1"/>
  <c r="K48" i="1"/>
  <c r="J48" i="1"/>
  <c r="I48" i="1"/>
  <c r="H48" i="1"/>
  <c r="G48" i="1"/>
  <c r="F48" i="1"/>
  <c r="E48" i="1"/>
  <c r="E49" i="1"/>
  <c r="M50" i="1" s="1"/>
  <c r="E57" i="1"/>
  <c r="N58" i="1" s="1"/>
  <c r="O70" i="1"/>
  <c r="N70" i="1"/>
  <c r="M70" i="1"/>
  <c r="L70" i="1"/>
  <c r="K70" i="1"/>
  <c r="J70" i="1"/>
  <c r="I70" i="1"/>
  <c r="H70" i="1"/>
  <c r="G70" i="1"/>
  <c r="F70" i="1"/>
  <c r="E70" i="1"/>
  <c r="O68" i="1"/>
  <c r="N68" i="1"/>
  <c r="M68" i="1"/>
  <c r="L68" i="1"/>
  <c r="K68" i="1"/>
  <c r="J68" i="1"/>
  <c r="I68" i="1"/>
  <c r="H68" i="1"/>
  <c r="G68" i="1"/>
  <c r="F68" i="1"/>
  <c r="E68" i="1"/>
  <c r="J66" i="1"/>
  <c r="O64" i="1"/>
  <c r="N64" i="1"/>
  <c r="M64" i="1"/>
  <c r="L64" i="1"/>
  <c r="J64" i="1"/>
  <c r="I64" i="1"/>
  <c r="H64" i="1"/>
  <c r="G64" i="1"/>
  <c r="F64" i="1"/>
  <c r="E64" i="1"/>
  <c r="O62" i="1"/>
  <c r="N62" i="1"/>
  <c r="M62" i="1"/>
  <c r="L62" i="1"/>
  <c r="K62" i="1"/>
  <c r="J62" i="1"/>
  <c r="I62" i="1"/>
  <c r="H62" i="1"/>
  <c r="G62" i="1"/>
  <c r="F62" i="1"/>
  <c r="E62" i="1"/>
  <c r="O60" i="1"/>
  <c r="N60" i="1"/>
  <c r="M60" i="1"/>
  <c r="L60" i="1"/>
  <c r="K60" i="1"/>
  <c r="J60" i="1"/>
  <c r="I60" i="1"/>
  <c r="H60" i="1"/>
  <c r="G60" i="1"/>
  <c r="F60" i="1"/>
  <c r="E60" i="1"/>
  <c r="O56" i="1"/>
  <c r="G56" i="1"/>
  <c r="H56" i="1"/>
  <c r="I56" i="1"/>
  <c r="J56" i="1"/>
  <c r="K56" i="1"/>
  <c r="L56" i="1"/>
  <c r="M56" i="1"/>
  <c r="N56" i="1"/>
  <c r="F56" i="1"/>
  <c r="E56" i="1"/>
  <c r="K66" i="1" l="1"/>
  <c r="L66" i="1"/>
  <c r="E66" i="1"/>
  <c r="F66" i="1"/>
  <c r="M66" i="1"/>
  <c r="G66" i="1"/>
  <c r="N66" i="1"/>
  <c r="H66" i="1"/>
  <c r="O66" i="1"/>
  <c r="E42" i="1"/>
  <c r="M42" i="1"/>
  <c r="N42" i="1"/>
  <c r="F42" i="1"/>
  <c r="G42" i="1"/>
  <c r="O42" i="1"/>
  <c r="H42" i="1"/>
  <c r="I42" i="1"/>
  <c r="J42" i="1"/>
  <c r="K42" i="1"/>
  <c r="F50" i="1"/>
  <c r="N50" i="1"/>
  <c r="E50" i="1"/>
  <c r="G50" i="1"/>
  <c r="O50" i="1"/>
  <c r="H50" i="1"/>
  <c r="I50" i="1"/>
  <c r="J50" i="1"/>
  <c r="K50" i="1"/>
  <c r="L50" i="1"/>
  <c r="O58" i="1"/>
  <c r="G58" i="1"/>
  <c r="H58" i="1"/>
  <c r="I58" i="1"/>
  <c r="J58" i="1"/>
  <c r="K58" i="1"/>
  <c r="L58" i="1"/>
  <c r="E58" i="1"/>
  <c r="M58" i="1"/>
  <c r="F58" i="1"/>
</calcChain>
</file>

<file path=xl/sharedStrings.xml><?xml version="1.0" encoding="utf-8"?>
<sst xmlns="http://schemas.openxmlformats.org/spreadsheetml/2006/main" count="128" uniqueCount="34">
  <si>
    <t>西暦</t>
    <rPh sb="0" eb="2">
      <t>セイレキ</t>
    </rPh>
    <phoneticPr fontId="3"/>
  </si>
  <si>
    <t>和歴</t>
    <rPh sb="0" eb="1">
      <t>ワ</t>
    </rPh>
    <rPh sb="1" eb="2">
      <t>レキ</t>
    </rPh>
    <phoneticPr fontId="3"/>
  </si>
  <si>
    <t>世帯数</t>
    <rPh sb="0" eb="3">
      <t>セタイスウ</t>
    </rPh>
    <phoneticPr fontId="3"/>
  </si>
  <si>
    <t>総数</t>
    <rPh sb="0" eb="2">
      <t>ソウスウ</t>
    </rPh>
    <phoneticPr fontId="2"/>
  </si>
  <si>
    <t>世帯人員数</t>
    <rPh sb="0" eb="2">
      <t>セタイ</t>
    </rPh>
    <rPh sb="2" eb="4">
      <t>ジンイン</t>
    </rPh>
    <rPh sb="4" eb="5">
      <t>スウ</t>
    </rPh>
    <phoneticPr fontId="2"/>
  </si>
  <si>
    <t>石狩町</t>
    <rPh sb="0" eb="2">
      <t>イシカリ</t>
    </rPh>
    <rPh sb="2" eb="3">
      <t>チョウ</t>
    </rPh>
    <phoneticPr fontId="2"/>
  </si>
  <si>
    <t>割合</t>
    <rPh sb="0" eb="2">
      <t>ワリアイ</t>
    </rPh>
    <phoneticPr fontId="2"/>
  </si>
  <si>
    <t>1人</t>
    <rPh sb="1" eb="2">
      <t>ニン</t>
    </rPh>
    <phoneticPr fontId="2"/>
  </si>
  <si>
    <t>2人</t>
    <rPh sb="1" eb="2">
      <t>ニン</t>
    </rPh>
    <phoneticPr fontId="2"/>
  </si>
  <si>
    <t>3人</t>
    <rPh sb="1" eb="2">
      <t>ニン</t>
    </rPh>
    <phoneticPr fontId="2"/>
  </si>
  <si>
    <t>4人</t>
    <rPh sb="1" eb="2">
      <t>ニン</t>
    </rPh>
    <phoneticPr fontId="2"/>
  </si>
  <si>
    <t>5人</t>
    <rPh sb="1" eb="2">
      <t>ニン</t>
    </rPh>
    <phoneticPr fontId="2"/>
  </si>
  <si>
    <t>6人</t>
    <rPh sb="1" eb="2">
      <t>ニン</t>
    </rPh>
    <phoneticPr fontId="2"/>
  </si>
  <si>
    <t>７人</t>
    <rPh sb="1" eb="2">
      <t>ニン</t>
    </rPh>
    <phoneticPr fontId="2"/>
  </si>
  <si>
    <t>8人</t>
    <rPh sb="1" eb="2">
      <t>ニン</t>
    </rPh>
    <phoneticPr fontId="2"/>
  </si>
  <si>
    <t>9人</t>
    <rPh sb="1" eb="2">
      <t>ニン</t>
    </rPh>
    <phoneticPr fontId="2"/>
  </si>
  <si>
    <t>10人～</t>
    <rPh sb="2" eb="3">
      <t>ニン</t>
    </rPh>
    <phoneticPr fontId="2"/>
  </si>
  <si>
    <t>厚田村</t>
    <rPh sb="0" eb="2">
      <t>ア</t>
    </rPh>
    <rPh sb="2" eb="3">
      <t>ムラ</t>
    </rPh>
    <phoneticPr fontId="2"/>
  </si>
  <si>
    <t>昭和５０年</t>
    <rPh sb="0" eb="2">
      <t>ｓ</t>
    </rPh>
    <rPh sb="4" eb="5">
      <t>ネン</t>
    </rPh>
    <phoneticPr fontId="2"/>
  </si>
  <si>
    <t>浜益村</t>
    <rPh sb="0" eb="2">
      <t>ｈ</t>
    </rPh>
    <rPh sb="2" eb="3">
      <t>ムラ</t>
    </rPh>
    <phoneticPr fontId="2"/>
  </si>
  <si>
    <t>昭和５５年</t>
    <rPh sb="0" eb="2">
      <t>ｓ</t>
    </rPh>
    <rPh sb="4" eb="5">
      <t>ネン</t>
    </rPh>
    <phoneticPr fontId="2"/>
  </si>
  <si>
    <t>昭和６０年</t>
    <rPh sb="0" eb="2">
      <t>ｓ</t>
    </rPh>
    <rPh sb="4" eb="5">
      <t>ネン</t>
    </rPh>
    <phoneticPr fontId="2"/>
  </si>
  <si>
    <t>平成　２年</t>
    <rPh sb="0" eb="2">
      <t>ｈ</t>
    </rPh>
    <rPh sb="4" eb="5">
      <t>ネン</t>
    </rPh>
    <phoneticPr fontId="2"/>
  </si>
  <si>
    <t>平成　７年</t>
    <rPh sb="0" eb="2">
      <t>ｈ</t>
    </rPh>
    <rPh sb="4" eb="5">
      <t>ネン</t>
    </rPh>
    <phoneticPr fontId="2"/>
  </si>
  <si>
    <t>平成１２年</t>
    <rPh sb="0" eb="2">
      <t>ｈ</t>
    </rPh>
    <rPh sb="4" eb="5">
      <t>ネン</t>
    </rPh>
    <phoneticPr fontId="2"/>
  </si>
  <si>
    <t>石狩市</t>
    <rPh sb="0" eb="3">
      <t>イ</t>
    </rPh>
    <phoneticPr fontId="2"/>
  </si>
  <si>
    <t>平成１７年</t>
    <rPh sb="0" eb="2">
      <t>ｈ</t>
    </rPh>
    <rPh sb="4" eb="5">
      <t>ネン</t>
    </rPh>
    <phoneticPr fontId="2"/>
  </si>
  <si>
    <t>厚田区</t>
    <rPh sb="0" eb="2">
      <t>ア</t>
    </rPh>
    <rPh sb="2" eb="3">
      <t>ク</t>
    </rPh>
    <phoneticPr fontId="2"/>
  </si>
  <si>
    <t>浜益区</t>
    <rPh sb="0" eb="2">
      <t>ｈ</t>
    </rPh>
    <rPh sb="2" eb="3">
      <t>ク</t>
    </rPh>
    <phoneticPr fontId="2"/>
  </si>
  <si>
    <t>平成２２年</t>
    <rPh sb="0" eb="2">
      <t>ｈ</t>
    </rPh>
    <rPh sb="4" eb="5">
      <t>ネン</t>
    </rPh>
    <phoneticPr fontId="2"/>
  </si>
  <si>
    <t>平成２７年</t>
    <rPh sb="0" eb="2">
      <t>ｈ</t>
    </rPh>
    <rPh sb="4" eb="5">
      <t>ネン</t>
    </rPh>
    <phoneticPr fontId="2"/>
  </si>
  <si>
    <t>令和２年</t>
    <rPh sb="0" eb="2">
      <t>レイワ</t>
    </rPh>
    <rPh sb="3" eb="4">
      <t>ネン</t>
    </rPh>
    <phoneticPr fontId="2"/>
  </si>
  <si>
    <t>石狩市全体</t>
    <rPh sb="0" eb="3">
      <t>イ</t>
    </rPh>
    <rPh sb="3" eb="5">
      <t>ゼンタイ</t>
    </rPh>
    <phoneticPr fontId="2"/>
  </si>
  <si>
    <r>
      <t>石狩市</t>
    </r>
    <r>
      <rPr>
        <sz val="9"/>
        <rFont val="ＭＳ 明朝"/>
        <family val="1"/>
        <charset val="128"/>
      </rPr>
      <t xml:space="preserve">
(旧石狩市域)</t>
    </r>
    <rPh sb="0" eb="3">
      <t>イ</t>
    </rPh>
    <rPh sb="5" eb="6">
      <t>キュウ</t>
    </rPh>
    <rPh sb="6" eb="9">
      <t>イシカリシ</t>
    </rPh>
    <rPh sb="9" eb="10">
      <t>イキ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</si>
</sst>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&quot;年&quot;"/>
    <numFmt numFmtId="177" formatCode="#,##0_ "/>
  </numFmts>
  <fonts count="5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明朝"/>
      <family val="1"/>
      <charset val="128"/>
    </font>
    <font>
      <sz val="9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3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0" xfId="0" applyFill="1"/>
    <xf numFmtId="0" fontId="0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2" borderId="44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35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76" fontId="0" fillId="0" borderId="54" xfId="0" applyNumberFormat="1" applyFont="1" applyFill="1" applyBorder="1" applyAlignment="1">
      <alignment horizontal="center" vertical="center"/>
    </xf>
    <xf numFmtId="176" fontId="0" fillId="0" borderId="52" xfId="0" applyNumberFormat="1" applyFont="1" applyFill="1" applyBorder="1" applyAlignment="1">
      <alignment horizontal="center" vertical="center"/>
    </xf>
    <xf numFmtId="176" fontId="0" fillId="0" borderId="55" xfId="0" applyNumberFormat="1" applyFont="1" applyFill="1" applyBorder="1" applyAlignment="1">
      <alignment horizontal="center" vertical="center"/>
    </xf>
    <xf numFmtId="0" fontId="0" fillId="0" borderId="56" xfId="0" applyFill="1" applyBorder="1" applyAlignment="1">
      <alignment horizontal="center" vertical="center"/>
    </xf>
    <xf numFmtId="0" fontId="0" fillId="0" borderId="53" xfId="0" applyFill="1" applyBorder="1" applyAlignment="1">
      <alignment horizontal="center" vertical="center"/>
    </xf>
    <xf numFmtId="0" fontId="0" fillId="0" borderId="57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176" fontId="0" fillId="0" borderId="7" xfId="0" applyNumberFormat="1" applyFont="1" applyFill="1" applyBorder="1" applyAlignment="1">
      <alignment horizontal="center" vertical="center"/>
    </xf>
    <xf numFmtId="176" fontId="0" fillId="0" borderId="15" xfId="0" applyNumberFormat="1" applyFont="1" applyFill="1" applyBorder="1" applyAlignment="1">
      <alignment horizontal="center" vertical="center"/>
    </xf>
    <xf numFmtId="176" fontId="0" fillId="0" borderId="9" xfId="0" applyNumberFormat="1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176" fontId="0" fillId="0" borderId="7" xfId="0" applyNumberFormat="1" applyFont="1" applyBorder="1" applyAlignment="1">
      <alignment horizontal="center" vertical="center"/>
    </xf>
    <xf numFmtId="176" fontId="0" fillId="0" borderId="15" xfId="0" applyNumberFormat="1" applyFont="1" applyBorder="1" applyAlignment="1">
      <alignment horizontal="center" vertical="center"/>
    </xf>
    <xf numFmtId="176" fontId="0" fillId="0" borderId="9" xfId="0" applyNumberFormat="1" applyFont="1" applyBorder="1" applyAlignment="1">
      <alignment horizontal="center" vertical="center"/>
    </xf>
    <xf numFmtId="176" fontId="0" fillId="0" borderId="25" xfId="0" applyNumberFormat="1" applyFont="1" applyFill="1" applyBorder="1" applyAlignment="1">
      <alignment horizontal="center" vertical="center"/>
    </xf>
    <xf numFmtId="176" fontId="0" fillId="0" borderId="33" xfId="0" applyNumberFormat="1" applyFont="1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76" fontId="0" fillId="0" borderId="25" xfId="0" applyNumberFormat="1" applyFont="1" applyBorder="1" applyAlignment="1">
      <alignment horizontal="center" vertical="center"/>
    </xf>
    <xf numFmtId="176" fontId="0" fillId="0" borderId="33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60" xfId="0" applyFont="1" applyFill="1" applyBorder="1" applyAlignment="1">
      <alignment horizontal="center" vertical="center"/>
    </xf>
    <xf numFmtId="3" fontId="0" fillId="0" borderId="39" xfId="0" applyNumberFormat="1" applyBorder="1" applyAlignment="1"/>
    <xf numFmtId="3" fontId="0" fillId="0" borderId="38" xfId="0" applyNumberFormat="1" applyBorder="1" applyAlignment="1"/>
    <xf numFmtId="3" fontId="0" fillId="0" borderId="23" xfId="0" applyNumberFormat="1" applyBorder="1" applyAlignment="1"/>
    <xf numFmtId="3" fontId="0" fillId="0" borderId="32" xfId="0" applyNumberFormat="1" applyBorder="1" applyAlignment="1"/>
    <xf numFmtId="38" fontId="0" fillId="0" borderId="18" xfId="1" applyFont="1" applyFill="1" applyBorder="1" applyAlignment="1"/>
    <xf numFmtId="3" fontId="0" fillId="0" borderId="19" xfId="0" applyNumberFormat="1" applyFont="1" applyFill="1" applyBorder="1" applyAlignment="1"/>
    <xf numFmtId="3" fontId="0" fillId="0" borderId="20" xfId="0" applyNumberFormat="1" applyFont="1" applyFill="1" applyBorder="1" applyAlignment="1"/>
    <xf numFmtId="9" fontId="0" fillId="2" borderId="58" xfId="2" applyFont="1" applyFill="1" applyBorder="1" applyAlignment="1"/>
    <xf numFmtId="10" fontId="0" fillId="2" borderId="47" xfId="2" applyNumberFormat="1" applyFont="1" applyFill="1" applyBorder="1" applyAlignment="1"/>
    <xf numFmtId="10" fontId="0" fillId="2" borderId="48" xfId="2" applyNumberFormat="1" applyFont="1" applyFill="1" applyBorder="1" applyAlignment="1"/>
    <xf numFmtId="3" fontId="0" fillId="0" borderId="22" xfId="1" applyNumberFormat="1" applyFont="1" applyFill="1" applyBorder="1" applyAlignment="1"/>
    <xf numFmtId="3" fontId="0" fillId="0" borderId="23" xfId="0" applyNumberFormat="1" applyFont="1" applyFill="1" applyBorder="1" applyAlignment="1"/>
    <xf numFmtId="177" fontId="0" fillId="0" borderId="38" xfId="0" applyNumberFormat="1" applyFont="1" applyFill="1" applyBorder="1" applyAlignment="1">
      <alignment horizontal="center"/>
    </xf>
    <xf numFmtId="177" fontId="0" fillId="0" borderId="39" xfId="0" applyNumberFormat="1" applyFont="1" applyFill="1" applyBorder="1" applyAlignment="1">
      <alignment horizontal="center"/>
    </xf>
    <xf numFmtId="177" fontId="0" fillId="0" borderId="40" xfId="0" applyNumberFormat="1" applyFont="1" applyFill="1" applyBorder="1" applyAlignment="1">
      <alignment horizontal="center"/>
    </xf>
    <xf numFmtId="10" fontId="0" fillId="2" borderId="38" xfId="2" applyNumberFormat="1" applyFont="1" applyFill="1" applyBorder="1" applyAlignment="1">
      <alignment horizontal="center"/>
    </xf>
    <xf numFmtId="10" fontId="0" fillId="2" borderId="39" xfId="2" applyNumberFormat="1" applyFont="1" applyFill="1" applyBorder="1" applyAlignment="1">
      <alignment horizontal="center"/>
    </xf>
    <xf numFmtId="10" fontId="0" fillId="2" borderId="40" xfId="2" applyNumberFormat="1" applyFont="1" applyFill="1" applyBorder="1" applyAlignment="1">
      <alignment horizontal="center"/>
    </xf>
    <xf numFmtId="9" fontId="0" fillId="2" borderId="45" xfId="2" applyFont="1" applyFill="1" applyBorder="1" applyAlignment="1"/>
    <xf numFmtId="10" fontId="0" fillId="2" borderId="46" xfId="2" applyNumberFormat="1" applyFont="1" applyFill="1" applyBorder="1" applyAlignment="1"/>
    <xf numFmtId="10" fontId="0" fillId="2" borderId="49" xfId="2" applyNumberFormat="1" applyFont="1" applyFill="1" applyBorder="1" applyAlignment="1">
      <alignment horizontal="center"/>
    </xf>
    <xf numFmtId="10" fontId="0" fillId="2" borderId="50" xfId="2" applyNumberFormat="1" applyFont="1" applyFill="1" applyBorder="1" applyAlignment="1">
      <alignment horizontal="center"/>
    </xf>
    <xf numFmtId="10" fontId="0" fillId="2" borderId="51" xfId="2" applyNumberFormat="1" applyFont="1" applyFill="1" applyBorder="1" applyAlignment="1">
      <alignment horizontal="center"/>
    </xf>
    <xf numFmtId="3" fontId="0" fillId="0" borderId="24" xfId="0" applyNumberFormat="1" applyBorder="1" applyAlignment="1"/>
    <xf numFmtId="3" fontId="0" fillId="0" borderId="18" xfId="0" applyNumberFormat="1" applyFont="1" applyBorder="1" applyAlignment="1"/>
    <xf numFmtId="9" fontId="0" fillId="2" borderId="22" xfId="2" applyFont="1" applyFill="1" applyBorder="1" applyAlignment="1"/>
    <xf numFmtId="10" fontId="0" fillId="2" borderId="23" xfId="2" applyNumberFormat="1" applyFont="1" applyFill="1" applyBorder="1" applyAlignment="1"/>
    <xf numFmtId="10" fontId="0" fillId="2" borderId="24" xfId="2" applyNumberFormat="1" applyFont="1" applyFill="1" applyBorder="1" applyAlignment="1"/>
    <xf numFmtId="3" fontId="0" fillId="0" borderId="22" xfId="0" applyNumberFormat="1" applyFont="1" applyBorder="1" applyAlignment="1"/>
    <xf numFmtId="3" fontId="0" fillId="0" borderId="24" xfId="0" applyNumberFormat="1" applyFont="1" applyFill="1" applyBorder="1" applyAlignment="1"/>
    <xf numFmtId="9" fontId="0" fillId="2" borderId="27" xfId="2" applyFont="1" applyFill="1" applyBorder="1" applyAlignment="1"/>
    <xf numFmtId="10" fontId="0" fillId="2" borderId="13" xfId="2" applyNumberFormat="1" applyFont="1" applyFill="1" applyBorder="1" applyAlignment="1"/>
    <xf numFmtId="10" fontId="0" fillId="2" borderId="14" xfId="2" applyNumberFormat="1" applyFont="1" applyFill="1" applyBorder="1" applyAlignment="1"/>
    <xf numFmtId="3" fontId="0" fillId="0" borderId="29" xfId="0" applyNumberFormat="1" applyFont="1" applyBorder="1" applyAlignment="1"/>
    <xf numFmtId="3" fontId="0" fillId="0" borderId="30" xfId="0" applyNumberFormat="1" applyFont="1" applyFill="1" applyBorder="1" applyAlignment="1"/>
    <xf numFmtId="3" fontId="0" fillId="0" borderId="31" xfId="0" applyNumberFormat="1" applyFont="1" applyFill="1" applyBorder="1" applyAlignment="1"/>
    <xf numFmtId="9" fontId="0" fillId="2" borderId="32" xfId="2" applyFont="1" applyFill="1" applyBorder="1" applyAlignment="1"/>
    <xf numFmtId="3" fontId="0" fillId="0" borderId="32" xfId="0" applyNumberFormat="1" applyFont="1" applyBorder="1" applyAlignment="1"/>
    <xf numFmtId="9" fontId="0" fillId="2" borderId="36" xfId="2" applyFont="1" applyFill="1" applyBorder="1" applyAlignment="1"/>
    <xf numFmtId="3" fontId="0" fillId="0" borderId="37" xfId="0" applyNumberFormat="1" applyFont="1" applyBorder="1" applyAlignment="1"/>
    <xf numFmtId="3" fontId="0" fillId="0" borderId="19" xfId="0" applyNumberFormat="1" applyFont="1" applyBorder="1" applyAlignment="1"/>
    <xf numFmtId="3" fontId="0" fillId="0" borderId="32" xfId="0" applyNumberFormat="1" applyFill="1" applyBorder="1" applyAlignment="1"/>
    <xf numFmtId="3" fontId="0" fillId="0" borderId="30" xfId="0" applyNumberFormat="1" applyFont="1" applyBorder="1" applyAlignment="1"/>
    <xf numFmtId="3" fontId="0" fillId="0" borderId="23" xfId="0" applyNumberFormat="1" applyFont="1" applyBorder="1" applyAlignment="1"/>
    <xf numFmtId="10" fontId="0" fillId="2" borderId="41" xfId="2" applyNumberFormat="1" applyFont="1" applyFill="1" applyBorder="1" applyAlignment="1">
      <alignment horizontal="center"/>
    </xf>
    <xf numFmtId="10" fontId="0" fillId="2" borderId="42" xfId="2" applyNumberFormat="1" applyFont="1" applyFill="1" applyBorder="1" applyAlignment="1">
      <alignment horizontal="center"/>
    </xf>
    <xf numFmtId="10" fontId="0" fillId="2" borderId="43" xfId="2" applyNumberFormat="1" applyFont="1" applyFill="1" applyBorder="1" applyAlignment="1">
      <alignment horizontal="center"/>
    </xf>
    <xf numFmtId="3" fontId="1" fillId="0" borderId="18" xfId="1" applyNumberFormat="1" applyFont="1" applyFill="1" applyBorder="1" applyAlignment="1"/>
    <xf numFmtId="3" fontId="0" fillId="0" borderId="18" xfId="1" applyNumberFormat="1" applyFont="1" applyFill="1" applyBorder="1" applyAlignment="1"/>
    <xf numFmtId="3" fontId="0" fillId="0" borderId="22" xfId="1" applyNumberFormat="1" applyFont="1" applyFill="1" applyBorder="1" applyAlignment="1">
      <alignment horizontal="right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1"/>
  <sheetViews>
    <sheetView tabSelected="1" view="pageBreakPreview" zoomScaleNormal="100" zoomScaleSheetLayoutView="100" workbookViewId="0">
      <selection activeCell="J29" sqref="J29"/>
    </sheetView>
  </sheetViews>
  <sheetFormatPr defaultRowHeight="13" x14ac:dyDescent="0.2"/>
  <cols>
    <col min="1" max="1" width="9.6328125" style="12" customWidth="1"/>
    <col min="2" max="2" width="11.1796875" customWidth="1"/>
    <col min="3" max="3" width="14.90625" customWidth="1"/>
    <col min="4" max="4" width="11.1796875" style="13" customWidth="1"/>
    <col min="5" max="5" width="11.1796875" customWidth="1"/>
    <col min="6" max="6" width="8.90625" style="14" customWidth="1"/>
    <col min="7" max="11" width="8.90625" customWidth="1"/>
    <col min="12" max="15" width="8.90625" style="13" customWidth="1"/>
  </cols>
  <sheetData>
    <row r="1" spans="1:15" ht="20.25" customHeight="1" x14ac:dyDescent="0.2">
      <c r="A1" s="49" t="s">
        <v>0</v>
      </c>
      <c r="B1" s="51" t="s">
        <v>1</v>
      </c>
      <c r="C1" s="57"/>
      <c r="D1" s="1" t="s">
        <v>2</v>
      </c>
      <c r="E1" s="53" t="s">
        <v>3</v>
      </c>
      <c r="F1" s="55" t="s">
        <v>4</v>
      </c>
      <c r="G1" s="55"/>
      <c r="H1" s="55"/>
      <c r="I1" s="55"/>
      <c r="J1" s="55"/>
      <c r="K1" s="55"/>
      <c r="L1" s="55"/>
      <c r="M1" s="55"/>
      <c r="N1" s="55"/>
      <c r="O1" s="56"/>
    </row>
    <row r="2" spans="1:15" ht="20.25" customHeight="1" x14ac:dyDescent="0.2">
      <c r="A2" s="50"/>
      <c r="B2" s="52"/>
      <c r="C2" s="58"/>
      <c r="D2" s="2" t="s">
        <v>6</v>
      </c>
      <c r="E2" s="54"/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15</v>
      </c>
      <c r="O2" s="5" t="s">
        <v>16</v>
      </c>
    </row>
    <row r="3" spans="1:15" ht="15" customHeight="1" x14ac:dyDescent="0.2">
      <c r="A3" s="27">
        <v>1975</v>
      </c>
      <c r="B3" s="30" t="s">
        <v>18</v>
      </c>
      <c r="C3" s="18" t="s">
        <v>5</v>
      </c>
      <c r="D3" s="6" t="s">
        <v>2</v>
      </c>
      <c r="E3" s="83">
        <v>4305</v>
      </c>
      <c r="F3" s="64">
        <v>227</v>
      </c>
      <c r="G3" s="64">
        <v>711</v>
      </c>
      <c r="H3" s="64">
        <v>986</v>
      </c>
      <c r="I3" s="64">
        <v>1329</v>
      </c>
      <c r="J3" s="64">
        <v>576</v>
      </c>
      <c r="K3" s="64">
        <v>296</v>
      </c>
      <c r="L3" s="64">
        <v>113</v>
      </c>
      <c r="M3" s="64">
        <v>44</v>
      </c>
      <c r="N3" s="64">
        <v>15</v>
      </c>
      <c r="O3" s="65">
        <v>8</v>
      </c>
    </row>
    <row r="4" spans="1:15" ht="15" customHeight="1" x14ac:dyDescent="0.2">
      <c r="A4" s="28"/>
      <c r="B4" s="31"/>
      <c r="C4" s="19"/>
      <c r="D4" s="7" t="s">
        <v>6</v>
      </c>
      <c r="E4" s="84">
        <v>0.99949999999999994</v>
      </c>
      <c r="F4" s="85">
        <v>5.2699999999999997E-2</v>
      </c>
      <c r="G4" s="85">
        <v>0.1651</v>
      </c>
      <c r="H4" s="85">
        <v>0.22900000000000001</v>
      </c>
      <c r="I4" s="85">
        <v>0.30869999999999997</v>
      </c>
      <c r="J4" s="85">
        <v>0.13370000000000001</v>
      </c>
      <c r="K4" s="85">
        <v>6.8699999999999997E-2</v>
      </c>
      <c r="L4" s="85">
        <v>2.6200000000000001E-2</v>
      </c>
      <c r="M4" s="85">
        <v>1.0200000000000001E-2</v>
      </c>
      <c r="N4" s="85">
        <v>3.3999999999999998E-3</v>
      </c>
      <c r="O4" s="86">
        <v>1.8E-3</v>
      </c>
    </row>
    <row r="5" spans="1:15" ht="15" customHeight="1" x14ac:dyDescent="0.2">
      <c r="A5" s="28"/>
      <c r="B5" s="31"/>
      <c r="C5" s="19" t="s">
        <v>17</v>
      </c>
      <c r="D5" s="8" t="s">
        <v>2</v>
      </c>
      <c r="E5" s="87">
        <v>925</v>
      </c>
      <c r="F5" s="70">
        <v>78</v>
      </c>
      <c r="G5" s="70">
        <v>181</v>
      </c>
      <c r="H5" s="70">
        <v>149</v>
      </c>
      <c r="I5" s="70">
        <v>227</v>
      </c>
      <c r="J5" s="70">
        <v>113</v>
      </c>
      <c r="K5" s="70">
        <v>90</v>
      </c>
      <c r="L5" s="70">
        <v>59</v>
      </c>
      <c r="M5" s="70">
        <v>26</v>
      </c>
      <c r="N5" s="70">
        <v>2</v>
      </c>
      <c r="O5" s="88">
        <v>0</v>
      </c>
    </row>
    <row r="6" spans="1:15" ht="15" customHeight="1" x14ac:dyDescent="0.2">
      <c r="A6" s="28"/>
      <c r="B6" s="31"/>
      <c r="C6" s="19"/>
      <c r="D6" s="7" t="s">
        <v>6</v>
      </c>
      <c r="E6" s="84">
        <v>0.99949999999999983</v>
      </c>
      <c r="F6" s="85">
        <v>8.43E-2</v>
      </c>
      <c r="G6" s="85">
        <v>0.1956</v>
      </c>
      <c r="H6" s="85">
        <v>0.161</v>
      </c>
      <c r="I6" s="85">
        <v>0.24540000000000001</v>
      </c>
      <c r="J6" s="85">
        <v>0.1221</v>
      </c>
      <c r="K6" s="85">
        <v>9.7199999999999995E-2</v>
      </c>
      <c r="L6" s="85">
        <v>6.3700000000000007E-2</v>
      </c>
      <c r="M6" s="85">
        <v>2.81E-2</v>
      </c>
      <c r="N6" s="85">
        <v>2.0999999999999999E-3</v>
      </c>
      <c r="O6" s="86">
        <v>0</v>
      </c>
    </row>
    <row r="7" spans="1:15" ht="15" customHeight="1" x14ac:dyDescent="0.2">
      <c r="A7" s="28"/>
      <c r="B7" s="31"/>
      <c r="C7" s="19" t="s">
        <v>19</v>
      </c>
      <c r="D7" s="8" t="s">
        <v>2</v>
      </c>
      <c r="E7" s="87">
        <v>1267</v>
      </c>
      <c r="F7" s="70">
        <v>80</v>
      </c>
      <c r="G7" s="70">
        <v>268</v>
      </c>
      <c r="H7" s="70">
        <v>264</v>
      </c>
      <c r="I7" s="70">
        <v>290</v>
      </c>
      <c r="J7" s="70">
        <v>181</v>
      </c>
      <c r="K7" s="70">
        <v>103</v>
      </c>
      <c r="L7" s="70">
        <v>53</v>
      </c>
      <c r="M7" s="70">
        <v>16</v>
      </c>
      <c r="N7" s="70">
        <v>6</v>
      </c>
      <c r="O7" s="88">
        <v>6</v>
      </c>
    </row>
    <row r="8" spans="1:15" ht="15" customHeight="1" x14ac:dyDescent="0.2">
      <c r="A8" s="29"/>
      <c r="B8" s="32"/>
      <c r="C8" s="33"/>
      <c r="D8" s="9" t="s">
        <v>6</v>
      </c>
      <c r="E8" s="89">
        <v>0.99950000000000006</v>
      </c>
      <c r="F8" s="90">
        <v>6.3100000000000003E-2</v>
      </c>
      <c r="G8" s="90">
        <v>0.21149999999999999</v>
      </c>
      <c r="H8" s="90">
        <v>0.20830000000000001</v>
      </c>
      <c r="I8" s="90">
        <v>0.2288</v>
      </c>
      <c r="J8" s="90">
        <v>0.14280000000000001</v>
      </c>
      <c r="K8" s="90">
        <v>8.1199999999999994E-2</v>
      </c>
      <c r="L8" s="90">
        <v>4.1799999999999997E-2</v>
      </c>
      <c r="M8" s="90">
        <v>1.26E-2</v>
      </c>
      <c r="N8" s="90">
        <v>4.7000000000000002E-3</v>
      </c>
      <c r="O8" s="91">
        <v>4.7000000000000002E-3</v>
      </c>
    </row>
    <row r="9" spans="1:15" ht="15" customHeight="1" x14ac:dyDescent="0.2">
      <c r="A9" s="47">
        <v>1980</v>
      </c>
      <c r="B9" s="40" t="s">
        <v>20</v>
      </c>
      <c r="C9" s="46" t="s">
        <v>5</v>
      </c>
      <c r="D9" s="6" t="s">
        <v>2</v>
      </c>
      <c r="E9" s="92">
        <v>9318</v>
      </c>
      <c r="F9" s="93">
        <v>498</v>
      </c>
      <c r="G9" s="93">
        <v>1639</v>
      </c>
      <c r="H9" s="93">
        <v>2103</v>
      </c>
      <c r="I9" s="93">
        <v>3306</v>
      </c>
      <c r="J9" s="93">
        <v>1156</v>
      </c>
      <c r="K9" s="93">
        <v>419</v>
      </c>
      <c r="L9" s="93">
        <v>143</v>
      </c>
      <c r="M9" s="93">
        <v>36</v>
      </c>
      <c r="N9" s="93">
        <v>14</v>
      </c>
      <c r="O9" s="94">
        <v>4</v>
      </c>
    </row>
    <row r="10" spans="1:15" ht="15" customHeight="1" x14ac:dyDescent="0.2">
      <c r="A10" s="36"/>
      <c r="B10" s="31"/>
      <c r="C10" s="19"/>
      <c r="D10" s="7" t="s">
        <v>6</v>
      </c>
      <c r="E10" s="95">
        <v>0.99939999999999996</v>
      </c>
      <c r="F10" s="85">
        <v>5.3400000000000003E-2</v>
      </c>
      <c r="G10" s="85">
        <v>0.17580000000000001</v>
      </c>
      <c r="H10" s="85">
        <v>0.22559999999999999</v>
      </c>
      <c r="I10" s="85">
        <v>0.35470000000000002</v>
      </c>
      <c r="J10" s="85">
        <v>0.124</v>
      </c>
      <c r="K10" s="85">
        <v>4.4900000000000002E-2</v>
      </c>
      <c r="L10" s="85">
        <v>1.5299999999999999E-2</v>
      </c>
      <c r="M10" s="85">
        <v>3.8E-3</v>
      </c>
      <c r="N10" s="85">
        <v>1.5E-3</v>
      </c>
      <c r="O10" s="86">
        <v>4.0000000000000002E-4</v>
      </c>
    </row>
    <row r="11" spans="1:15" ht="15" customHeight="1" x14ac:dyDescent="0.2">
      <c r="A11" s="36"/>
      <c r="B11" s="31"/>
      <c r="C11" s="19" t="s">
        <v>17</v>
      </c>
      <c r="D11" s="8" t="s">
        <v>2</v>
      </c>
      <c r="E11" s="96">
        <v>908</v>
      </c>
      <c r="F11" s="70">
        <v>102</v>
      </c>
      <c r="G11" s="70">
        <v>227</v>
      </c>
      <c r="H11" s="70">
        <v>152</v>
      </c>
      <c r="I11" s="70">
        <v>193</v>
      </c>
      <c r="J11" s="70">
        <v>103</v>
      </c>
      <c r="K11" s="70">
        <v>83</v>
      </c>
      <c r="L11" s="70">
        <v>34</v>
      </c>
      <c r="M11" s="70">
        <v>13</v>
      </c>
      <c r="N11" s="70">
        <v>1</v>
      </c>
      <c r="O11" s="88">
        <v>0</v>
      </c>
    </row>
    <row r="12" spans="1:15" ht="15" customHeight="1" x14ac:dyDescent="0.2">
      <c r="A12" s="36"/>
      <c r="B12" s="31"/>
      <c r="C12" s="19"/>
      <c r="D12" s="7" t="s">
        <v>6</v>
      </c>
      <c r="E12" s="95">
        <v>0.99980000000000013</v>
      </c>
      <c r="F12" s="85">
        <v>0.1123</v>
      </c>
      <c r="G12" s="85">
        <v>0.25</v>
      </c>
      <c r="H12" s="85">
        <v>0.16739999999999999</v>
      </c>
      <c r="I12" s="85">
        <v>0.21249999999999999</v>
      </c>
      <c r="J12" s="85">
        <v>0.1134</v>
      </c>
      <c r="K12" s="85">
        <v>9.1399999999999995E-2</v>
      </c>
      <c r="L12" s="85">
        <v>3.7400000000000003E-2</v>
      </c>
      <c r="M12" s="85">
        <v>1.43E-2</v>
      </c>
      <c r="N12" s="85">
        <v>1.1000000000000001E-3</v>
      </c>
      <c r="O12" s="86">
        <v>0</v>
      </c>
    </row>
    <row r="13" spans="1:15" ht="15" customHeight="1" x14ac:dyDescent="0.2">
      <c r="A13" s="36"/>
      <c r="B13" s="31"/>
      <c r="C13" s="19" t="s">
        <v>19</v>
      </c>
      <c r="D13" s="8" t="s">
        <v>2</v>
      </c>
      <c r="E13" s="96">
        <v>1196</v>
      </c>
      <c r="F13" s="70">
        <v>139</v>
      </c>
      <c r="G13" s="70">
        <v>366</v>
      </c>
      <c r="H13" s="70">
        <v>205</v>
      </c>
      <c r="I13" s="70">
        <v>242</v>
      </c>
      <c r="J13" s="70">
        <v>127</v>
      </c>
      <c r="K13" s="70">
        <v>72</v>
      </c>
      <c r="L13" s="70">
        <v>33</v>
      </c>
      <c r="M13" s="70">
        <v>9</v>
      </c>
      <c r="N13" s="70">
        <v>2</v>
      </c>
      <c r="O13" s="88">
        <v>1</v>
      </c>
    </row>
    <row r="14" spans="1:15" ht="15" customHeight="1" x14ac:dyDescent="0.2">
      <c r="A14" s="48"/>
      <c r="B14" s="41"/>
      <c r="C14" s="42"/>
      <c r="D14" s="9" t="s">
        <v>6</v>
      </c>
      <c r="E14" s="97">
        <v>0.99960000000000004</v>
      </c>
      <c r="F14" s="90">
        <v>0.1162</v>
      </c>
      <c r="G14" s="90">
        <v>0.30599999999999999</v>
      </c>
      <c r="H14" s="90">
        <v>0.1714</v>
      </c>
      <c r="I14" s="90">
        <v>0.20230000000000001</v>
      </c>
      <c r="J14" s="90">
        <v>0.1061</v>
      </c>
      <c r="K14" s="90">
        <v>6.0199999999999997E-2</v>
      </c>
      <c r="L14" s="90">
        <v>2.75E-2</v>
      </c>
      <c r="M14" s="90">
        <v>7.4999999999999997E-3</v>
      </c>
      <c r="N14" s="90">
        <v>1.6000000000000001E-3</v>
      </c>
      <c r="O14" s="91">
        <v>8.0000000000000004E-4</v>
      </c>
    </row>
    <row r="15" spans="1:15" ht="15" customHeight="1" x14ac:dyDescent="0.2">
      <c r="A15" s="35">
        <v>1985</v>
      </c>
      <c r="B15" s="30" t="s">
        <v>21</v>
      </c>
      <c r="C15" s="18" t="s">
        <v>5</v>
      </c>
      <c r="D15" s="6" t="s">
        <v>2</v>
      </c>
      <c r="E15" s="98">
        <v>11760</v>
      </c>
      <c r="F15" s="99">
        <v>857</v>
      </c>
      <c r="G15" s="64">
        <v>2143</v>
      </c>
      <c r="H15" s="64">
        <v>2460</v>
      </c>
      <c r="I15" s="64">
        <v>3929</v>
      </c>
      <c r="J15" s="64">
        <v>1647</v>
      </c>
      <c r="K15" s="64">
        <v>502</v>
      </c>
      <c r="L15" s="64">
        <v>169</v>
      </c>
      <c r="M15" s="64">
        <v>42</v>
      </c>
      <c r="N15" s="64">
        <v>10</v>
      </c>
      <c r="O15" s="65">
        <v>1</v>
      </c>
    </row>
    <row r="16" spans="1:15" ht="15" customHeight="1" x14ac:dyDescent="0.2">
      <c r="A16" s="36"/>
      <c r="B16" s="31"/>
      <c r="C16" s="19"/>
      <c r="D16" s="7" t="s">
        <v>6</v>
      </c>
      <c r="E16" s="95">
        <v>0.99929999999999997</v>
      </c>
      <c r="F16" s="85">
        <v>7.2800000000000004E-2</v>
      </c>
      <c r="G16" s="85">
        <v>0.1822</v>
      </c>
      <c r="H16" s="85">
        <v>0.20910000000000001</v>
      </c>
      <c r="I16" s="85">
        <v>0.33400000000000002</v>
      </c>
      <c r="J16" s="85">
        <v>0.14000000000000001</v>
      </c>
      <c r="K16" s="85">
        <v>4.2599999999999999E-2</v>
      </c>
      <c r="L16" s="85">
        <v>1.43E-2</v>
      </c>
      <c r="M16" s="85">
        <v>3.5000000000000001E-3</v>
      </c>
      <c r="N16" s="85">
        <v>8.0000000000000004E-4</v>
      </c>
      <c r="O16" s="86">
        <v>0</v>
      </c>
    </row>
    <row r="17" spans="1:15" ht="15" customHeight="1" x14ac:dyDescent="0.2">
      <c r="A17" s="36"/>
      <c r="B17" s="31"/>
      <c r="C17" s="19" t="s">
        <v>17</v>
      </c>
      <c r="D17" s="8" t="s">
        <v>2</v>
      </c>
      <c r="E17" s="96">
        <v>912</v>
      </c>
      <c r="F17" s="70">
        <v>127</v>
      </c>
      <c r="G17" s="70">
        <v>270</v>
      </c>
      <c r="H17" s="70">
        <v>141</v>
      </c>
      <c r="I17" s="70">
        <v>173</v>
      </c>
      <c r="J17" s="70">
        <v>93</v>
      </c>
      <c r="K17" s="70">
        <v>65</v>
      </c>
      <c r="L17" s="70">
        <v>31</v>
      </c>
      <c r="M17" s="70">
        <v>9</v>
      </c>
      <c r="N17" s="70">
        <v>2</v>
      </c>
      <c r="O17" s="88">
        <v>1</v>
      </c>
    </row>
    <row r="18" spans="1:15" ht="15" customHeight="1" x14ac:dyDescent="0.2">
      <c r="A18" s="36"/>
      <c r="B18" s="31"/>
      <c r="C18" s="19"/>
      <c r="D18" s="7" t="s">
        <v>6</v>
      </c>
      <c r="E18" s="95">
        <v>0.99930000000000008</v>
      </c>
      <c r="F18" s="85">
        <v>0.13919999999999999</v>
      </c>
      <c r="G18" s="85">
        <v>0.29599999999999999</v>
      </c>
      <c r="H18" s="85">
        <v>0.15459999999999999</v>
      </c>
      <c r="I18" s="85">
        <v>0.18959999999999999</v>
      </c>
      <c r="J18" s="85">
        <v>0.1019</v>
      </c>
      <c r="K18" s="85">
        <v>7.1199999999999999E-2</v>
      </c>
      <c r="L18" s="85">
        <v>3.39E-2</v>
      </c>
      <c r="M18" s="85">
        <v>9.7999999999999997E-3</v>
      </c>
      <c r="N18" s="85">
        <v>2.0999999999999999E-3</v>
      </c>
      <c r="O18" s="86">
        <v>1E-3</v>
      </c>
    </row>
    <row r="19" spans="1:15" ht="15" customHeight="1" x14ac:dyDescent="0.2">
      <c r="A19" s="36"/>
      <c r="B19" s="31"/>
      <c r="C19" s="19" t="s">
        <v>19</v>
      </c>
      <c r="D19" s="8" t="s">
        <v>2</v>
      </c>
      <c r="E19" s="96">
        <v>1154</v>
      </c>
      <c r="F19" s="70">
        <v>178</v>
      </c>
      <c r="G19" s="70">
        <v>439</v>
      </c>
      <c r="H19" s="70">
        <v>198</v>
      </c>
      <c r="I19" s="70">
        <v>166</v>
      </c>
      <c r="J19" s="70">
        <v>90</v>
      </c>
      <c r="K19" s="70">
        <v>57</v>
      </c>
      <c r="L19" s="70">
        <v>17</v>
      </c>
      <c r="M19" s="70">
        <v>6</v>
      </c>
      <c r="N19" s="70">
        <v>3</v>
      </c>
      <c r="O19" s="88">
        <v>0</v>
      </c>
    </row>
    <row r="20" spans="1:15" ht="15" customHeight="1" x14ac:dyDescent="0.2">
      <c r="A20" s="37"/>
      <c r="B20" s="32"/>
      <c r="C20" s="33"/>
      <c r="D20" s="9" t="s">
        <v>6</v>
      </c>
      <c r="E20" s="97">
        <v>0.99939999999999996</v>
      </c>
      <c r="F20" s="90">
        <v>0.1542</v>
      </c>
      <c r="G20" s="90">
        <v>0.38040000000000002</v>
      </c>
      <c r="H20" s="90">
        <v>0.17150000000000001</v>
      </c>
      <c r="I20" s="90">
        <v>0.14380000000000001</v>
      </c>
      <c r="J20" s="90">
        <v>7.7899999999999997E-2</v>
      </c>
      <c r="K20" s="90">
        <v>4.9299999999999997E-2</v>
      </c>
      <c r="L20" s="90">
        <v>1.47E-2</v>
      </c>
      <c r="M20" s="90">
        <v>5.1000000000000004E-3</v>
      </c>
      <c r="N20" s="90">
        <v>2.5000000000000001E-3</v>
      </c>
      <c r="O20" s="91">
        <v>0</v>
      </c>
    </row>
    <row r="21" spans="1:15" ht="15" customHeight="1" x14ac:dyDescent="0.2">
      <c r="A21" s="47">
        <v>1990</v>
      </c>
      <c r="B21" s="43" t="s">
        <v>22</v>
      </c>
      <c r="C21" s="46" t="s">
        <v>5</v>
      </c>
      <c r="D21" s="10" t="s">
        <v>2</v>
      </c>
      <c r="E21" s="92">
        <v>14030</v>
      </c>
      <c r="F21" s="93">
        <v>1283</v>
      </c>
      <c r="G21" s="93">
        <v>3073</v>
      </c>
      <c r="H21" s="93">
        <v>2933</v>
      </c>
      <c r="I21" s="93">
        <v>4251</v>
      </c>
      <c r="J21" s="93">
        <v>1708</v>
      </c>
      <c r="K21" s="93">
        <v>569</v>
      </c>
      <c r="L21" s="93">
        <v>165</v>
      </c>
      <c r="M21" s="93">
        <v>38</v>
      </c>
      <c r="N21" s="93">
        <v>9</v>
      </c>
      <c r="O21" s="94">
        <v>1</v>
      </c>
    </row>
    <row r="22" spans="1:15" ht="15" customHeight="1" x14ac:dyDescent="0.2">
      <c r="A22" s="36"/>
      <c r="B22" s="44"/>
      <c r="C22" s="19"/>
      <c r="D22" s="7" t="s">
        <v>6</v>
      </c>
      <c r="E22" s="95">
        <v>0.99950000000000017</v>
      </c>
      <c r="F22" s="85">
        <v>9.1399999999999995E-2</v>
      </c>
      <c r="G22" s="85">
        <v>0.219</v>
      </c>
      <c r="H22" s="85">
        <v>0.20899999999999999</v>
      </c>
      <c r="I22" s="85">
        <v>0.3029</v>
      </c>
      <c r="J22" s="85">
        <v>0.1217</v>
      </c>
      <c r="K22" s="85">
        <v>4.0500000000000001E-2</v>
      </c>
      <c r="L22" s="85">
        <v>1.17E-2</v>
      </c>
      <c r="M22" s="85">
        <v>2.7000000000000001E-3</v>
      </c>
      <c r="N22" s="85">
        <v>5.9999999999999995E-4</v>
      </c>
      <c r="O22" s="86">
        <v>0</v>
      </c>
    </row>
    <row r="23" spans="1:15" ht="15" customHeight="1" x14ac:dyDescent="0.2">
      <c r="A23" s="36"/>
      <c r="B23" s="44"/>
      <c r="C23" s="19" t="s">
        <v>17</v>
      </c>
      <c r="D23" s="8" t="s">
        <v>2</v>
      </c>
      <c r="E23" s="92">
        <v>992</v>
      </c>
      <c r="F23" s="100">
        <v>184</v>
      </c>
      <c r="G23" s="70">
        <v>322</v>
      </c>
      <c r="H23" s="70">
        <v>154</v>
      </c>
      <c r="I23" s="70">
        <v>166</v>
      </c>
      <c r="J23" s="70">
        <v>81</v>
      </c>
      <c r="K23" s="70">
        <v>53</v>
      </c>
      <c r="L23" s="70">
        <v>22</v>
      </c>
      <c r="M23" s="70">
        <v>9</v>
      </c>
      <c r="N23" s="70">
        <v>1</v>
      </c>
      <c r="O23" s="88">
        <v>0</v>
      </c>
    </row>
    <row r="24" spans="1:15" ht="15" customHeight="1" x14ac:dyDescent="0.2">
      <c r="A24" s="36"/>
      <c r="B24" s="44"/>
      <c r="C24" s="19"/>
      <c r="D24" s="7" t="s">
        <v>6</v>
      </c>
      <c r="E24" s="95">
        <v>0.99950000000000006</v>
      </c>
      <c r="F24" s="85">
        <v>0.18540000000000001</v>
      </c>
      <c r="G24" s="85">
        <v>0.32450000000000001</v>
      </c>
      <c r="H24" s="85">
        <v>0.1552</v>
      </c>
      <c r="I24" s="85">
        <v>0.1673</v>
      </c>
      <c r="J24" s="85">
        <v>8.1600000000000006E-2</v>
      </c>
      <c r="K24" s="85">
        <v>5.3400000000000003E-2</v>
      </c>
      <c r="L24" s="85">
        <v>2.2100000000000002E-2</v>
      </c>
      <c r="M24" s="85">
        <v>8.9999999999999993E-3</v>
      </c>
      <c r="N24" s="85">
        <v>1E-3</v>
      </c>
      <c r="O24" s="86">
        <v>0</v>
      </c>
    </row>
    <row r="25" spans="1:15" ht="15" customHeight="1" x14ac:dyDescent="0.2">
      <c r="A25" s="36"/>
      <c r="B25" s="44"/>
      <c r="C25" s="19" t="s">
        <v>19</v>
      </c>
      <c r="D25" s="8" t="s">
        <v>2</v>
      </c>
      <c r="E25" s="92">
        <v>1084</v>
      </c>
      <c r="F25" s="70">
        <v>217</v>
      </c>
      <c r="G25" s="70">
        <v>468</v>
      </c>
      <c r="H25" s="70">
        <v>161</v>
      </c>
      <c r="I25" s="70">
        <v>126</v>
      </c>
      <c r="J25" s="70">
        <v>59</v>
      </c>
      <c r="K25" s="70">
        <v>33</v>
      </c>
      <c r="L25" s="70">
        <v>14</v>
      </c>
      <c r="M25" s="70">
        <v>4</v>
      </c>
      <c r="N25" s="70">
        <v>1</v>
      </c>
      <c r="O25" s="88">
        <v>1</v>
      </c>
    </row>
    <row r="26" spans="1:15" ht="15" customHeight="1" x14ac:dyDescent="0.2">
      <c r="A26" s="48"/>
      <c r="B26" s="45"/>
      <c r="C26" s="42"/>
      <c r="D26" s="9" t="s">
        <v>6</v>
      </c>
      <c r="E26" s="95">
        <v>0.99959999999999993</v>
      </c>
      <c r="F26" s="85">
        <v>0.2001</v>
      </c>
      <c r="G26" s="85">
        <v>0.43169999999999997</v>
      </c>
      <c r="H26" s="85">
        <v>0.14849999999999999</v>
      </c>
      <c r="I26" s="85">
        <v>0.1162</v>
      </c>
      <c r="J26" s="85">
        <v>5.4399999999999997E-2</v>
      </c>
      <c r="K26" s="85">
        <v>3.04E-2</v>
      </c>
      <c r="L26" s="85">
        <v>1.29E-2</v>
      </c>
      <c r="M26" s="85">
        <v>3.5999999999999999E-3</v>
      </c>
      <c r="N26" s="85">
        <v>8.9999999999999998E-4</v>
      </c>
      <c r="O26" s="86">
        <v>8.9999999999999998E-4</v>
      </c>
    </row>
    <row r="27" spans="1:15" ht="15" customHeight="1" x14ac:dyDescent="0.2">
      <c r="A27" s="35">
        <v>1995</v>
      </c>
      <c r="B27" s="30" t="s">
        <v>23</v>
      </c>
      <c r="C27" s="18" t="s">
        <v>5</v>
      </c>
      <c r="D27" s="6" t="s">
        <v>2</v>
      </c>
      <c r="E27" s="98">
        <v>16513</v>
      </c>
      <c r="F27" s="99">
        <v>1904</v>
      </c>
      <c r="G27" s="64">
        <v>4187</v>
      </c>
      <c r="H27" s="64">
        <v>3771</v>
      </c>
      <c r="I27" s="64">
        <v>4248</v>
      </c>
      <c r="J27" s="64">
        <v>1695</v>
      </c>
      <c r="K27" s="64">
        <v>507</v>
      </c>
      <c r="L27" s="64">
        <v>154</v>
      </c>
      <c r="M27" s="64">
        <v>40</v>
      </c>
      <c r="N27" s="64">
        <v>6</v>
      </c>
      <c r="O27" s="65">
        <v>1</v>
      </c>
    </row>
    <row r="28" spans="1:15" ht="15" customHeight="1" x14ac:dyDescent="0.2">
      <c r="A28" s="36"/>
      <c r="B28" s="31"/>
      <c r="C28" s="19"/>
      <c r="D28" s="7" t="s">
        <v>6</v>
      </c>
      <c r="E28" s="95">
        <v>0.99959999999999982</v>
      </c>
      <c r="F28" s="85">
        <v>0.1153</v>
      </c>
      <c r="G28" s="85">
        <v>0.2535</v>
      </c>
      <c r="H28" s="85">
        <v>0.2283</v>
      </c>
      <c r="I28" s="85">
        <v>0.25719999999999998</v>
      </c>
      <c r="J28" s="85">
        <v>0.1026</v>
      </c>
      <c r="K28" s="85">
        <v>3.0700000000000002E-2</v>
      </c>
      <c r="L28" s="85">
        <v>9.2999999999999992E-3</v>
      </c>
      <c r="M28" s="85">
        <v>2.3999999999999998E-3</v>
      </c>
      <c r="N28" s="85">
        <v>2.9999999999999997E-4</v>
      </c>
      <c r="O28" s="86">
        <v>0</v>
      </c>
    </row>
    <row r="29" spans="1:15" ht="15" customHeight="1" x14ac:dyDescent="0.2">
      <c r="A29" s="36"/>
      <c r="B29" s="31"/>
      <c r="C29" s="19" t="s">
        <v>17</v>
      </c>
      <c r="D29" s="8" t="s">
        <v>2</v>
      </c>
      <c r="E29" s="100">
        <v>1023</v>
      </c>
      <c r="F29" s="70">
        <v>207</v>
      </c>
      <c r="G29" s="70">
        <v>357</v>
      </c>
      <c r="H29" s="70">
        <v>178</v>
      </c>
      <c r="I29" s="70">
        <v>135</v>
      </c>
      <c r="J29" s="70">
        <v>79</v>
      </c>
      <c r="K29" s="70">
        <v>43</v>
      </c>
      <c r="L29" s="70">
        <v>17</v>
      </c>
      <c r="M29" s="70">
        <v>5</v>
      </c>
      <c r="N29" s="70">
        <v>2</v>
      </c>
      <c r="O29" s="88">
        <v>0</v>
      </c>
    </row>
    <row r="30" spans="1:15" ht="15" customHeight="1" x14ac:dyDescent="0.2">
      <c r="A30" s="36"/>
      <c r="B30" s="31"/>
      <c r="C30" s="19"/>
      <c r="D30" s="7" t="s">
        <v>6</v>
      </c>
      <c r="E30" s="95">
        <v>0.99950000000000017</v>
      </c>
      <c r="F30" s="85">
        <v>0.20230000000000001</v>
      </c>
      <c r="G30" s="85">
        <v>0.34889999999999999</v>
      </c>
      <c r="H30" s="85">
        <v>0.1739</v>
      </c>
      <c r="I30" s="85">
        <v>0.13189999999999999</v>
      </c>
      <c r="J30" s="85">
        <v>7.7200000000000005E-2</v>
      </c>
      <c r="K30" s="85">
        <v>4.2000000000000003E-2</v>
      </c>
      <c r="L30" s="85">
        <v>1.66E-2</v>
      </c>
      <c r="M30" s="85">
        <v>4.7999999999999996E-3</v>
      </c>
      <c r="N30" s="85">
        <v>1.9E-3</v>
      </c>
      <c r="O30" s="86">
        <v>0</v>
      </c>
    </row>
    <row r="31" spans="1:15" ht="15" customHeight="1" x14ac:dyDescent="0.2">
      <c r="A31" s="36"/>
      <c r="B31" s="31"/>
      <c r="C31" s="19" t="s">
        <v>19</v>
      </c>
      <c r="D31" s="8" t="s">
        <v>2</v>
      </c>
      <c r="E31" s="100">
        <v>1060</v>
      </c>
      <c r="F31" s="70">
        <v>281</v>
      </c>
      <c r="G31" s="70">
        <v>435</v>
      </c>
      <c r="H31" s="70">
        <v>159</v>
      </c>
      <c r="I31" s="70">
        <v>89</v>
      </c>
      <c r="J31" s="70">
        <v>49</v>
      </c>
      <c r="K31" s="70">
        <v>26</v>
      </c>
      <c r="L31" s="70">
        <v>16</v>
      </c>
      <c r="M31" s="70">
        <v>4</v>
      </c>
      <c r="N31" s="70">
        <v>1</v>
      </c>
      <c r="O31" s="88">
        <v>0</v>
      </c>
    </row>
    <row r="32" spans="1:15" ht="15" customHeight="1" x14ac:dyDescent="0.2">
      <c r="A32" s="37"/>
      <c r="B32" s="32"/>
      <c r="C32" s="33"/>
      <c r="D32" s="9" t="s">
        <v>6</v>
      </c>
      <c r="E32" s="97">
        <v>0.99950000000000006</v>
      </c>
      <c r="F32" s="90">
        <v>0.26500000000000001</v>
      </c>
      <c r="G32" s="90">
        <v>0.4103</v>
      </c>
      <c r="H32" s="90">
        <v>0.15</v>
      </c>
      <c r="I32" s="90">
        <v>8.3900000000000002E-2</v>
      </c>
      <c r="J32" s="90">
        <v>4.6199999999999998E-2</v>
      </c>
      <c r="K32" s="90">
        <v>2.4500000000000001E-2</v>
      </c>
      <c r="L32" s="90">
        <v>1.4999999999999999E-2</v>
      </c>
      <c r="M32" s="90">
        <v>3.7000000000000002E-3</v>
      </c>
      <c r="N32" s="90">
        <v>8.9999999999999998E-4</v>
      </c>
      <c r="O32" s="91">
        <v>0</v>
      </c>
    </row>
    <row r="33" spans="1:15" ht="15" customHeight="1" x14ac:dyDescent="0.2">
      <c r="A33" s="35">
        <v>2000</v>
      </c>
      <c r="B33" s="30" t="s">
        <v>24</v>
      </c>
      <c r="C33" s="18" t="s">
        <v>25</v>
      </c>
      <c r="D33" s="6" t="s">
        <v>2</v>
      </c>
      <c r="E33" s="92">
        <v>18452</v>
      </c>
      <c r="F33" s="101">
        <v>2666</v>
      </c>
      <c r="G33" s="93">
        <v>5367</v>
      </c>
      <c r="H33" s="93">
        <v>4379</v>
      </c>
      <c r="I33" s="93">
        <v>4020</v>
      </c>
      <c r="J33" s="93">
        <v>1469</v>
      </c>
      <c r="K33" s="93">
        <v>395</v>
      </c>
      <c r="L33" s="93">
        <v>120</v>
      </c>
      <c r="M33" s="93">
        <v>31</v>
      </c>
      <c r="N33" s="93">
        <v>4</v>
      </c>
      <c r="O33" s="94">
        <v>1</v>
      </c>
    </row>
    <row r="34" spans="1:15" ht="15" customHeight="1" x14ac:dyDescent="0.2">
      <c r="A34" s="36"/>
      <c r="B34" s="31"/>
      <c r="C34" s="19"/>
      <c r="D34" s="7" t="s">
        <v>6</v>
      </c>
      <c r="E34" s="95">
        <v>0.99960000000000004</v>
      </c>
      <c r="F34" s="85">
        <v>0.1444</v>
      </c>
      <c r="G34" s="85">
        <v>0.2908</v>
      </c>
      <c r="H34" s="85">
        <v>0.23730000000000001</v>
      </c>
      <c r="I34" s="85">
        <v>0.21779999999999999</v>
      </c>
      <c r="J34" s="85">
        <v>7.9600000000000004E-2</v>
      </c>
      <c r="K34" s="85">
        <v>2.1399999999999999E-2</v>
      </c>
      <c r="L34" s="85">
        <v>6.4999999999999997E-3</v>
      </c>
      <c r="M34" s="85">
        <v>1.6000000000000001E-3</v>
      </c>
      <c r="N34" s="85">
        <v>2.0000000000000001E-4</v>
      </c>
      <c r="O34" s="86">
        <v>0</v>
      </c>
    </row>
    <row r="35" spans="1:15" ht="15" customHeight="1" x14ac:dyDescent="0.2">
      <c r="A35" s="36"/>
      <c r="B35" s="31"/>
      <c r="C35" s="19" t="s">
        <v>17</v>
      </c>
      <c r="D35" s="8" t="s">
        <v>2</v>
      </c>
      <c r="E35" s="92">
        <v>1013</v>
      </c>
      <c r="F35" s="101">
        <v>258</v>
      </c>
      <c r="G35" s="93">
        <v>333</v>
      </c>
      <c r="H35" s="93">
        <v>166</v>
      </c>
      <c r="I35" s="93">
        <v>138</v>
      </c>
      <c r="J35" s="93">
        <v>62</v>
      </c>
      <c r="K35" s="93">
        <v>35</v>
      </c>
      <c r="L35" s="93">
        <v>17</v>
      </c>
      <c r="M35" s="93">
        <v>3</v>
      </c>
      <c r="N35" s="93">
        <v>1</v>
      </c>
      <c r="O35" s="94">
        <v>0</v>
      </c>
    </row>
    <row r="36" spans="1:15" ht="15" customHeight="1" x14ac:dyDescent="0.2">
      <c r="A36" s="36"/>
      <c r="B36" s="31"/>
      <c r="C36" s="19"/>
      <c r="D36" s="7" t="s">
        <v>6</v>
      </c>
      <c r="E36" s="95">
        <v>0.99949999999999994</v>
      </c>
      <c r="F36" s="85">
        <v>0.25459999999999999</v>
      </c>
      <c r="G36" s="85">
        <v>0.32869999999999999</v>
      </c>
      <c r="H36" s="85">
        <v>0.1638</v>
      </c>
      <c r="I36" s="85">
        <v>0.13619999999999999</v>
      </c>
      <c r="J36" s="85">
        <v>6.1199999999999997E-2</v>
      </c>
      <c r="K36" s="85">
        <v>3.4500000000000003E-2</v>
      </c>
      <c r="L36" s="85">
        <v>1.67E-2</v>
      </c>
      <c r="M36" s="85">
        <v>2.8999999999999998E-3</v>
      </c>
      <c r="N36" s="85">
        <v>8.9999999999999998E-4</v>
      </c>
      <c r="O36" s="86">
        <v>0</v>
      </c>
    </row>
    <row r="37" spans="1:15" ht="15" customHeight="1" x14ac:dyDescent="0.2">
      <c r="A37" s="36"/>
      <c r="B37" s="31"/>
      <c r="C37" s="19" t="s">
        <v>19</v>
      </c>
      <c r="D37" s="8" t="s">
        <v>2</v>
      </c>
      <c r="E37" s="92">
        <v>992</v>
      </c>
      <c r="F37" s="101">
        <v>278</v>
      </c>
      <c r="G37" s="93">
        <v>429</v>
      </c>
      <c r="H37" s="93">
        <v>128</v>
      </c>
      <c r="I37" s="93">
        <v>90</v>
      </c>
      <c r="J37" s="93">
        <v>42</v>
      </c>
      <c r="K37" s="93">
        <v>15</v>
      </c>
      <c r="L37" s="93">
        <v>8</v>
      </c>
      <c r="M37" s="93">
        <v>2</v>
      </c>
      <c r="N37" s="93">
        <v>0</v>
      </c>
      <c r="O37" s="94">
        <v>0</v>
      </c>
    </row>
    <row r="38" spans="1:15" ht="15" customHeight="1" x14ac:dyDescent="0.2">
      <c r="A38" s="37"/>
      <c r="B38" s="32"/>
      <c r="C38" s="33"/>
      <c r="D38" s="9" t="s">
        <v>6</v>
      </c>
      <c r="E38" s="95">
        <v>0.99970000000000003</v>
      </c>
      <c r="F38" s="85">
        <v>0.2802</v>
      </c>
      <c r="G38" s="85">
        <v>0.43240000000000001</v>
      </c>
      <c r="H38" s="85">
        <v>0.129</v>
      </c>
      <c r="I38" s="85">
        <v>9.0700000000000003E-2</v>
      </c>
      <c r="J38" s="85">
        <v>4.2299999999999997E-2</v>
      </c>
      <c r="K38" s="85">
        <v>1.5100000000000001E-2</v>
      </c>
      <c r="L38" s="85">
        <v>8.0000000000000002E-3</v>
      </c>
      <c r="M38" s="85">
        <v>2E-3</v>
      </c>
      <c r="N38" s="85">
        <v>0</v>
      </c>
      <c r="O38" s="86">
        <v>0</v>
      </c>
    </row>
    <row r="39" spans="1:15" ht="15" customHeight="1" x14ac:dyDescent="0.2">
      <c r="A39" s="35">
        <v>2005</v>
      </c>
      <c r="B39" s="30" t="s">
        <v>26</v>
      </c>
      <c r="C39" s="18" t="s">
        <v>32</v>
      </c>
      <c r="D39" s="6" t="s">
        <v>2</v>
      </c>
      <c r="E39" s="83">
        <v>21869</v>
      </c>
      <c r="F39" s="99">
        <v>4013</v>
      </c>
      <c r="G39" s="64">
        <v>7035</v>
      </c>
      <c r="H39" s="64">
        <v>4936</v>
      </c>
      <c r="I39" s="64">
        <v>4073</v>
      </c>
      <c r="J39" s="64">
        <v>1313</v>
      </c>
      <c r="K39" s="64">
        <v>359</v>
      </c>
      <c r="L39" s="64">
        <v>105</v>
      </c>
      <c r="M39" s="64">
        <v>29</v>
      </c>
      <c r="N39" s="64">
        <v>5</v>
      </c>
      <c r="O39" s="65">
        <v>1</v>
      </c>
    </row>
    <row r="40" spans="1:15" ht="15" customHeight="1" x14ac:dyDescent="0.2">
      <c r="A40" s="36"/>
      <c r="B40" s="31"/>
      <c r="C40" s="19"/>
      <c r="D40" s="7" t="s">
        <v>6</v>
      </c>
      <c r="E40" s="95">
        <f>E39/E39</f>
        <v>1</v>
      </c>
      <c r="F40" s="85">
        <f>ROUND(F39/$E39,4)</f>
        <v>0.1835</v>
      </c>
      <c r="G40" s="85">
        <f t="shared" ref="G40" si="0">ROUND(G39/$E39,4)</f>
        <v>0.32169999999999999</v>
      </c>
      <c r="H40" s="85">
        <f t="shared" ref="H40" si="1">ROUND(H39/$E39,4)</f>
        <v>0.22570000000000001</v>
      </c>
      <c r="I40" s="85">
        <f t="shared" ref="I40" si="2">ROUND(I39/$E39,4)</f>
        <v>0.1862</v>
      </c>
      <c r="J40" s="85">
        <f t="shared" ref="J40" si="3">ROUND(J39/$E39,4)</f>
        <v>0.06</v>
      </c>
      <c r="K40" s="85">
        <f t="shared" ref="K40" si="4">ROUND(K39/$E39,4)</f>
        <v>1.6400000000000001E-2</v>
      </c>
      <c r="L40" s="85">
        <f t="shared" ref="L40" si="5">ROUND(L39/$E39,4)</f>
        <v>4.7999999999999996E-3</v>
      </c>
      <c r="M40" s="85">
        <f t="shared" ref="M40" si="6">ROUND(M39/$E39,4)</f>
        <v>1.2999999999999999E-3</v>
      </c>
      <c r="N40" s="85">
        <f t="shared" ref="N40" si="7">ROUND(N39/$E39,4)</f>
        <v>2.0000000000000001E-4</v>
      </c>
      <c r="O40" s="86">
        <f t="shared" ref="O40" si="8">ROUND(O39/$E39,4)</f>
        <v>0</v>
      </c>
    </row>
    <row r="41" spans="1:15" ht="15" customHeight="1" x14ac:dyDescent="0.2">
      <c r="A41" s="36"/>
      <c r="B41" s="31"/>
      <c r="C41" s="26" t="s">
        <v>33</v>
      </c>
      <c r="D41" s="8" t="s">
        <v>2</v>
      </c>
      <c r="E41" s="69">
        <f>SUM(F41:O41)</f>
        <v>19971</v>
      </c>
      <c r="F41" s="70">
        <v>3424</v>
      </c>
      <c r="G41" s="70">
        <v>6322</v>
      </c>
      <c r="H41" s="70">
        <v>4665</v>
      </c>
      <c r="I41" s="70">
        <v>3880</v>
      </c>
      <c r="J41" s="70">
        <v>1238</v>
      </c>
      <c r="K41" s="70">
        <v>318</v>
      </c>
      <c r="L41" s="71">
        <v>124</v>
      </c>
      <c r="M41" s="72"/>
      <c r="N41" s="72"/>
      <c r="O41" s="73"/>
    </row>
    <row r="42" spans="1:15" ht="15" customHeight="1" x14ac:dyDescent="0.2">
      <c r="A42" s="36"/>
      <c r="B42" s="31"/>
      <c r="C42" s="19"/>
      <c r="D42" s="7" t="s">
        <v>6</v>
      </c>
      <c r="E42" s="66">
        <f>E41/E41</f>
        <v>1</v>
      </c>
      <c r="F42" s="67">
        <f>ROUND(F41/$E41,4)</f>
        <v>0.1714</v>
      </c>
      <c r="G42" s="67">
        <f t="shared" ref="G42" si="9">ROUND(G41/$E41,4)</f>
        <v>0.31659999999999999</v>
      </c>
      <c r="H42" s="67">
        <f t="shared" ref="H42" si="10">ROUND(H41/$E41,4)</f>
        <v>0.2336</v>
      </c>
      <c r="I42" s="67">
        <f t="shared" ref="I42" si="11">ROUND(I41/$E41,4)</f>
        <v>0.1943</v>
      </c>
      <c r="J42" s="67">
        <f t="shared" ref="J42" si="12">ROUND(J41/$E41,4)</f>
        <v>6.2E-2</v>
      </c>
      <c r="K42" s="67">
        <f t="shared" ref="K42" si="13">ROUND(K41/$E41,4)</f>
        <v>1.5900000000000001E-2</v>
      </c>
      <c r="L42" s="74">
        <f>ROUND(L41/$E41,4)</f>
        <v>6.1999999999999998E-3</v>
      </c>
      <c r="M42" s="75">
        <f t="shared" ref="M42" si="14">M41/$E41</f>
        <v>0</v>
      </c>
      <c r="N42" s="75">
        <f t="shared" ref="N42" si="15">N41/$E41</f>
        <v>0</v>
      </c>
      <c r="O42" s="76">
        <f t="shared" ref="O42" si="16">O41/$E41</f>
        <v>0</v>
      </c>
    </row>
    <row r="43" spans="1:15" ht="15" customHeight="1" x14ac:dyDescent="0.2">
      <c r="A43" s="36"/>
      <c r="B43" s="31"/>
      <c r="C43" s="19" t="s">
        <v>27</v>
      </c>
      <c r="D43" s="8" t="s">
        <v>2</v>
      </c>
      <c r="E43" s="87">
        <v>987</v>
      </c>
      <c r="F43" s="102">
        <v>283</v>
      </c>
      <c r="G43" s="70">
        <v>333</v>
      </c>
      <c r="H43" s="70">
        <v>167</v>
      </c>
      <c r="I43" s="70">
        <v>118</v>
      </c>
      <c r="J43" s="70">
        <v>48</v>
      </c>
      <c r="K43" s="70">
        <v>27</v>
      </c>
      <c r="L43" s="71">
        <v>11</v>
      </c>
      <c r="M43" s="72"/>
      <c r="N43" s="72"/>
      <c r="O43" s="73"/>
    </row>
    <row r="44" spans="1:15" ht="15" customHeight="1" x14ac:dyDescent="0.2">
      <c r="A44" s="36"/>
      <c r="B44" s="31"/>
      <c r="C44" s="19"/>
      <c r="D44" s="7" t="s">
        <v>6</v>
      </c>
      <c r="E44" s="66">
        <f>E43/E43</f>
        <v>1</v>
      </c>
      <c r="F44" s="67">
        <f>ROUND(F43/$E43,4)</f>
        <v>0.28670000000000001</v>
      </c>
      <c r="G44" s="67">
        <f t="shared" ref="G44" si="17">ROUND(G43/$E43,4)</f>
        <v>0.33739999999999998</v>
      </c>
      <c r="H44" s="67">
        <f t="shared" ref="H44" si="18">ROUND(H43/$E43,4)</f>
        <v>0.16919999999999999</v>
      </c>
      <c r="I44" s="67">
        <f t="shared" ref="I44" si="19">ROUND(I43/$E43,4)</f>
        <v>0.1196</v>
      </c>
      <c r="J44" s="67">
        <f t="shared" ref="J44" si="20">ROUND(J43/$E43,4)</f>
        <v>4.8599999999999997E-2</v>
      </c>
      <c r="K44" s="67">
        <f t="shared" ref="K44" si="21">ROUND(K43/$E43,4)</f>
        <v>2.7400000000000001E-2</v>
      </c>
      <c r="L44" s="74">
        <f>ROUND(L43/$E43,4)</f>
        <v>1.11E-2</v>
      </c>
      <c r="M44" s="75">
        <f t="shared" ref="M44" si="22">M43/$E43</f>
        <v>0</v>
      </c>
      <c r="N44" s="75">
        <f t="shared" ref="N44" si="23">N43/$E43</f>
        <v>0</v>
      </c>
      <c r="O44" s="76">
        <f t="shared" ref="O44" si="24">O43/$E43</f>
        <v>0</v>
      </c>
    </row>
    <row r="45" spans="1:15" ht="15" customHeight="1" x14ac:dyDescent="0.2">
      <c r="A45" s="36"/>
      <c r="B45" s="31"/>
      <c r="C45" s="19" t="s">
        <v>28</v>
      </c>
      <c r="D45" s="8" t="s">
        <v>2</v>
      </c>
      <c r="E45" s="87">
        <v>911</v>
      </c>
      <c r="F45" s="102">
        <v>306</v>
      </c>
      <c r="G45" s="70">
        <v>380</v>
      </c>
      <c r="H45" s="70">
        <v>104</v>
      </c>
      <c r="I45" s="70">
        <v>75</v>
      </c>
      <c r="J45" s="70">
        <v>27</v>
      </c>
      <c r="K45" s="70">
        <v>14</v>
      </c>
      <c r="L45" s="71">
        <v>5</v>
      </c>
      <c r="M45" s="72"/>
      <c r="N45" s="72"/>
      <c r="O45" s="73"/>
    </row>
    <row r="46" spans="1:15" ht="15" customHeight="1" x14ac:dyDescent="0.2">
      <c r="A46" s="37"/>
      <c r="B46" s="32"/>
      <c r="C46" s="33"/>
      <c r="D46" s="9" t="s">
        <v>6</v>
      </c>
      <c r="E46" s="97">
        <f>E45/E45</f>
        <v>1</v>
      </c>
      <c r="F46" s="90">
        <f>ROUND(F45/$E45,4)</f>
        <v>0.33589999999999998</v>
      </c>
      <c r="G46" s="90">
        <f t="shared" ref="G46" si="25">ROUND(G45/$E45,4)</f>
        <v>0.41710000000000003</v>
      </c>
      <c r="H46" s="90">
        <f t="shared" ref="H46" si="26">ROUND(H45/$E45,4)</f>
        <v>0.1142</v>
      </c>
      <c r="I46" s="90">
        <f t="shared" ref="I46" si="27">ROUND(I45/$E45,4)</f>
        <v>8.2299999999999998E-2</v>
      </c>
      <c r="J46" s="90">
        <f t="shared" ref="J46" si="28">ROUND(J45/$E45,4)</f>
        <v>2.9600000000000001E-2</v>
      </c>
      <c r="K46" s="90">
        <f t="shared" ref="K46" si="29">ROUND(K45/$E45,4)</f>
        <v>1.54E-2</v>
      </c>
      <c r="L46" s="103">
        <f>ROUND(L45/$E45,4)</f>
        <v>5.4999999999999997E-3</v>
      </c>
      <c r="M46" s="104">
        <f t="shared" ref="M46" si="30">M45/$E45</f>
        <v>0</v>
      </c>
      <c r="N46" s="104">
        <f t="shared" ref="N46" si="31">N45/$E45</f>
        <v>0</v>
      </c>
      <c r="O46" s="105">
        <f t="shared" ref="O46" si="32">O45/$E45</f>
        <v>0</v>
      </c>
    </row>
    <row r="47" spans="1:15" s="11" customFormat="1" ht="15" customHeight="1" x14ac:dyDescent="0.2">
      <c r="A47" s="38">
        <v>2010</v>
      </c>
      <c r="B47" s="40" t="s">
        <v>29</v>
      </c>
      <c r="C47" s="18" t="s">
        <v>32</v>
      </c>
      <c r="D47" s="6" t="s">
        <v>2</v>
      </c>
      <c r="E47" s="106">
        <v>22533</v>
      </c>
      <c r="F47" s="64">
        <v>4500</v>
      </c>
      <c r="G47" s="64">
        <v>7803</v>
      </c>
      <c r="H47" s="64">
        <v>4914</v>
      </c>
      <c r="I47" s="64">
        <v>3801</v>
      </c>
      <c r="J47" s="64">
        <v>1117</v>
      </c>
      <c r="K47" s="64">
        <v>294</v>
      </c>
      <c r="L47" s="64">
        <v>78</v>
      </c>
      <c r="M47" s="64">
        <v>21</v>
      </c>
      <c r="N47" s="64">
        <v>5</v>
      </c>
      <c r="O47" s="65">
        <v>0</v>
      </c>
    </row>
    <row r="48" spans="1:15" s="11" customFormat="1" ht="15" customHeight="1" x14ac:dyDescent="0.2">
      <c r="A48" s="28"/>
      <c r="B48" s="31"/>
      <c r="C48" s="19"/>
      <c r="D48" s="7" t="s">
        <v>6</v>
      </c>
      <c r="E48" s="84">
        <f>E47/E47</f>
        <v>1</v>
      </c>
      <c r="F48" s="85">
        <f>ROUND(F47/$E47,4)</f>
        <v>0.19969999999999999</v>
      </c>
      <c r="G48" s="85">
        <f t="shared" ref="G48" si="33">ROUND(G47/$E47,4)</f>
        <v>0.3463</v>
      </c>
      <c r="H48" s="85">
        <f t="shared" ref="H48" si="34">ROUND(H47/$E47,4)</f>
        <v>0.21809999999999999</v>
      </c>
      <c r="I48" s="85">
        <f t="shared" ref="I48" si="35">ROUND(I47/$E47,4)</f>
        <v>0.16869999999999999</v>
      </c>
      <c r="J48" s="85">
        <f t="shared" ref="J48" si="36">ROUND(J47/$E47,4)</f>
        <v>4.9599999999999998E-2</v>
      </c>
      <c r="K48" s="85">
        <f t="shared" ref="K48" si="37">ROUND(K47/$E47,4)</f>
        <v>1.2999999999999999E-2</v>
      </c>
      <c r="L48" s="85">
        <f t="shared" ref="L48" si="38">ROUND(L47/$E47,4)</f>
        <v>3.5000000000000001E-3</v>
      </c>
      <c r="M48" s="85">
        <f t="shared" ref="M48" si="39">ROUND(M47/$E47,4)</f>
        <v>8.9999999999999998E-4</v>
      </c>
      <c r="N48" s="85">
        <f t="shared" ref="N48" si="40">ROUND(N47/$E47,4)</f>
        <v>2.0000000000000001E-4</v>
      </c>
      <c r="O48" s="86">
        <f t="shared" ref="O48" si="41">ROUND(O47/$E47,4)</f>
        <v>0</v>
      </c>
    </row>
    <row r="49" spans="1:15" ht="15" customHeight="1" x14ac:dyDescent="0.2">
      <c r="A49" s="28"/>
      <c r="B49" s="31"/>
      <c r="C49" s="26" t="s">
        <v>33</v>
      </c>
      <c r="D49" s="8" t="s">
        <v>2</v>
      </c>
      <c r="E49" s="69">
        <f>SUM(F49:O49)</f>
        <v>20797</v>
      </c>
      <c r="F49" s="70">
        <v>3897</v>
      </c>
      <c r="G49" s="70">
        <v>7117</v>
      </c>
      <c r="H49" s="70">
        <v>4691</v>
      </c>
      <c r="I49" s="70">
        <v>3666</v>
      </c>
      <c r="J49" s="70">
        <v>1062</v>
      </c>
      <c r="K49" s="70">
        <v>272</v>
      </c>
      <c r="L49" s="60">
        <v>67</v>
      </c>
      <c r="M49" s="60">
        <v>21</v>
      </c>
      <c r="N49" s="60">
        <v>4</v>
      </c>
      <c r="O49" s="82">
        <v>0</v>
      </c>
    </row>
    <row r="50" spans="1:15" ht="15" customHeight="1" x14ac:dyDescent="0.2">
      <c r="A50" s="28"/>
      <c r="B50" s="31"/>
      <c r="C50" s="19"/>
      <c r="D50" s="7" t="s">
        <v>6</v>
      </c>
      <c r="E50" s="66">
        <f>E49/E49</f>
        <v>1</v>
      </c>
      <c r="F50" s="67">
        <f>ROUND(F49/$E49,4)</f>
        <v>0.18740000000000001</v>
      </c>
      <c r="G50" s="67">
        <f t="shared" ref="G50" si="42">ROUND(G49/$E49,4)</f>
        <v>0.3422</v>
      </c>
      <c r="H50" s="67">
        <f t="shared" ref="H50" si="43">ROUND(H49/$E49,4)</f>
        <v>0.22559999999999999</v>
      </c>
      <c r="I50" s="67">
        <f t="shared" ref="I50" si="44">ROUND(I49/$E49,4)</f>
        <v>0.17630000000000001</v>
      </c>
      <c r="J50" s="67">
        <f t="shared" ref="J50" si="45">ROUND(J49/$E49,4)</f>
        <v>5.11E-2</v>
      </c>
      <c r="K50" s="67">
        <f t="shared" ref="K50" si="46">ROUND(K49/$E49,4)</f>
        <v>1.3100000000000001E-2</v>
      </c>
      <c r="L50" s="67">
        <f t="shared" ref="L50" si="47">ROUND(L49/$E49,4)</f>
        <v>3.2000000000000002E-3</v>
      </c>
      <c r="M50" s="67">
        <f t="shared" ref="M50" si="48">ROUND(M49/$E49,4)</f>
        <v>1E-3</v>
      </c>
      <c r="N50" s="67">
        <f t="shared" ref="N50" si="49">ROUND(N49/$E49,4)</f>
        <v>2.0000000000000001E-4</v>
      </c>
      <c r="O50" s="68">
        <f t="shared" ref="O50" si="50">ROUND(O49/$E49,4)</f>
        <v>0</v>
      </c>
    </row>
    <row r="51" spans="1:15" ht="15" customHeight="1" x14ac:dyDescent="0.2">
      <c r="A51" s="28"/>
      <c r="B51" s="31"/>
      <c r="C51" s="19" t="s">
        <v>27</v>
      </c>
      <c r="D51" s="8" t="s">
        <v>2</v>
      </c>
      <c r="E51" s="87">
        <v>910</v>
      </c>
      <c r="F51" s="59">
        <v>279</v>
      </c>
      <c r="G51" s="61">
        <v>353</v>
      </c>
      <c r="H51" s="61">
        <v>134</v>
      </c>
      <c r="I51" s="61">
        <v>83</v>
      </c>
      <c r="J51" s="61">
        <v>37</v>
      </c>
      <c r="K51" s="61">
        <v>15</v>
      </c>
      <c r="L51" s="61">
        <v>8</v>
      </c>
      <c r="M51" s="61">
        <v>0</v>
      </c>
      <c r="N51" s="61">
        <v>1</v>
      </c>
      <c r="O51" s="82">
        <v>0</v>
      </c>
    </row>
    <row r="52" spans="1:15" ht="15" customHeight="1" x14ac:dyDescent="0.2">
      <c r="A52" s="28"/>
      <c r="B52" s="31"/>
      <c r="C52" s="19"/>
      <c r="D52" s="7" t="s">
        <v>6</v>
      </c>
      <c r="E52" s="84">
        <f>E51/E51</f>
        <v>1</v>
      </c>
      <c r="F52" s="85">
        <f>ROUND(F51/$E51,4)</f>
        <v>0.30659999999999998</v>
      </c>
      <c r="G52" s="85">
        <f t="shared" ref="G52" si="51">ROUND(G51/$E51,4)</f>
        <v>0.38790000000000002</v>
      </c>
      <c r="H52" s="85">
        <f t="shared" ref="H52" si="52">ROUND(H51/$E51,4)</f>
        <v>0.14729999999999999</v>
      </c>
      <c r="I52" s="85">
        <f t="shared" ref="I52" si="53">ROUND(I51/$E51,4)</f>
        <v>9.1200000000000003E-2</v>
      </c>
      <c r="J52" s="85">
        <f t="shared" ref="J52" si="54">ROUND(J51/$E51,4)</f>
        <v>4.07E-2</v>
      </c>
      <c r="K52" s="85">
        <f t="shared" ref="K52" si="55">ROUND(K51/$E51,4)</f>
        <v>1.6500000000000001E-2</v>
      </c>
      <c r="L52" s="85">
        <f t="shared" ref="L52" si="56">ROUND(L51/$E51,4)</f>
        <v>8.8000000000000005E-3</v>
      </c>
      <c r="M52" s="85">
        <f t="shared" ref="M52" si="57">ROUND(M51/$E51,4)</f>
        <v>0</v>
      </c>
      <c r="N52" s="85">
        <f t="shared" ref="N52" si="58">ROUND(N51/$E51,4)</f>
        <v>1.1000000000000001E-3</v>
      </c>
      <c r="O52" s="86">
        <f t="shared" ref="O52" si="59">ROUND(O51/$E51,4)</f>
        <v>0</v>
      </c>
    </row>
    <row r="53" spans="1:15" ht="15" customHeight="1" x14ac:dyDescent="0.2">
      <c r="A53" s="28"/>
      <c r="B53" s="31"/>
      <c r="C53" s="19" t="s">
        <v>28</v>
      </c>
      <c r="D53" s="8" t="s">
        <v>2</v>
      </c>
      <c r="E53" s="87">
        <v>826</v>
      </c>
      <c r="F53" s="59">
        <v>324</v>
      </c>
      <c r="G53" s="61">
        <v>333</v>
      </c>
      <c r="H53" s="61">
        <v>89</v>
      </c>
      <c r="I53" s="61">
        <v>52</v>
      </c>
      <c r="J53" s="61">
        <v>18</v>
      </c>
      <c r="K53" s="62">
        <v>7</v>
      </c>
      <c r="L53" s="59">
        <v>3</v>
      </c>
      <c r="M53" s="61">
        <v>0</v>
      </c>
      <c r="N53" s="59">
        <v>0</v>
      </c>
      <c r="O53" s="82">
        <v>0</v>
      </c>
    </row>
    <row r="54" spans="1:15" ht="15" customHeight="1" x14ac:dyDescent="0.2">
      <c r="A54" s="39"/>
      <c r="B54" s="41"/>
      <c r="C54" s="42"/>
      <c r="D54" s="9" t="s">
        <v>6</v>
      </c>
      <c r="E54" s="89">
        <f>E53/E53</f>
        <v>1</v>
      </c>
      <c r="F54" s="90">
        <f>ROUND(F53/$E53,4)</f>
        <v>0.39229999999999998</v>
      </c>
      <c r="G54" s="90">
        <f t="shared" ref="G54" si="60">ROUND(G53/$E53,4)</f>
        <v>0.40310000000000001</v>
      </c>
      <c r="H54" s="90">
        <f t="shared" ref="H54" si="61">ROUND(H53/$E53,4)</f>
        <v>0.1077</v>
      </c>
      <c r="I54" s="90">
        <f t="shared" ref="I54" si="62">ROUND(I53/$E53,4)</f>
        <v>6.3E-2</v>
      </c>
      <c r="J54" s="90">
        <f t="shared" ref="J54" si="63">ROUND(J53/$E53,4)</f>
        <v>2.18E-2</v>
      </c>
      <c r="K54" s="90">
        <f t="shared" ref="K54" si="64">ROUND(K53/$E53,4)</f>
        <v>8.5000000000000006E-3</v>
      </c>
      <c r="L54" s="90">
        <f t="shared" ref="L54" si="65">ROUND(L53/$E53,4)</f>
        <v>3.5999999999999999E-3</v>
      </c>
      <c r="M54" s="90">
        <f t="shared" ref="M54" si="66">ROUND(M53/$E53,4)</f>
        <v>0</v>
      </c>
      <c r="N54" s="90">
        <f t="shared" ref="N54" si="67">ROUND(N53/$E53,4)</f>
        <v>0</v>
      </c>
      <c r="O54" s="91">
        <f t="shared" ref="O54" si="68">ROUND(O53/$E53,4)</f>
        <v>0</v>
      </c>
    </row>
    <row r="55" spans="1:15" ht="15" customHeight="1" x14ac:dyDescent="0.2">
      <c r="A55" s="27">
        <v>2015</v>
      </c>
      <c r="B55" s="30" t="s">
        <v>30</v>
      </c>
      <c r="C55" s="18" t="s">
        <v>32</v>
      </c>
      <c r="D55" s="6" t="s">
        <v>2</v>
      </c>
      <c r="E55" s="107">
        <v>22562</v>
      </c>
      <c r="F55" s="64">
        <v>5142</v>
      </c>
      <c r="G55" s="64">
        <v>8016</v>
      </c>
      <c r="H55" s="64">
        <v>4689</v>
      </c>
      <c r="I55" s="64">
        <v>3333</v>
      </c>
      <c r="J55" s="64">
        <v>1035</v>
      </c>
      <c r="K55" s="64">
        <v>249</v>
      </c>
      <c r="L55" s="64">
        <v>68</v>
      </c>
      <c r="M55" s="64">
        <v>17</v>
      </c>
      <c r="N55" s="64">
        <v>10</v>
      </c>
      <c r="O55" s="65">
        <v>3</v>
      </c>
    </row>
    <row r="56" spans="1:15" ht="15" customHeight="1" x14ac:dyDescent="0.2">
      <c r="A56" s="28"/>
      <c r="B56" s="31"/>
      <c r="C56" s="19"/>
      <c r="D56" s="7" t="s">
        <v>6</v>
      </c>
      <c r="E56" s="66">
        <f>E55/E55</f>
        <v>1</v>
      </c>
      <c r="F56" s="67">
        <f>ROUND(F55/$E55,4)</f>
        <v>0.22789999999999999</v>
      </c>
      <c r="G56" s="67">
        <f t="shared" ref="G56:O56" si="69">ROUND(G55/$E55,4)</f>
        <v>0.3553</v>
      </c>
      <c r="H56" s="67">
        <f t="shared" si="69"/>
        <v>0.20780000000000001</v>
      </c>
      <c r="I56" s="67">
        <f t="shared" si="69"/>
        <v>0.1477</v>
      </c>
      <c r="J56" s="67">
        <f t="shared" si="69"/>
        <v>4.5900000000000003E-2</v>
      </c>
      <c r="K56" s="67">
        <f t="shared" si="69"/>
        <v>1.0999999999999999E-2</v>
      </c>
      <c r="L56" s="67">
        <f t="shared" si="69"/>
        <v>3.0000000000000001E-3</v>
      </c>
      <c r="M56" s="67">
        <f t="shared" si="69"/>
        <v>8.0000000000000004E-4</v>
      </c>
      <c r="N56" s="67">
        <f t="shared" si="69"/>
        <v>4.0000000000000002E-4</v>
      </c>
      <c r="O56" s="68">
        <f t="shared" si="69"/>
        <v>1E-4</v>
      </c>
    </row>
    <row r="57" spans="1:15" ht="15" customHeight="1" x14ac:dyDescent="0.2">
      <c r="A57" s="28"/>
      <c r="B57" s="31"/>
      <c r="C57" s="26" t="s">
        <v>33</v>
      </c>
      <c r="D57" s="8" t="s">
        <v>2</v>
      </c>
      <c r="E57" s="108">
        <f>SUM(F57:O57)</f>
        <v>21042</v>
      </c>
      <c r="F57" s="70">
        <v>4581</v>
      </c>
      <c r="G57" s="70">
        <v>7427</v>
      </c>
      <c r="H57" s="70">
        <v>4476</v>
      </c>
      <c r="I57" s="70">
        <v>3230</v>
      </c>
      <c r="J57" s="70">
        <v>997</v>
      </c>
      <c r="K57" s="70">
        <v>238</v>
      </c>
      <c r="L57" s="60">
        <v>64</v>
      </c>
      <c r="M57" s="60">
        <v>17</v>
      </c>
      <c r="N57" s="60">
        <v>10</v>
      </c>
      <c r="O57" s="82">
        <v>2</v>
      </c>
    </row>
    <row r="58" spans="1:15" ht="15" customHeight="1" x14ac:dyDescent="0.2">
      <c r="A58" s="28"/>
      <c r="B58" s="31"/>
      <c r="C58" s="19"/>
      <c r="D58" s="7" t="s">
        <v>6</v>
      </c>
      <c r="E58" s="66">
        <f>E57/E57</f>
        <v>1</v>
      </c>
      <c r="F58" s="67">
        <f>ROUND(F57/$E57,4)</f>
        <v>0.2177</v>
      </c>
      <c r="G58" s="67">
        <f t="shared" ref="G58" si="70">ROUND(G57/$E57,4)</f>
        <v>0.35299999999999998</v>
      </c>
      <c r="H58" s="67">
        <f t="shared" ref="H58" si="71">ROUND(H57/$E57,4)</f>
        <v>0.2127</v>
      </c>
      <c r="I58" s="67">
        <f t="shared" ref="I58" si="72">ROUND(I57/$E57,4)</f>
        <v>0.1535</v>
      </c>
      <c r="J58" s="67">
        <f t="shared" ref="J58" si="73">ROUND(J57/$E57,4)</f>
        <v>4.7399999999999998E-2</v>
      </c>
      <c r="K58" s="67">
        <f t="shared" ref="K58" si="74">ROUND(K57/$E57,4)</f>
        <v>1.1299999999999999E-2</v>
      </c>
      <c r="L58" s="67">
        <f t="shared" ref="L58" si="75">ROUND(L57/$E57,4)</f>
        <v>3.0000000000000001E-3</v>
      </c>
      <c r="M58" s="67">
        <f t="shared" ref="M58" si="76">ROUND(M57/$E57,4)</f>
        <v>8.0000000000000004E-4</v>
      </c>
      <c r="N58" s="67">
        <f t="shared" ref="N58" si="77">ROUND(N57/$E57,4)</f>
        <v>5.0000000000000001E-4</v>
      </c>
      <c r="O58" s="68">
        <f t="shared" ref="O58" si="78">ROUND(O57/$E57,4)</f>
        <v>1E-4</v>
      </c>
    </row>
    <row r="59" spans="1:15" ht="15" customHeight="1" x14ac:dyDescent="0.2">
      <c r="A59" s="28"/>
      <c r="B59" s="31"/>
      <c r="C59" s="19" t="s">
        <v>27</v>
      </c>
      <c r="D59" s="8" t="s">
        <v>2</v>
      </c>
      <c r="E59" s="87">
        <v>825</v>
      </c>
      <c r="F59" s="59">
        <v>273</v>
      </c>
      <c r="G59" s="60">
        <v>321</v>
      </c>
      <c r="H59" s="61">
        <v>128</v>
      </c>
      <c r="I59" s="59">
        <v>68</v>
      </c>
      <c r="J59" s="60">
        <v>24</v>
      </c>
      <c r="K59" s="60">
        <v>8</v>
      </c>
      <c r="L59" s="60">
        <v>2</v>
      </c>
      <c r="M59" s="60">
        <v>0</v>
      </c>
      <c r="N59" s="60">
        <v>0</v>
      </c>
      <c r="O59" s="82">
        <v>1</v>
      </c>
    </row>
    <row r="60" spans="1:15" ht="15" customHeight="1" x14ac:dyDescent="0.2">
      <c r="A60" s="28"/>
      <c r="B60" s="31"/>
      <c r="C60" s="19"/>
      <c r="D60" s="7" t="s">
        <v>6</v>
      </c>
      <c r="E60" s="66">
        <f>E59/E59</f>
        <v>1</v>
      </c>
      <c r="F60" s="67">
        <f>ROUND(F59/$E59,4)</f>
        <v>0.33090000000000003</v>
      </c>
      <c r="G60" s="67">
        <f t="shared" ref="G60" si="79">ROUND(G59/$E59,4)</f>
        <v>0.3891</v>
      </c>
      <c r="H60" s="67">
        <f t="shared" ref="H60" si="80">ROUND(H59/$E59,4)</f>
        <v>0.1552</v>
      </c>
      <c r="I60" s="67">
        <f t="shared" ref="I60" si="81">ROUND(I59/$E59,4)</f>
        <v>8.2400000000000001E-2</v>
      </c>
      <c r="J60" s="67">
        <f t="shared" ref="J60" si="82">ROUND(J59/$E59,4)</f>
        <v>2.9100000000000001E-2</v>
      </c>
      <c r="K60" s="67">
        <f t="shared" ref="K60" si="83">ROUND(K59/$E59,4)</f>
        <v>9.7000000000000003E-3</v>
      </c>
      <c r="L60" s="67">
        <f t="shared" ref="L60" si="84">ROUND(L59/$E59,4)</f>
        <v>2.3999999999999998E-3</v>
      </c>
      <c r="M60" s="67">
        <f t="shared" ref="M60" si="85">ROUND(M59/$E59,4)</f>
        <v>0</v>
      </c>
      <c r="N60" s="67">
        <f t="shared" ref="N60" si="86">ROUND(N59/$E59,4)</f>
        <v>0</v>
      </c>
      <c r="O60" s="68">
        <f t="shared" ref="O60" si="87">ROUND(O59/$E59,4)</f>
        <v>1.1999999999999999E-3</v>
      </c>
    </row>
    <row r="61" spans="1:15" ht="15" customHeight="1" x14ac:dyDescent="0.2">
      <c r="A61" s="28"/>
      <c r="B61" s="31"/>
      <c r="C61" s="19" t="s">
        <v>28</v>
      </c>
      <c r="D61" s="8" t="s">
        <v>2</v>
      </c>
      <c r="E61" s="87">
        <v>695</v>
      </c>
      <c r="F61" s="59">
        <v>288</v>
      </c>
      <c r="G61" s="61">
        <v>268</v>
      </c>
      <c r="H61" s="59">
        <v>85</v>
      </c>
      <c r="I61" s="61">
        <v>35</v>
      </c>
      <c r="J61" s="62">
        <v>14</v>
      </c>
      <c r="K61" s="59">
        <v>3</v>
      </c>
      <c r="L61" s="60">
        <v>2</v>
      </c>
      <c r="M61" s="60">
        <v>0</v>
      </c>
      <c r="N61" s="60">
        <v>0</v>
      </c>
      <c r="O61" s="82">
        <v>0</v>
      </c>
    </row>
    <row r="62" spans="1:15" ht="15" customHeight="1" x14ac:dyDescent="0.2">
      <c r="A62" s="29"/>
      <c r="B62" s="32"/>
      <c r="C62" s="33"/>
      <c r="D62" s="9" t="s">
        <v>6</v>
      </c>
      <c r="E62" s="89">
        <f>E61/E61</f>
        <v>1</v>
      </c>
      <c r="F62" s="90">
        <f>ROUND(F61/$E61,4)</f>
        <v>0.41439999999999999</v>
      </c>
      <c r="G62" s="90">
        <f t="shared" ref="G62" si="88">ROUND(G61/$E61,4)</f>
        <v>0.3856</v>
      </c>
      <c r="H62" s="90">
        <f t="shared" ref="H62" si="89">ROUND(H61/$E61,4)</f>
        <v>0.12230000000000001</v>
      </c>
      <c r="I62" s="90">
        <f t="shared" ref="I62" si="90">ROUND(I61/$E61,4)</f>
        <v>5.04E-2</v>
      </c>
      <c r="J62" s="90">
        <f t="shared" ref="J62" si="91">ROUND(J61/$E61,4)</f>
        <v>2.01E-2</v>
      </c>
      <c r="K62" s="90">
        <f t="shared" ref="K62" si="92">ROUND(K61/$E61,4)</f>
        <v>4.3E-3</v>
      </c>
      <c r="L62" s="90">
        <f t="shared" ref="L62" si="93">ROUND(L61/$E61,4)</f>
        <v>2.8999999999999998E-3</v>
      </c>
      <c r="M62" s="90">
        <f t="shared" ref="M62" si="94">ROUND(M61/$E61,4)</f>
        <v>0</v>
      </c>
      <c r="N62" s="90">
        <f t="shared" ref="N62" si="95">ROUND(N61/$E61,4)</f>
        <v>0</v>
      </c>
      <c r="O62" s="91">
        <f t="shared" ref="O62" si="96">ROUND(O61/$E61,4)</f>
        <v>0</v>
      </c>
    </row>
    <row r="63" spans="1:15" ht="15" customHeight="1" x14ac:dyDescent="0.2">
      <c r="A63" s="20">
        <v>2020</v>
      </c>
      <c r="B63" s="23" t="s">
        <v>31</v>
      </c>
      <c r="C63" s="18" t="s">
        <v>32</v>
      </c>
      <c r="D63" s="6" t="s">
        <v>2</v>
      </c>
      <c r="E63" s="63">
        <f>SUM(F63:O63)</f>
        <v>23038</v>
      </c>
      <c r="F63" s="64">
        <v>5868</v>
      </c>
      <c r="G63" s="64">
        <v>8316</v>
      </c>
      <c r="H63" s="64">
        <v>4459</v>
      </c>
      <c r="I63" s="64">
        <v>3062</v>
      </c>
      <c r="J63" s="64">
        <v>963</v>
      </c>
      <c r="K63" s="64">
        <v>257</v>
      </c>
      <c r="L63" s="64">
        <v>85</v>
      </c>
      <c r="M63" s="64">
        <v>15</v>
      </c>
      <c r="N63" s="64">
        <v>7</v>
      </c>
      <c r="O63" s="65">
        <v>6</v>
      </c>
    </row>
    <row r="64" spans="1:15" ht="15" customHeight="1" x14ac:dyDescent="0.2">
      <c r="A64" s="21"/>
      <c r="B64" s="24"/>
      <c r="C64" s="19"/>
      <c r="D64" s="17" t="s">
        <v>6</v>
      </c>
      <c r="E64" s="66">
        <f>E63/E63</f>
        <v>1</v>
      </c>
      <c r="F64" s="67">
        <f>ROUND(F63/$E63,4)</f>
        <v>0.25469999999999998</v>
      </c>
      <c r="G64" s="67">
        <f t="shared" ref="G64" si="97">ROUND(G63/$E63,4)</f>
        <v>0.36099999999999999</v>
      </c>
      <c r="H64" s="67">
        <f t="shared" ref="H64" si="98">ROUND(H63/$E63,4)</f>
        <v>0.19350000000000001</v>
      </c>
      <c r="I64" s="67">
        <f t="shared" ref="I64" si="99">ROUND(I63/$E63,4)</f>
        <v>0.13289999999999999</v>
      </c>
      <c r="J64" s="67">
        <f t="shared" ref="J64" si="100">ROUND(J63/$E63,4)</f>
        <v>4.1799999999999997E-2</v>
      </c>
      <c r="K64" s="67">
        <f t="shared" ref="K64" si="101">ROUND(K63/$E63,4)</f>
        <v>1.12E-2</v>
      </c>
      <c r="L64" s="67">
        <f t="shared" ref="L64" si="102">ROUND(L63/$E63,4)</f>
        <v>3.7000000000000002E-3</v>
      </c>
      <c r="M64" s="67">
        <f t="shared" ref="M64" si="103">ROUND(M63/$E63,4)</f>
        <v>6.9999999999999999E-4</v>
      </c>
      <c r="N64" s="67">
        <f t="shared" ref="N64" si="104">ROUND(N63/$E63,4)</f>
        <v>2.9999999999999997E-4</v>
      </c>
      <c r="O64" s="68">
        <f t="shared" ref="O64" si="105">ROUND(O63/$E63,4)</f>
        <v>2.9999999999999997E-4</v>
      </c>
    </row>
    <row r="65" spans="1:15" ht="15" customHeight="1" x14ac:dyDescent="0.2">
      <c r="A65" s="21"/>
      <c r="B65" s="24"/>
      <c r="C65" s="26" t="s">
        <v>33</v>
      </c>
      <c r="D65" s="8" t="s">
        <v>2</v>
      </c>
      <c r="E65" s="69">
        <f>SUM(F65:O65)</f>
        <v>21710</v>
      </c>
      <c r="F65" s="70">
        <v>5326</v>
      </c>
      <c r="G65" s="70">
        <v>7811</v>
      </c>
      <c r="H65" s="70">
        <v>4295</v>
      </c>
      <c r="I65" s="70">
        <v>2988</v>
      </c>
      <c r="J65" s="70">
        <v>939</v>
      </c>
      <c r="K65" s="70">
        <v>245</v>
      </c>
      <c r="L65" s="71">
        <v>106</v>
      </c>
      <c r="M65" s="72"/>
      <c r="N65" s="72"/>
      <c r="O65" s="73"/>
    </row>
    <row r="66" spans="1:15" ht="15" customHeight="1" x14ac:dyDescent="0.2">
      <c r="A66" s="21"/>
      <c r="B66" s="24"/>
      <c r="C66" s="19"/>
      <c r="D66" s="7" t="s">
        <v>6</v>
      </c>
      <c r="E66" s="66">
        <f>E65/E65</f>
        <v>1</v>
      </c>
      <c r="F66" s="67">
        <f>ROUND(F65/$E65,4)</f>
        <v>0.24529999999999999</v>
      </c>
      <c r="G66" s="67">
        <f t="shared" ref="G66" si="106">ROUND(G65/$E65,4)</f>
        <v>0.35980000000000001</v>
      </c>
      <c r="H66" s="67">
        <f t="shared" ref="H66" si="107">ROUND(H65/$E65,4)</f>
        <v>0.1978</v>
      </c>
      <c r="I66" s="67">
        <f t="shared" ref="I66" si="108">ROUND(I65/$E65,4)</f>
        <v>0.1376</v>
      </c>
      <c r="J66" s="67">
        <f t="shared" ref="J66" si="109">ROUND(J65/$E65,4)</f>
        <v>4.3299999999999998E-2</v>
      </c>
      <c r="K66" s="67">
        <f t="shared" ref="K66" si="110">ROUND(K65/$E65,4)</f>
        <v>1.1299999999999999E-2</v>
      </c>
      <c r="L66" s="74">
        <f>ROUND(L65/$E65,4)</f>
        <v>4.8999999999999998E-3</v>
      </c>
      <c r="M66" s="75">
        <f t="shared" ref="M66" si="111">M65/$E65</f>
        <v>0</v>
      </c>
      <c r="N66" s="75">
        <f t="shared" ref="N66" si="112">N65/$E65</f>
        <v>0</v>
      </c>
      <c r="O66" s="76">
        <f t="shared" ref="O66" si="113">O65/$E65</f>
        <v>0</v>
      </c>
    </row>
    <row r="67" spans="1:15" ht="15" customHeight="1" x14ac:dyDescent="0.2">
      <c r="A67" s="21"/>
      <c r="B67" s="24"/>
      <c r="C67" s="26" t="s">
        <v>27</v>
      </c>
      <c r="D67" s="8" t="s">
        <v>2</v>
      </c>
      <c r="E67" s="69">
        <f>SUM(F67:O67)</f>
        <v>730</v>
      </c>
      <c r="F67" s="59">
        <v>262</v>
      </c>
      <c r="G67" s="60">
        <v>289</v>
      </c>
      <c r="H67" s="61">
        <v>103</v>
      </c>
      <c r="I67" s="59">
        <v>48</v>
      </c>
      <c r="J67" s="60">
        <v>16</v>
      </c>
      <c r="K67" s="60">
        <v>7</v>
      </c>
      <c r="L67" s="71">
        <v>5</v>
      </c>
      <c r="M67" s="72"/>
      <c r="N67" s="72"/>
      <c r="O67" s="73"/>
    </row>
    <row r="68" spans="1:15" ht="15" customHeight="1" x14ac:dyDescent="0.2">
      <c r="A68" s="21"/>
      <c r="B68" s="24"/>
      <c r="C68" s="19"/>
      <c r="D68" s="7" t="s">
        <v>6</v>
      </c>
      <c r="E68" s="66">
        <f>E67/E67</f>
        <v>1</v>
      </c>
      <c r="F68" s="67">
        <f>ROUND(F67/$E67,4)</f>
        <v>0.3589</v>
      </c>
      <c r="G68" s="67">
        <f t="shared" ref="G68" si="114">ROUND(G67/$E67,4)</f>
        <v>0.39589999999999997</v>
      </c>
      <c r="H68" s="67">
        <f t="shared" ref="H68" si="115">ROUND(H67/$E67,4)</f>
        <v>0.1411</v>
      </c>
      <c r="I68" s="67">
        <f t="shared" ref="I68" si="116">ROUND(I67/$E67,4)</f>
        <v>6.5799999999999997E-2</v>
      </c>
      <c r="J68" s="67">
        <f t="shared" ref="J68" si="117">ROUND(J67/$E67,4)</f>
        <v>2.1899999999999999E-2</v>
      </c>
      <c r="K68" s="67">
        <f t="shared" ref="K68" si="118">ROUND(K67/$E67,4)</f>
        <v>9.5999999999999992E-3</v>
      </c>
      <c r="L68" s="74">
        <f>ROUND(L67/$E67,4)</f>
        <v>6.7999999999999996E-3</v>
      </c>
      <c r="M68" s="75">
        <f t="shared" ref="M68" si="119">M67/$E67</f>
        <v>0</v>
      </c>
      <c r="N68" s="75">
        <f t="shared" ref="N68" si="120">N67/$E67</f>
        <v>0</v>
      </c>
      <c r="O68" s="76">
        <f t="shared" ref="O68" si="121">O67/$E67</f>
        <v>0</v>
      </c>
    </row>
    <row r="69" spans="1:15" ht="15" customHeight="1" x14ac:dyDescent="0.2">
      <c r="A69" s="21"/>
      <c r="B69" s="24"/>
      <c r="C69" s="26" t="s">
        <v>28</v>
      </c>
      <c r="D69" s="8" t="s">
        <v>2</v>
      </c>
      <c r="E69" s="69">
        <f>SUM(F69:O69)</f>
        <v>598</v>
      </c>
      <c r="F69" s="59">
        <v>280</v>
      </c>
      <c r="G69" s="61">
        <v>216</v>
      </c>
      <c r="H69" s="59">
        <v>61</v>
      </c>
      <c r="I69" s="61">
        <v>26</v>
      </c>
      <c r="J69" s="62">
        <v>8</v>
      </c>
      <c r="K69" s="59">
        <v>5</v>
      </c>
      <c r="L69" s="71">
        <v>2</v>
      </c>
      <c r="M69" s="72"/>
      <c r="N69" s="72"/>
      <c r="O69" s="73"/>
    </row>
    <row r="70" spans="1:15" ht="15" customHeight="1" thickBot="1" x14ac:dyDescent="0.25">
      <c r="A70" s="22"/>
      <c r="B70" s="25"/>
      <c r="C70" s="34"/>
      <c r="D70" s="15" t="s">
        <v>6</v>
      </c>
      <c r="E70" s="77">
        <f>E69/E69</f>
        <v>1</v>
      </c>
      <c r="F70" s="78">
        <f>ROUND(F69/$E69,4)</f>
        <v>0.46820000000000001</v>
      </c>
      <c r="G70" s="78">
        <f t="shared" ref="G70" si="122">ROUND(G69/$E69,4)</f>
        <v>0.36120000000000002</v>
      </c>
      <c r="H70" s="78">
        <f t="shared" ref="H70" si="123">ROUND(H69/$E69,4)</f>
        <v>0.10199999999999999</v>
      </c>
      <c r="I70" s="78">
        <f t="shared" ref="I70" si="124">ROUND(I69/$E69,4)</f>
        <v>4.3499999999999997E-2</v>
      </c>
      <c r="J70" s="78">
        <f t="shared" ref="J70" si="125">ROUND(J69/$E69,4)</f>
        <v>1.34E-2</v>
      </c>
      <c r="K70" s="78">
        <f t="shared" ref="K70" si="126">ROUND(K69/$E69,4)</f>
        <v>8.3999999999999995E-3</v>
      </c>
      <c r="L70" s="79">
        <f>ROUND(L69/$E69,4)</f>
        <v>3.3E-3</v>
      </c>
      <c r="M70" s="80">
        <f t="shared" ref="M70" si="127">M69/$E69</f>
        <v>0</v>
      </c>
      <c r="N70" s="80">
        <f t="shared" ref="N70" si="128">N69/$E69</f>
        <v>0</v>
      </c>
      <c r="O70" s="81">
        <f t="shared" ref="O70" si="129">O69/$E69</f>
        <v>0</v>
      </c>
    </row>
    <row r="71" spans="1:15" x14ac:dyDescent="0.2">
      <c r="L71" s="16"/>
      <c r="M71" s="16"/>
      <c r="N71" s="16"/>
    </row>
  </sheetData>
  <autoFilter ref="A2:O70" xr:uid="{00000000-0009-0000-0000-000000000000}"/>
  <mergeCells count="71">
    <mergeCell ref="A1:A2"/>
    <mergeCell ref="B1:B2"/>
    <mergeCell ref="E1:E2"/>
    <mergeCell ref="F1:O1"/>
    <mergeCell ref="A3:A8"/>
    <mergeCell ref="B3:B8"/>
    <mergeCell ref="C3:C4"/>
    <mergeCell ref="C5:C6"/>
    <mergeCell ref="C7:C8"/>
    <mergeCell ref="C1:C2"/>
    <mergeCell ref="A9:A14"/>
    <mergeCell ref="B9:B14"/>
    <mergeCell ref="C9:C10"/>
    <mergeCell ref="C11:C12"/>
    <mergeCell ref="C13:C14"/>
    <mergeCell ref="A33:A38"/>
    <mergeCell ref="B33:B38"/>
    <mergeCell ref="C33:C34"/>
    <mergeCell ref="A15:A20"/>
    <mergeCell ref="B15:B20"/>
    <mergeCell ref="C15:C16"/>
    <mergeCell ref="C17:C18"/>
    <mergeCell ref="C19:C20"/>
    <mergeCell ref="C23:C24"/>
    <mergeCell ref="C25:C26"/>
    <mergeCell ref="A27:A32"/>
    <mergeCell ref="B27:B32"/>
    <mergeCell ref="C27:C28"/>
    <mergeCell ref="C29:C30"/>
    <mergeCell ref="C31:C32"/>
    <mergeCell ref="A21:A26"/>
    <mergeCell ref="L43:O43"/>
    <mergeCell ref="B21:B26"/>
    <mergeCell ref="C21:C22"/>
    <mergeCell ref="C35:C36"/>
    <mergeCell ref="C37:C38"/>
    <mergeCell ref="C43:C44"/>
    <mergeCell ref="A47:A54"/>
    <mergeCell ref="B47:B54"/>
    <mergeCell ref="C47:C48"/>
    <mergeCell ref="C51:C52"/>
    <mergeCell ref="C53:C54"/>
    <mergeCell ref="L44:O44"/>
    <mergeCell ref="C39:C40"/>
    <mergeCell ref="A55:A62"/>
    <mergeCell ref="B55:B62"/>
    <mergeCell ref="C55:C56"/>
    <mergeCell ref="C59:C60"/>
    <mergeCell ref="C61:C62"/>
    <mergeCell ref="C49:C50"/>
    <mergeCell ref="C41:C42"/>
    <mergeCell ref="L41:O41"/>
    <mergeCell ref="L42:O42"/>
    <mergeCell ref="C45:C46"/>
    <mergeCell ref="L45:O45"/>
    <mergeCell ref="L46:O46"/>
    <mergeCell ref="A39:A46"/>
    <mergeCell ref="B39:B46"/>
    <mergeCell ref="C63:C64"/>
    <mergeCell ref="A63:A70"/>
    <mergeCell ref="B63:B70"/>
    <mergeCell ref="C57:C58"/>
    <mergeCell ref="L67:O67"/>
    <mergeCell ref="L68:O68"/>
    <mergeCell ref="L69:O69"/>
    <mergeCell ref="L70:O70"/>
    <mergeCell ref="L65:O65"/>
    <mergeCell ref="L66:O66"/>
    <mergeCell ref="C65:C66"/>
    <mergeCell ref="C67:C68"/>
    <mergeCell ref="C69:C70"/>
  </mergeCells>
  <phoneticPr fontId="2"/>
  <pageMargins left="0.6692913385826772" right="0.59055118110236227" top="1.1811023622047245" bottom="0.98425196850393704" header="0.70866141732283472" footer="0.51181102362204722"/>
  <pageSetup paperSize="9" scale="90" orientation="landscape" horizontalDpi="300" verticalDpi="300" r:id="rId1"/>
  <headerFooter alignWithMargins="0">
    <oddHeader>&amp;L&amp;14 １６ 世帯人員別世帯数及び割合&amp;R資料：国勢調査
（各年１０月１日現在　単位:人）</oddHeader>
    <oddFooter xml:space="preserve">&amp;R※端数処理の関係で各割合の合計値が100%にならない場合あり。
</oddFooter>
  </headerFooter>
  <rowBreaks count="2" manualBreakCount="2">
    <brk id="32" max="14" man="1"/>
    <brk id="62" max="14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16.世帯人員別世帯割合</vt:lpstr>
      <vt:lpstr>'16.世帯人員別世帯割合'!Print_Area</vt:lpstr>
      <vt:lpstr>'16.世帯人員別世帯割合'!Print_Titles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2026-01-14T06:11:16Z</cp:lastPrinted>
  <dcterms:created xsi:type="dcterms:W3CDTF">2017-12-10T23:59:52Z</dcterms:created>
  <dcterms:modified xsi:type="dcterms:W3CDTF">2026-01-14T06:11:31Z</dcterms:modified>
</cp:coreProperties>
</file>