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iksv14\財政部\財政課\★各種調査もの報告はここだよ～ん\振興局\R3\040304●●財政状況資料集●●（3.14〆）\08_2回目依頼（分析欄追加）\03結合\"/>
    </mc:Choice>
  </mc:AlternateContent>
  <xr:revisionPtr revIDLastSave="0" documentId="13_ncr:1_{1A882CA5-E91D-4BC5-B564-63778CD7AACB}" xr6:coauthVersionLast="44" xr6:coauthVersionMax="44" xr10:uidLastSave="{00000000-0000-0000-0000-000000000000}"/>
  <bookViews>
    <workbookView xWindow="-27990" yWindow="-120" windowWidth="28110" windowHeight="164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BW35" i="10"/>
  <c r="BE35" i="10"/>
  <c r="CO34" i="10"/>
  <c r="BW34" i="10"/>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<sst xmlns="http://schemas.openxmlformats.org/spreadsheetml/2006/main" count="1093" uniqueCount="617">
  <si>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</si>
  <si>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</si>
  <si>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</si>
  <si>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</si>
  <si>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</si>
  <si>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</si>
  <si>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</si>
  <si>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</si>
  <si>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</si>
  <si>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</si>
  <si>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</si>
  <si>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</si>
  <si>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</si>
  <si>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</si>
  <si>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</si>
  <si>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</si>
  <si>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</si>
  <si>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</si>
  <si>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</si>
  <si>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</si>
  <si>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</si>
  <si>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</si>
  <si>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</si>
  <si>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</si>
  <si>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</si>
  <si>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</si>
  <si>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</si>
  <si>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</si>
  <si>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</si>
  <si>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</si>
  <si>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</si>
  <si>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</si>
  <si>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</si>
  <si>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</si>
  <si>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</si>
  <si>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</si>
  <si>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</si>
  <si>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</si>
  <si>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</si>
  <si>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</si>
  <si>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</si>
  <si>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</si>
  <si>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</si>
  <si>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</si>
  <si>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</si>
  <si>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</si>
  <si>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</si>
  <si>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</si>
  <si>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</si>
  <si>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</si>
  <si>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</si>
  <si>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</si>
  <si>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</si>
  <si>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</si>
  <si>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</si>
  <si>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</si>
  <si>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</si>
  <si>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</si>
  <si>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</si>
  <si>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</si>
  <si>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</si>
  <si>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</si>
  <si>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</si>
  <si>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</si>
  <si>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</si>
  <si>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</si>
  <si>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</si>
  <si>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</si>
  <si>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</si>
  <si>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</si>
  <si>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</si>
  <si>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</si>
  <si>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</si>
  <si>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</si>
  <si>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</si>
  <si>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</si>
  <si>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</si>
  <si>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</si>
  <si>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</si>
  <si>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</si>
  <si>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</si>
  <si>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</si>
  <si>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</si>
  <si>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</si>
  <si>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</si>
  <si>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</si>
  <si>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</si>
  <si>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</si>
  <si>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</si>
  <si>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</si>
  <si>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</si>
  <si>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</si>
  <si>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</si>
  <si>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</si>
  <si>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</si>
  <si>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</si>
  <si>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</si>
  <si>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</si>
  <si>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</si>
  <si>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</si>
  <si>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</si>
  <si>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</si>
  <si>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</si>
  <si>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</si>
  <si>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</si>
  <si>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</si>
  <si>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</si>
  <si>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</si>
  <si>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</si>
  <si>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</si>
  <si>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</si>
  <si>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</si>
  <si>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</si>
  <si>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</si>
  <si>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</si>
  <si>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</si>
  <si>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</si>
  <si>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</si>
  <si>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</si>
  <si>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</si>
  <si>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</si>
  <si>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</si>
  <si>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</si>
  <si>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</si>
  <si>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</si>
  <si>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</si>
  <si>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</si>
  <si>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</si>
  <si>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</si>
  <si>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</si>
  <si>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</si>
  <si>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</si>
  <si>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</si>
  <si>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</si>
  <si>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</si>
  <si>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</si>
  <si>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</si>
  <si>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</si>
  <si>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</si>
  <si>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</si>
  <si>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</si>
  <si>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</si>
  <si>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</si>
  <si>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</si>
  <si>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</si>
  <si>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</si>
  <si>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</si>
  <si>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</si>
  <si>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</si>
  <si>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</si>
  <si>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</si>
  <si>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</si>
  <si>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</si>
  <si>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</si>
  <si>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</si>
  <si>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</si>
  <si>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</si>
  <si>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</si>
  <si>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</si>
  <si>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</si>
  <si>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</si>
  <si>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</si>
  <si>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</si>
  <si>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</si>
  <si>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</si>
  <si>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</si>
  <si>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</si>
  <si>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</si>
  <si>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</si>
  <si>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</si>
  <si>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</si>
  <si>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</si>
  <si>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</si>
  <si>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</si>
  <si>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</si>
  <si>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</si>
  <si>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</si>
  <si>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</si>
  <si>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</si>
  <si>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</si>
  <si>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</si>
  <si>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</si>
  <si>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</si>
  <si>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</si>
  <si>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</si>
  <si>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</si>
  <si>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</si>
  <si>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</si>
  <si>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</si>
  <si>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</si>
  <si>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</si>
  <si>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</si>
  <si>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</si>
  <si>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</si>
  <si>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</si>
  <si>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</si>
  <si>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</si>
  <si>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</si>
  <si>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</si>
  <si>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</si>
  <si>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</si>
  <si>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</si>
  <si>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</si>
  <si>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</si>
  <si>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</si>
  <si>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</si>
  <si>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</si>
  <si>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</si>
  <si>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</si>
  <si>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</si>
  <si>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</si>
  <si>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</si>
  <si>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</si>
  <si>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</si>
  <si>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</si>
  <si>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</si>
  <si>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</si>
  <si>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</si>
  <si>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北海道石狩市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</si>
  <si>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</si>
  <si>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</si>
  <si>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</si>
  <si>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</si>
  <si>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</si>
  <si>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</si>
  <si>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</si>
  <si>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</si>
  <si>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</si>
  <si>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</si>
  <si>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</si>
  <si>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</si>
  <si>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</si>
  <si>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</si>
  <si>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</si>
  <si>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</si>
  <si>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</si>
  <si>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</si>
  <si>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</si>
  <si>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</si>
  <si>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</si>
  <si>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</si>
  <si>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</si>
  <si>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</si>
  <si>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</si>
  <si>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</si>
  <si>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</si>
  <si>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</si>
  <si>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</si>
  <si>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</si>
  <si>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</si>
  <si>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</si>
  <si>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</si>
  <si>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</si>
  <si>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</si>
  <si>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</si>
  <si>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</si>
  <si>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</si>
  <si>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</si>
  <si>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</si>
  <si>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</si>
  <si>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</si>
  <si>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</si>
  <si>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</si>
  <si>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</si>
  <si>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</si>
  <si>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</si>
  <si>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</si>
  <si>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</si>
  <si>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</si>
  <si>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</si>
  <si>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</si>
  <si>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</si>
  <si>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</si>
  <si>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</si>
  <si>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</si>
  <si>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</si>
  <si>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</si>
  <si>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</si>
  <si>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</si>
  <si>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</si>
  <si>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</si>
  <si>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</si>
  <si>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</si>
  <si>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</si>
  <si>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</si>
  <si>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</si>
  <si>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</si>
  <si>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</si>
  <si>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</si>
  <si>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</si>
  <si>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</si>
  <si>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</si>
  <si>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</si>
  <si>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</si>
  <si>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</si>
  <si>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</si>
  <si>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</si>
  <si>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</si>
  <si>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</si>
  <si>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</si>
  <si>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</si>
  <si>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</si>
  <si>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</si>
  <si>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</si>
  <si>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</si>
  <si>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</si>
  <si>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</si>
  <si>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</si>
  <si>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</si>
  <si>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</si>
  <si>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</si>
  <si>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</si>
  <si>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</si>
  <si>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</si>
  <si>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</si>
  <si>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</si>
  <si>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</si>
  <si>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</si>
  <si>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</si>
  <si>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</si>
  <si>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</si>
  <si>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</si>
  <si>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</si>
  <si>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</si>
  <si>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</si>
  <si>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</si>
  <si>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</si>
  <si>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</si>
  <si>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</si>
  <si>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</si>
  <si>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</si>
  <si>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</si>
  <si>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</si>
  <si>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</si>
  <si>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</si>
  <si>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</si>
  <si>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</si>
  <si>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</si>
  <si>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</si>
  <si>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</si>
  <si>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</si>
  <si>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</si>
  <si>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</si>
  <si>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</si>
  <si>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</si>
  <si>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</si>
  <si>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</si>
  <si>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</si>
  <si>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</si>
  <si>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</si>
  <si>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</si>
  <si>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</si>
  <si>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</si>
  <si>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</si>
  <si>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</si>
  <si>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</si>
  <si>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</si>
  <si>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</si>
  <si>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</si>
  <si>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</si>
  <si>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</si>
  <si>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</si>
  <si>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</si>
  <si>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</si>
  <si>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</si>
  <si>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</si>
  <si>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</si>
  <si>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</si>
  <si>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</si>
  <si>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</si>
  <si>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</si>
  <si>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</si>
  <si>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</si>
  <si>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北海道石狩市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</si>
  <si>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</si>
  <si>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</si>
  <si>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</si>
  <si>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</si>
  <si>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</si>
  <si>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</si>
  <si>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</si>
  <si>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</si>
  <si>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</si>
  <si>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</si>
  <si>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</si>
  <si>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</si>
  <si>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</si>
  <si>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</si>
  <si>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</si>
  <si>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</si>
  <si>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</si>
  <si>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</si>
  <si>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</si>
  <si>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</si>
  <si>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</si>
  <si>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</si>
  <si>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</si>
  <si>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</si>
  <si>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</si>
  <si>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</si>
  <si>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</si>
  <si>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</si>
  <si>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</si>
  <si>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</si>
  <si>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</si>
  <si>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</si>
  <si>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</si>
  <si>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</si>
  <si>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</si>
  <si>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</si>
  <si>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</si>
  <si>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</si>
  <si>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</si>
  <si>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</si>
  <si>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</si>
  <si>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公共下水道事業会計</t>
    <phoneticPr fontId="5"/>
  </si>
  <si>
    <t>個別排水処理施設整備事業特別会計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</si>
  <si>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</si>
  <si>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</si>
  <si>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</si>
  <si>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</si>
  <si>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</si>
  <si>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</si>
  <si>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</si>
  <si>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</si>
  <si>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</si>
  <si>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</si>
  <si>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</si>
  <si>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</si>
  <si>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</si>
  <si>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</si>
  <si>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</si>
  <si>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</si>
  <si>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</si>
  <si>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</si>
  <si>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</si>
  <si>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</si>
  <si>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</si>
  <si>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</si>
  <si>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</si>
  <si>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</si>
  <si>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</si>
  <si>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</si>
  <si>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</si>
  <si>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</si>
  <si>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</si>
  <si>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</si>
  <si>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</si>
  <si>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</si>
  <si>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</si>
  <si>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</si>
  <si>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</si>
  <si>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</si>
  <si>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</si>
  <si>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</si>
  <si>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</si>
  <si>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</si>
  <si>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</si>
  <si>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</si>
  <si>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</si>
  <si>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</si>
  <si>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</si>
  <si>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</si>
  <si>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</si>
  <si>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</si>
  <si>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</si>
  <si>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</si>
  <si>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</si>
  <si>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</si>
  <si>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</si>
  <si>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</si>
  <si>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</si>
  <si>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</si>
  <si>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</si>
  <si>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</si>
  <si>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</si>
  <si>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</si>
  <si>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</si>
  <si>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</si>
  <si>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</si>
  <si>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</si>
  <si>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</si>
  <si>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</si>
  <si>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</si>
  <si>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</si>
  <si>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</si>
  <si>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</si>
  <si>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</si>
  <si>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</si>
  <si>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</si>
  <si>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</si>
  <si>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</si>
  <si>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</si>
  <si>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</si>
  <si>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</si>
  <si>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</si>
  <si>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</si>
  <si>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</si>
  <si>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</si>
  <si>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</si>
  <si>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</si>
  <si>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</si>
  <si>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</si>
  <si>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</si>
  <si>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</si>
  <si>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</si>
  <si>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</si>
  <si>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</si>
  <si>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</si>
  <si>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</si>
  <si>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</si>
  <si>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</si>
  <si>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</si>
  <si>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</si>
  <si>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</si>
  <si>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</si>
  <si>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</si>
  <si>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</si>
  <si>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</si>
  <si>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</si>
  <si>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</si>
  <si>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</si>
  <si>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</si>
  <si>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</si>
  <si>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</si>
  <si>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</si>
  <si>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</si>
  <si>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</si>
  <si>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</si>
  <si>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</si>
  <si>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</si>
  <si>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</si>
  <si>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</si>
  <si>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</si>
  <si>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</si>
  <si>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</si>
  <si>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</si>
  <si>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</si>
  <si>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</si>
  <si>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</si>
  <si>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</si>
  <si>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</si>
  <si>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</si>
  <si>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</si>
  <si>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</si>
  <si>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</si>
  <si>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</si>
  <si>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</si>
  <si>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</si>
  <si>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</si>
  <si>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</si>
  <si>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</si>
  <si>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</si>
  <si>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</si>
  <si>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</si>
  <si>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</si>
  <si>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</si>
  <si>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</si>
  <si>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</si>
  <si>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</si>
  <si>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</si>
  <si>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</si>
  <si>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</si>
  <si>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</si>
  <si>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</si>
  <si>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0.43</t>
  </si>
  <si>
    <t>▲ 1.40</t>
  </si>
  <si>
    <t>▲ 0.65</t>
  </si>
  <si>
    <t>国民健康保険事業特別会計</t>
  </si>
  <si>
    <t>▲ 2.84</t>
  </si>
  <si>
    <t>▲ 2.32</t>
  </si>
  <si>
    <t>▲ 2.03</t>
  </si>
  <si>
    <t>▲ 1.64</t>
  </si>
  <si>
    <t>▲ 1.03</t>
  </si>
  <si>
    <t>水道事業会計</t>
  </si>
  <si>
    <t>一般会計</t>
  </si>
  <si>
    <t>公共下水道事業会計</t>
  </si>
  <si>
    <t>介護保険事業特別会計</t>
  </si>
  <si>
    <t>国民健康保険診療所特別会計</t>
  </si>
  <si>
    <t>後期高齢者医療特別会計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</si>
  <si>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</si>
  <si>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</si>
  <si>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</si>
  <si>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</si>
  <si>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</si>
  <si>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</si>
  <si>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</si>
  <si>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</si>
  <si>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</si>
  <si>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</si>
  <si>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石狩湾新港管理組合（一般会計）</t>
    <rPh sb="0" eb="5">
      <t>イシカリワンシンコウ</t>
    </rPh>
    <rPh sb="5" eb="9">
      <t>カンリクミアイ</t>
    </rPh>
    <rPh sb="10" eb="12">
      <t>イッパン</t>
    </rPh>
    <rPh sb="12" eb="14">
      <t>カイケイ</t>
    </rPh>
    <phoneticPr fontId="2"/>
  </si>
  <si>
    <t>石狩湾新港管理組合（港湾整備事業特別会計）</t>
    <rPh sb="0" eb="5">
      <t>イシカリワンシンコウ</t>
    </rPh>
    <rPh sb="5" eb="9">
      <t>カンリクミアイ</t>
    </rPh>
    <rPh sb="10" eb="12">
      <t>コウワン</t>
    </rPh>
    <rPh sb="12" eb="14">
      <t>セイビ</t>
    </rPh>
    <rPh sb="14" eb="16">
      <t>ジギョウ</t>
    </rPh>
    <rPh sb="16" eb="18">
      <t>トクベツ</t>
    </rPh>
    <rPh sb="18" eb="20">
      <t>カイケイ</t>
    </rPh>
    <phoneticPr fontId="2"/>
  </si>
  <si>
    <t>石狩北部地区消防事務組合</t>
    <rPh sb="0" eb="2">
      <t>イシカリ</t>
    </rPh>
    <rPh sb="2" eb="4">
      <t>ホクブ</t>
    </rPh>
    <rPh sb="4" eb="6">
      <t>チク</t>
    </rPh>
    <rPh sb="6" eb="8">
      <t>ショウボウ</t>
    </rPh>
    <rPh sb="8" eb="10">
      <t>ジム</t>
    </rPh>
    <rPh sb="10" eb="12">
      <t>クミアイ</t>
    </rPh>
    <phoneticPr fontId="2"/>
  </si>
  <si>
    <t>石狩西部広域水道企業団</t>
    <rPh sb="0" eb="4">
      <t>イシカリセイブ</t>
    </rPh>
    <rPh sb="4" eb="8">
      <t>コウイキスイドウ</t>
    </rPh>
    <rPh sb="8" eb="11">
      <t>キギョウダン</t>
    </rPh>
    <phoneticPr fontId="2"/>
  </si>
  <si>
    <t>石狩教育研修センター組合</t>
    <rPh sb="0" eb="4">
      <t>イシカリキョウイク</t>
    </rPh>
    <rPh sb="4" eb="6">
      <t>ケンシュウ</t>
    </rPh>
    <rPh sb="10" eb="12">
      <t>クミアイ</t>
    </rPh>
    <phoneticPr fontId="2"/>
  </si>
  <si>
    <t>石狩市公務サービス</t>
    <rPh sb="0" eb="3">
      <t>イシカリシ</t>
    </rPh>
    <rPh sb="3" eb="5">
      <t>コウム</t>
    </rPh>
    <phoneticPr fontId="2"/>
  </si>
  <si>
    <t>石狩市体育協会</t>
    <rPh sb="0" eb="3">
      <t>イシカリシ</t>
    </rPh>
    <rPh sb="3" eb="7">
      <t>タイイクキョウカイ</t>
    </rPh>
    <phoneticPr fontId="2"/>
  </si>
  <si>
    <t>あい風</t>
    <rPh sb="2" eb="3">
      <t>カゼ</t>
    </rPh>
    <phoneticPr fontId="2"/>
  </si>
  <si>
    <t>石狩市防災まちづくり協会</t>
    <rPh sb="0" eb="3">
      <t>イシカリシ</t>
    </rPh>
    <rPh sb="3" eb="5">
      <t>ボウサイ</t>
    </rPh>
    <rPh sb="10" eb="12">
      <t>キョウカイ</t>
    </rPh>
    <phoneticPr fontId="2"/>
  </si>
  <si>
    <t>合併まちづくり基金</t>
    <rPh sb="0" eb="2">
      <t>ガッペイ</t>
    </rPh>
    <rPh sb="7" eb="9">
      <t>キキン</t>
    </rPh>
    <phoneticPr fontId="5"/>
  </si>
  <si>
    <t>地域福祉基金</t>
    <rPh sb="0" eb="4">
      <t>チイキフクシ</t>
    </rPh>
    <rPh sb="4" eb="6">
      <t>キキン</t>
    </rPh>
    <phoneticPr fontId="5"/>
  </si>
  <si>
    <t>公共施設修繕基金</t>
    <rPh sb="0" eb="4">
      <t>コウキョウシセツ</t>
    </rPh>
    <rPh sb="4" eb="6">
      <t>シュウゼン</t>
    </rPh>
    <rPh sb="6" eb="8">
      <t>キキン</t>
    </rPh>
    <phoneticPr fontId="5"/>
  </si>
  <si>
    <t>漁業振興基金</t>
    <rPh sb="0" eb="2">
      <t>ギョギョウ</t>
    </rPh>
    <rPh sb="2" eb="6">
      <t>シンコウキキン</t>
    </rPh>
    <phoneticPr fontId="5"/>
  </si>
  <si>
    <t>厚田まちづくり基金</t>
    <rPh sb="0" eb="2">
      <t>アツタ</t>
    </rPh>
    <rPh sb="7" eb="9">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</si>
  <si>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</si>
  <si>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</si>
  <si>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</si>
  <si>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</si>
  <si>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</si>
  <si>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</si>
  <si>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両比率が平成２９年度以降、改善傾向が見られ、令和元年度に引き続き、令和２年度においても改善が見られた。これは、財政運営指針の下、建設事業債の発行抑制を図ってきた効果が現れているものと分析できる。
　しかし、依然として類似団体との比較においては両比率とも平均を上回る水準にあることから、今後も更なる財政規律の遵守に努め、財政運営の硬直化を招かぬよう、かつ、将来に過度な負担を強いることのない健全な財政運営を行う。</t>
    <rPh sb="1" eb="4">
      <t>リョウヒリツ</t>
    </rPh>
    <rPh sb="5" eb="7">
      <t>ヘイセイ</t>
    </rPh>
    <rPh sb="9" eb="11">
      <t>ネンド</t>
    </rPh>
    <rPh sb="11" eb="13">
      <t>イコウ</t>
    </rPh>
    <rPh sb="14" eb="18">
      <t>カイゼンケイコウ</t>
    </rPh>
    <rPh sb="19" eb="20">
      <t>ミ</t>
    </rPh>
    <rPh sb="23" eb="28">
      <t>レイワガンネンド</t>
    </rPh>
    <rPh sb="29" eb="30">
      <t>ヒ</t>
    </rPh>
    <rPh sb="31" eb="32">
      <t>ツヅ</t>
    </rPh>
    <rPh sb="34" eb="36">
      <t>レイワ</t>
    </rPh>
    <rPh sb="37" eb="39">
      <t>ネンド</t>
    </rPh>
    <rPh sb="44" eb="46">
      <t>カイゼン</t>
    </rPh>
    <rPh sb="47" eb="48">
      <t>ミ</t>
    </rPh>
    <rPh sb="56" eb="62">
      <t>ザイセイウンエイシシン</t>
    </rPh>
    <rPh sb="63" eb="64">
      <t>シタ</t>
    </rPh>
    <rPh sb="65" eb="70">
      <t>ケンセツジギョウサイ</t>
    </rPh>
    <rPh sb="71" eb="75">
      <t>ハッコウヨクセイ</t>
    </rPh>
    <rPh sb="76" eb="77">
      <t>ハカ</t>
    </rPh>
    <rPh sb="81" eb="83">
      <t>コウカ</t>
    </rPh>
    <rPh sb="84" eb="85">
      <t>アラワ</t>
    </rPh>
    <rPh sb="92" eb="94">
      <t>ブンセキ</t>
    </rPh>
    <rPh sb="104" eb="106">
      <t>イゼン</t>
    </rPh>
    <rPh sb="109" eb="113">
      <t>ルイジダンタイ</t>
    </rPh>
    <rPh sb="115" eb="117">
      <t>ヒカク</t>
    </rPh>
    <rPh sb="122" eb="125">
      <t>リョウヒリツ</t>
    </rPh>
    <rPh sb="127" eb="129">
      <t>ヘイキン</t>
    </rPh>
    <rPh sb="130" eb="132">
      <t>ウワマワ</t>
    </rPh>
    <rPh sb="133" eb="135">
      <t>スイジュン</t>
    </rPh>
    <rPh sb="143" eb="145">
      <t>コンゴ</t>
    </rPh>
    <rPh sb="146" eb="147">
      <t>サラ</t>
    </rPh>
    <rPh sb="149" eb="153">
      <t>ザイセイキリツ</t>
    </rPh>
    <rPh sb="154" eb="156">
      <t>ジュンシュ</t>
    </rPh>
    <rPh sb="157" eb="158">
      <t>ツト</t>
    </rPh>
    <rPh sb="160" eb="164">
      <t>ザイセイウンエイ</t>
    </rPh>
    <rPh sb="165" eb="168">
      <t>コウチョクカ</t>
    </rPh>
    <rPh sb="169" eb="170">
      <t>マネ</t>
    </rPh>
    <rPh sb="178" eb="180">
      <t>ショウライ</t>
    </rPh>
    <rPh sb="181" eb="183">
      <t>カド</t>
    </rPh>
    <rPh sb="184" eb="186">
      <t>フタン</t>
    </rPh>
    <rPh sb="187" eb="188">
      <t>シ</t>
    </rPh>
    <rPh sb="195" eb="197">
      <t>ケンゼン</t>
    </rPh>
    <rPh sb="198" eb="202">
      <t>ザイセイウンエイ</t>
    </rPh>
    <rPh sb="203" eb="204">
      <t>オコナ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</si>
  <si>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</si>
  <si>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</si>
  <si>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</si>
  <si>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については、平成２９年度以降、類似団体平均を超えて推移する傾向にある。加えて、将来負担比率は、近年改善傾向がみられるものの、本市の水準が依然として類似団体平均を上回る水準にある。今後、更なる施設の老朽化に伴い、大規模な施設改修や新規整備等を要する可能性が想定されるため、その財源としての地方債発行等により、将来負担比率が悪化する恐れがある。
　新規施設の整備等を行う一方で、償却済みの老朽化した施設の廃止や、施設の機能集約による統廃合を進めるなど、将来を見据えた適切な財政運営を図るべく、今後も公共施設等総合管理計画に則り、より一層の適切な施設配置に努める。
　</t>
    <rPh sb="1" eb="7">
      <t>ユウケイコテイシサン</t>
    </rPh>
    <rPh sb="7" eb="12">
      <t>ゲンカショウキャクリツ</t>
    </rPh>
    <rPh sb="27" eb="31">
      <t>ルイジダンタイ</t>
    </rPh>
    <rPh sb="31" eb="33">
      <t>ヘイキン</t>
    </rPh>
    <rPh sb="34" eb="35">
      <t>コ</t>
    </rPh>
    <rPh sb="37" eb="39">
      <t>スイイ</t>
    </rPh>
    <rPh sb="41" eb="43">
      <t>ケイコウ</t>
    </rPh>
    <rPh sb="47" eb="48">
      <t>クワ</t>
    </rPh>
    <rPh sb="51" eb="57">
      <t>ショウライフタンヒリツ</t>
    </rPh>
    <rPh sb="59" eb="61">
      <t>キンネン</t>
    </rPh>
    <rPh sb="61" eb="65">
      <t>カイゼンケイコウ</t>
    </rPh>
    <rPh sb="76" eb="78">
      <t>ヒカク</t>
    </rPh>
    <rPh sb="91" eb="93">
      <t>スイジュン</t>
    </rPh>
    <rPh sb="94" eb="96">
      <t>イゼン</t>
    </rPh>
    <rPh sb="101" eb="103">
      <t>コンゴ</t>
    </rPh>
    <rPh sb="104" eb="105">
      <t>サラ</t>
    </rPh>
    <rPh sb="107" eb="109">
      <t>シセツ</t>
    </rPh>
    <rPh sb="110" eb="113">
      <t>ロウキュウカ</t>
    </rPh>
    <rPh sb="114" eb="115">
      <t>トモナ</t>
    </rPh>
    <rPh sb="117" eb="120">
      <t>ダイキボ</t>
    </rPh>
    <rPh sb="121" eb="125">
      <t>シセツカイシュウ</t>
    </rPh>
    <rPh sb="126" eb="130">
      <t>シンキセイビ</t>
    </rPh>
    <rPh sb="130" eb="131">
      <t>トウ</t>
    </rPh>
    <rPh sb="132" eb="133">
      <t>ヨウ</t>
    </rPh>
    <rPh sb="135" eb="138">
      <t>カノウセイ</t>
    </rPh>
    <rPh sb="139" eb="141">
      <t>ソウテイ</t>
    </rPh>
    <rPh sb="149" eb="151">
      <t>ザイゲン</t>
    </rPh>
    <rPh sb="155" eb="158">
      <t>チホウサイ</t>
    </rPh>
    <rPh sb="158" eb="161">
      <t>ハッコウトウ</t>
    </rPh>
    <rPh sb="165" eb="171">
      <t>ショウライフタンヒリツ</t>
    </rPh>
    <rPh sb="172" eb="174">
      <t>アッカ</t>
    </rPh>
    <rPh sb="176" eb="177">
      <t>オソ</t>
    </rPh>
    <rPh sb="216" eb="218">
      <t>シセツ</t>
    </rPh>
    <rPh sb="219" eb="223">
      <t>キノウシュウヤク</t>
    </rPh>
    <rPh sb="226" eb="229">
      <t>トウハイゴウ</t>
    </rPh>
    <rPh sb="230" eb="231">
      <t>スス</t>
    </rPh>
    <rPh sb="236" eb="238">
      <t>ショウライ</t>
    </rPh>
    <rPh sb="239" eb="241">
      <t>ミス</t>
    </rPh>
    <rPh sb="243" eb="245">
      <t>テキセツ</t>
    </rPh>
    <rPh sb="246" eb="250">
      <t>ザイセイウンエイ</t>
    </rPh>
    <rPh sb="251" eb="252">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</si>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</sst>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06F8C4F-AB82-40EA-8D72-5C6CB1B17AD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F51B-4E93-BE53-37C4DEC437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77345</c:v>
                </c:pt>
                <c:pt idx="1">
                  <c:v>32740</c:v>
                </c:pt>
                <c:pt idx="2">
                  <c:v>23180</c:v>
                </c:pt>
                <c:pt idx="3">
                  <c:v>34787</c:v>
                </c:pt>
                <c:pt idx="4">
                  <c:v>31824</c:v>
                </c:pt>
              </c:numCache>
            </c:numRef>
          </c:val>
          <c:smooth val="0"/>
          <c:extLst>
            <c:ext xmlns:c16="http://schemas.microsoft.com/office/drawing/2014/chart" uri="{C3380CC4-5D6E-409C-BE32-E72D297353CC}">
              <c16:uniqueId val="{00000001-F51B-4E93-BE53-37C4DEC437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c:v>
                </c:pt>
                <c:pt idx="1">
                  <c:v>3.42</c:v>
                </c:pt>
                <c:pt idx="2">
                  <c:v>2.04</c:v>
                </c:pt>
                <c:pt idx="3">
                  <c:v>1.38</c:v>
                </c:pt>
                <c:pt idx="4">
                  <c:v>3.25</c:v>
                </c:pt>
              </c:numCache>
            </c:numRef>
          </c:val>
          <c:extLst>
            <c:ext xmlns:c16="http://schemas.microsoft.com/office/drawing/2014/chart" uri="{C3380CC4-5D6E-409C-BE32-E72D297353CC}">
              <c16:uniqueId val="{00000000-C794-4A0D-83F0-2D00E3DB2D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2.89</c:v>
                </c:pt>
                <c:pt idx="1">
                  <c:v>2.89</c:v>
                </c:pt>
                <c:pt idx="2">
                  <c:v>2.9</c:v>
                </c:pt>
                <c:pt idx="3">
                  <c:v>2.89</c:v>
                </c:pt>
                <c:pt idx="4">
                  <c:v>1.72</c:v>
                </c:pt>
              </c:numCache>
            </c:numRef>
          </c:val>
          <c:extLst>
            <c:ext xmlns:c16="http://schemas.microsoft.com/office/drawing/2014/chart" uri="{C3380CC4-5D6E-409C-BE32-E72D297353CC}">
              <c16:uniqueId val="{00000001-C794-4A0D-83F0-2D00E3DB2D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-0.43</c:v>
                </c:pt>
                <c:pt idx="1">
                  <c:v>0.93</c:v>
                </c:pt>
                <c:pt idx="2">
                  <c:v>-1.4</c:v>
                </c:pt>
                <c:pt idx="3">
                  <c:v>-0.65</c:v>
                </c:pt>
                <c:pt idx="4">
                  <c:v>0.83</c:v>
                </c:pt>
              </c:numCache>
            </c:numRef>
          </c:val>
          <c:smooth val="0"/>
          <c:extLst>
            <c:ext xmlns:c16="http://schemas.microsoft.com/office/drawing/2014/chart" uri="{C3380CC4-5D6E-409C-BE32-E72D297353CC}">
              <c16:uniqueId val="{00000002-C794-4A0D-83F0-2D00E3DB2D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7B0-4A1E-959E-97DBEFB715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B0-4A1E-959E-97DBEFB715C6}"/>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0.08</c:v>
                </c:pt>
                <c:pt idx="4">
                  <c:v>#N/A</c:v>
                </c:pt>
                <c:pt idx="5">
                  <c:v>0.06</c:v>
                </c:pt>
                <c:pt idx="6">
                  <c:v>#N/A</c:v>
                </c:pt>
                <c:pt idx="7">
                  <c:v>0.05</c:v>
                </c:pt>
                <c:pt idx="8">
                  <c:v>#N/A</c:v>
                </c:pt>
                <c:pt idx="9">
                  <c:v>0</c:v>
                </c:pt>
              </c:numCache>
            </c:numRef>
          </c:val>
          <c:extLst>
            <c:ext xmlns:c16="http://schemas.microsoft.com/office/drawing/2014/chart" uri="{C3380CC4-5D6E-409C-BE32-E72D297353CC}">
              <c16:uniqueId val="{00000002-57B0-4A1E-959E-97DBEFB715C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0.03</c:v>
                </c:pt>
                <c:pt idx="4">
                  <c:v>#N/A</c:v>
                </c:pt>
                <c:pt idx="5">
                  <c:v>0.06</c:v>
                </c:pt>
                <c:pt idx="6">
                  <c:v>#N/A</c:v>
                </c:pt>
                <c:pt idx="7">
                  <c:v>0.04</c:v>
                </c:pt>
                <c:pt idx="8">
                  <c:v>#N/A</c:v>
                </c:pt>
                <c:pt idx="9">
                  <c:v>0.05</c:v>
                </c:pt>
              </c:numCache>
            </c:numRef>
          </c:val>
          <c:extLst>
            <c:ext xmlns:c16="http://schemas.microsoft.com/office/drawing/2014/chart" uri="{C3380CC4-5D6E-409C-BE32-E72D297353CC}">
              <c16:uniqueId val="{00000003-57B0-4A1E-959E-97DBEFB715C6}"/>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0.1</c:v>
                </c:pt>
                <c:pt idx="4">
                  <c:v>#N/A</c:v>
                </c:pt>
                <c:pt idx="5">
                  <c:v>0.14000000000000001</c:v>
                </c:pt>
                <c:pt idx="6">
                  <c:v>#N/A</c:v>
                </c:pt>
                <c:pt idx="7">
                  <c:v>0.21</c:v>
                </c:pt>
                <c:pt idx="8">
                  <c:v>#N/A</c:v>
                </c:pt>
                <c:pt idx="9">
                  <c:v>0.13</c:v>
                </c:pt>
              </c:numCache>
            </c:numRef>
          </c:val>
          <c:extLst>
            <c:ext xmlns:c16="http://schemas.microsoft.com/office/drawing/2014/chart" uri="{C3380CC4-5D6E-409C-BE32-E72D297353CC}">
              <c16:uniqueId val="{00000004-57B0-4A1E-959E-97DBEFB715C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0.72</c:v>
                </c:pt>
                <c:pt idx="2">
                  <c:v>#N/A</c:v>
                </c:pt>
                <c:pt idx="3">
                  <c:v>1</c:v>
                </c:pt>
                <c:pt idx="4">
                  <c:v>#N/A</c:v>
                </c:pt>
                <c:pt idx="5">
                  <c:v>0.9</c:v>
                </c:pt>
                <c:pt idx="6">
                  <c:v>#N/A</c:v>
                </c:pt>
                <c:pt idx="7">
                  <c:v>0.66</c:v>
                </c:pt>
                <c:pt idx="8">
                  <c:v>#N/A</c:v>
                </c:pt>
                <c:pt idx="9">
                  <c:v>0.96</c:v>
                </c:pt>
              </c:numCache>
            </c:numRef>
          </c:val>
          <c:extLst>
            <c:ext xmlns:c16="http://schemas.microsoft.com/office/drawing/2014/chart" uri="{C3380CC4-5D6E-409C-BE32-E72D297353CC}">
              <c16:uniqueId val="{00000005-57B0-4A1E-959E-97DBEFB715C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1.36</c:v>
                </c:pt>
                <c:pt idx="2">
                  <c:v>#N/A</c:v>
                </c:pt>
                <c:pt idx="3">
                  <c:v>1.33</c:v>
                </c:pt>
                <c:pt idx="4">
                  <c:v>#N/A</c:v>
                </c:pt>
                <c:pt idx="5">
                  <c:v>1.61</c:v>
                </c:pt>
                <c:pt idx="6">
                  <c:v>#N/A</c:v>
                </c:pt>
                <c:pt idx="7">
                  <c:v>2.15</c:v>
                </c:pt>
                <c:pt idx="8">
                  <c:v>#N/A</c:v>
                </c:pt>
                <c:pt idx="9">
                  <c:v>2.59</c:v>
                </c:pt>
              </c:numCache>
            </c:numRef>
          </c:val>
          <c:extLst>
            <c:ext xmlns:c16="http://schemas.microsoft.com/office/drawing/2014/chart" uri="{C3380CC4-5D6E-409C-BE32-E72D297353CC}">
              <c16:uniqueId val="{00000006-57B0-4A1E-959E-97DBEFB715C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2.5</c:v>
                </c:pt>
                <c:pt idx="2">
                  <c:v>#N/A</c:v>
                </c:pt>
                <c:pt idx="3">
                  <c:v>3.42</c:v>
                </c:pt>
                <c:pt idx="4">
                  <c:v>#N/A</c:v>
                </c:pt>
                <c:pt idx="5">
                  <c:v>2.0299999999999998</c:v>
                </c:pt>
                <c:pt idx="6">
                  <c:v>#N/A</c:v>
                </c:pt>
                <c:pt idx="7">
                  <c:v>1.37</c:v>
                </c:pt>
                <c:pt idx="8">
                  <c:v>#N/A</c:v>
                </c:pt>
                <c:pt idx="9">
                  <c:v>3.24</c:v>
                </c:pt>
              </c:numCache>
            </c:numRef>
          </c:val>
          <c:extLst>
            <c:ext xmlns:c16="http://schemas.microsoft.com/office/drawing/2014/chart" uri="{C3380CC4-5D6E-409C-BE32-E72D297353CC}">
              <c16:uniqueId val="{00000007-57B0-4A1E-959E-97DBEFB715C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6.74</c:v>
                </c:pt>
                <c:pt idx="2">
                  <c:v>#N/A</c:v>
                </c:pt>
                <c:pt idx="3">
                  <c:v>7.6</c:v>
                </c:pt>
                <c:pt idx="4">
                  <c:v>#N/A</c:v>
                </c:pt>
                <c:pt idx="5">
                  <c:v>8.31</c:v>
                </c:pt>
                <c:pt idx="6">
                  <c:v>#N/A</c:v>
                </c:pt>
                <c:pt idx="7">
                  <c:v>8.83</c:v>
                </c:pt>
                <c:pt idx="8">
                  <c:v>#N/A</c:v>
                </c:pt>
                <c:pt idx="9">
                  <c:v>9.17</c:v>
                </c:pt>
              </c:numCache>
            </c:numRef>
          </c:val>
          <c:extLst>
            <c:ext xmlns:c16="http://schemas.microsoft.com/office/drawing/2014/chart" uri="{C3380CC4-5D6E-409C-BE32-E72D297353CC}">
              <c16:uniqueId val="{00000008-57B0-4A1E-959E-97DBEFB715C6}"/>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2.84</c:v>
                </c:pt>
                <c:pt idx="1">
                  <c:v>#N/A</c:v>
                </c:pt>
                <c:pt idx="2">
                  <c:v>2.3199999999999998</c:v>
                </c:pt>
                <c:pt idx="3">
                  <c:v>#N/A</c:v>
                </c:pt>
                <c:pt idx="4">
                  <c:v>2.0299999999999998</c:v>
                </c:pt>
                <c:pt idx="5">
                  <c:v>#N/A</c:v>
                </c:pt>
                <c:pt idx="6">
                  <c:v>1.64</c:v>
                </c:pt>
                <c:pt idx="7">
                  <c:v>#N/A</c:v>
                </c:pt>
                <c:pt idx="8">
                  <c:v>1.03</c:v>
                </c:pt>
                <c:pt idx="9">
                  <c:v>#N/A</c:v>
                </c:pt>
              </c:numCache>
            </c:numRef>
          </c:val>
          <c:extLst>
            <c:ext xmlns:c16="http://schemas.microsoft.com/office/drawing/2014/chart" uri="{C3380CC4-5D6E-409C-BE32-E72D297353CC}">
              <c16:uniqueId val="{00000009-57B0-4A1E-959E-97DBEFB715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2940</c:v>
                </c:pt>
                <c:pt idx="5">
                  <c:v>2971</c:v>
                </c:pt>
                <c:pt idx="8">
                  <c:v>2875</c:v>
                </c:pt>
                <c:pt idx="11">
                  <c:v>2766</c:v>
                </c:pt>
                <c:pt idx="14">
                  <c:v>2782</c:v>
                </c:pt>
              </c:numCache>
            </c:numRef>
          </c:val>
          <c:extLst>
            <c:ext xmlns:c16="http://schemas.microsoft.com/office/drawing/2014/chart" uri="{C3380CC4-5D6E-409C-BE32-E72D297353CC}">
              <c16:uniqueId val="{00000000-E3B3-4945-B5EC-630D48112A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B3-4945-B5EC-630D48112A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111</c:v>
                </c:pt>
                <c:pt idx="3">
                  <c:v>36</c:v>
                </c:pt>
                <c:pt idx="6">
                  <c:v>28</c:v>
                </c:pt>
                <c:pt idx="9">
                  <c:v>24</c:v>
                </c:pt>
                <c:pt idx="12">
                  <c:v>26</c:v>
                </c:pt>
              </c:numCache>
            </c:numRef>
          </c:val>
          <c:extLst>
            <c:ext xmlns:c16="http://schemas.microsoft.com/office/drawing/2014/chart" uri="{C3380CC4-5D6E-409C-BE32-E72D297353CC}">
              <c16:uniqueId val="{00000002-E3B3-4945-B5EC-630D48112A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135</c:v>
                </c:pt>
                <c:pt idx="3">
                  <c:v>122</c:v>
                </c:pt>
                <c:pt idx="6">
                  <c:v>107</c:v>
                </c:pt>
                <c:pt idx="9">
                  <c:v>102</c:v>
                </c:pt>
                <c:pt idx="12">
                  <c:v>83</c:v>
                </c:pt>
              </c:numCache>
            </c:numRef>
          </c:val>
          <c:extLst>
            <c:ext xmlns:c16="http://schemas.microsoft.com/office/drawing/2014/chart" uri="{C3380CC4-5D6E-409C-BE32-E72D297353CC}">
              <c16:uniqueId val="{00000003-E3B3-4945-B5EC-630D48112A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876</c:v>
                </c:pt>
                <c:pt idx="3">
                  <c:v>868</c:v>
                </c:pt>
                <c:pt idx="6">
                  <c:v>830</c:v>
                </c:pt>
                <c:pt idx="9">
                  <c:v>765</c:v>
                </c:pt>
                <c:pt idx="12">
                  <c:v>740</c:v>
                </c:pt>
              </c:numCache>
            </c:numRef>
          </c:val>
          <c:extLst>
            <c:ext xmlns:c16="http://schemas.microsoft.com/office/drawing/2014/chart" uri="{C3380CC4-5D6E-409C-BE32-E72D297353CC}">
              <c16:uniqueId val="{00000004-E3B3-4945-B5EC-630D48112A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B3-4945-B5EC-630D48112A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B3-4945-B5EC-630D48112A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3069</c:v>
                </c:pt>
                <c:pt idx="3">
                  <c:v>3226</c:v>
                </c:pt>
                <c:pt idx="6">
                  <c:v>3092</c:v>
                </c:pt>
                <c:pt idx="9">
                  <c:v>2783</c:v>
                </c:pt>
                <c:pt idx="12">
                  <c:v>3084</c:v>
                </c:pt>
              </c:numCache>
            </c:numRef>
          </c:val>
          <c:extLst>
            <c:ext xmlns:c16="http://schemas.microsoft.com/office/drawing/2014/chart" uri="{C3380CC4-5D6E-409C-BE32-E72D297353CC}">
              <c16:uniqueId val="{00000007-E3B3-4945-B5EC-630D48112A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1251</c:v>
                </c:pt>
                <c:pt idx="2">
                  <c:v>#N/A</c:v>
                </c:pt>
                <c:pt idx="3">
                  <c:v>#N/A</c:v>
                </c:pt>
                <c:pt idx="4">
                  <c:v>1281</c:v>
                </c:pt>
                <c:pt idx="5">
                  <c:v>#N/A</c:v>
                </c:pt>
                <c:pt idx="6">
                  <c:v>#N/A</c:v>
                </c:pt>
                <c:pt idx="7">
                  <c:v>1182</c:v>
                </c:pt>
                <c:pt idx="8">
                  <c:v>#N/A</c:v>
                </c:pt>
                <c:pt idx="9">
                  <c:v>#N/A</c:v>
                </c:pt>
                <c:pt idx="10">
                  <c:v>908</c:v>
                </c:pt>
                <c:pt idx="11">
                  <c:v>#N/A</c:v>
                </c:pt>
                <c:pt idx="12">
                  <c:v>#N/A</c:v>
                </c:pt>
                <c:pt idx="13">
                  <c:v>1151</c:v>
                </c:pt>
                <c:pt idx="14">
                  <c:v>#N/A</c:v>
                </c:pt>
              </c:numCache>
            </c:numRef>
          </c:val>
          <c:smooth val="0"/>
          <c:extLst>
            <c:ext xmlns:c16="http://schemas.microsoft.com/office/drawing/2014/chart" uri="{C3380CC4-5D6E-409C-BE32-E72D297353CC}">
              <c16:uniqueId val="{00000008-E3B3-4945-B5EC-630D48112A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28927</c:v>
                </c:pt>
                <c:pt idx="5">
                  <c:v>28476</c:v>
                </c:pt>
                <c:pt idx="8">
                  <c:v>27844</c:v>
                </c:pt>
                <c:pt idx="11">
                  <c:v>27406</c:v>
                </c:pt>
                <c:pt idx="14">
                  <c:v>26541</c:v>
                </c:pt>
              </c:numCache>
            </c:numRef>
          </c:val>
          <c:extLst>
            <c:ext xmlns:c16="http://schemas.microsoft.com/office/drawing/2014/chart" uri="{C3380CC4-5D6E-409C-BE32-E72D297353CC}">
              <c16:uniqueId val="{00000000-3D3D-4777-93D3-0EBCCB5566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4822</c:v>
                </c:pt>
                <c:pt idx="5">
                  <c:v>4652</c:v>
                </c:pt>
                <c:pt idx="8">
                  <c:v>4590</c:v>
                </c:pt>
                <c:pt idx="11">
                  <c:v>4449</c:v>
                </c:pt>
                <c:pt idx="14">
                  <c:v>4408</c:v>
                </c:pt>
              </c:numCache>
            </c:numRef>
          </c:val>
          <c:extLst>
            <c:ext xmlns:c16="http://schemas.microsoft.com/office/drawing/2014/chart" uri="{C3380CC4-5D6E-409C-BE32-E72D297353CC}">
              <c16:uniqueId val="{00000001-3D3D-4777-93D3-0EBCCB5566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1547</c:v>
                </c:pt>
                <c:pt idx="5">
                  <c:v>1462</c:v>
                </c:pt>
                <c:pt idx="8">
                  <c:v>1732</c:v>
                </c:pt>
                <c:pt idx="11">
                  <c:v>1797</c:v>
                </c:pt>
                <c:pt idx="14">
                  <c:v>1658</c:v>
                </c:pt>
              </c:numCache>
            </c:numRef>
          </c:val>
          <c:extLst>
            <c:ext xmlns:c16="http://schemas.microsoft.com/office/drawing/2014/chart" uri="{C3380CC4-5D6E-409C-BE32-E72D297353CC}">
              <c16:uniqueId val="{00000002-3D3D-4777-93D3-0EBCCB5566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3D-4777-93D3-0EBCCB5566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3D-4777-93D3-0EBCCB5566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3D-4777-93D3-0EBCCB5566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2138</c:v>
                </c:pt>
                <c:pt idx="3">
                  <c:v>2089</c:v>
                </c:pt>
                <c:pt idx="6">
                  <c:v>1931</c:v>
                </c:pt>
                <c:pt idx="9">
                  <c:v>1820</c:v>
                </c:pt>
                <c:pt idx="12">
                  <c:v>1603</c:v>
                </c:pt>
              </c:numCache>
            </c:numRef>
          </c:val>
          <c:extLst>
            <c:ext xmlns:c16="http://schemas.microsoft.com/office/drawing/2014/chart" uri="{C3380CC4-5D6E-409C-BE32-E72D297353CC}">
              <c16:uniqueId val="{00000006-3D3D-4777-93D3-0EBCCB5566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834</c:v>
                </c:pt>
                <c:pt idx="3">
                  <c:v>915</c:v>
                </c:pt>
                <c:pt idx="6">
                  <c:v>820</c:v>
                </c:pt>
                <c:pt idx="9">
                  <c:v>715</c:v>
                </c:pt>
                <c:pt idx="12">
                  <c:v>677</c:v>
                </c:pt>
              </c:numCache>
            </c:numRef>
          </c:val>
          <c:extLst>
            <c:ext xmlns:c16="http://schemas.microsoft.com/office/drawing/2014/chart" uri="{C3380CC4-5D6E-409C-BE32-E72D297353CC}">
              <c16:uniqueId val="{00000007-3D3D-4777-93D3-0EBCCB5566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9149</c:v>
                </c:pt>
                <c:pt idx="3">
                  <c:v>9661</c:v>
                </c:pt>
                <c:pt idx="6">
                  <c:v>9524</c:v>
                </c:pt>
                <c:pt idx="9">
                  <c:v>9125</c:v>
                </c:pt>
                <c:pt idx="12">
                  <c:v>8479</c:v>
                </c:pt>
              </c:numCache>
            </c:numRef>
          </c:val>
          <c:extLst>
            <c:ext xmlns:c16="http://schemas.microsoft.com/office/drawing/2014/chart" uri="{C3380CC4-5D6E-409C-BE32-E72D297353CC}">
              <c16:uniqueId val="{00000008-3D3D-4777-93D3-0EBCCB5566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131</c:v>
                </c:pt>
                <c:pt idx="3">
                  <c:v>103</c:v>
                </c:pt>
                <c:pt idx="6">
                  <c:v>83</c:v>
                </c:pt>
                <c:pt idx="9">
                  <c:v>64</c:v>
                </c:pt>
                <c:pt idx="12">
                  <c:v>49</c:v>
                </c:pt>
              </c:numCache>
            </c:numRef>
          </c:val>
          <c:extLst>
            <c:ext xmlns:c16="http://schemas.microsoft.com/office/drawing/2014/chart" uri="{C3380CC4-5D6E-409C-BE32-E72D297353CC}">
              <c16:uniqueId val="{00000009-3D3D-4777-93D3-0EBCCB5566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34856</c:v>
                </c:pt>
                <c:pt idx="3">
                  <c:v>33909</c:v>
                </c:pt>
                <c:pt idx="6">
                  <c:v>32698</c:v>
                </c:pt>
                <c:pt idx="9">
                  <c:v>32070</c:v>
                </c:pt>
                <c:pt idx="12">
                  <c:v>31146</c:v>
                </c:pt>
              </c:numCache>
            </c:numRef>
          </c:val>
          <c:extLst>
            <c:ext xmlns:c16="http://schemas.microsoft.com/office/drawing/2014/chart" uri="{C3380CC4-5D6E-409C-BE32-E72D297353CC}">
              <c16:uniqueId val="{0000000A-3D3D-4777-93D3-0EBCCB5566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11813</c:v>
                </c:pt>
                <c:pt idx="2">
                  <c:v>#N/A</c:v>
                </c:pt>
                <c:pt idx="3">
                  <c:v>#N/A</c:v>
                </c:pt>
                <c:pt idx="4">
                  <c:v>12086</c:v>
                </c:pt>
                <c:pt idx="5">
                  <c:v>#N/A</c:v>
                </c:pt>
                <c:pt idx="6">
                  <c:v>#N/A</c:v>
                </c:pt>
                <c:pt idx="7">
                  <c:v>10889</c:v>
                </c:pt>
                <c:pt idx="8">
                  <c:v>#N/A</c:v>
                </c:pt>
                <c:pt idx="9">
                  <c:v>#N/A</c:v>
                </c:pt>
                <c:pt idx="10">
                  <c:v>10142</c:v>
                </c:pt>
                <c:pt idx="11">
                  <c:v>#N/A</c:v>
                </c:pt>
                <c:pt idx="12">
                  <c:v>#N/A</c:v>
                </c:pt>
                <c:pt idx="13">
                  <c:v>9347</c:v>
                </c:pt>
                <c:pt idx="14">
                  <c:v>#N/A</c:v>
                </c:pt>
              </c:numCache>
            </c:numRef>
          </c:val>
          <c:smooth val="0"/>
          <c:extLst>
            <c:ext xmlns:c16="http://schemas.microsoft.com/office/drawing/2014/chart" uri="{C3380CC4-5D6E-409C-BE32-E72D297353CC}">
              <c16:uniqueId val="{0000000B-3D3D-4777-93D3-0EBCCB5566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480</c:v>
                </c:pt>
                <c:pt idx="1">
                  <c:v>480</c:v>
                </c:pt>
                <c:pt idx="2">
                  <c:v>295</c:v>
                </c:pt>
              </c:numCache>
            </c:numRef>
          </c:val>
          <c:extLst>
            <c:ext xmlns:c16="http://schemas.microsoft.com/office/drawing/2014/chart" uri="{C3380CC4-5D6E-409C-BE32-E72D297353CC}">
              <c16:uniqueId val="{00000000-F3BA-4748-9971-475E36AA4D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150</c:v>
                </c:pt>
                <c:pt idx="1">
                  <c:v>150</c:v>
                </c:pt>
                <c:pt idx="2">
                  <c:v>150</c:v>
                </c:pt>
              </c:numCache>
            </c:numRef>
          </c:val>
          <c:extLst>
            <c:ext xmlns:c16="http://schemas.microsoft.com/office/drawing/2014/chart" uri="{C3380CC4-5D6E-409C-BE32-E72D297353CC}">
              <c16:uniqueId val="{00000001-F3BA-4748-9971-475E36AA4D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2714</c:v>
                </c:pt>
                <c:pt idx="1">
                  <c:v>2685</c:v>
                </c:pt>
                <c:pt idx="2">
                  <c:v>2727</c:v>
                </c:pt>
              </c:numCache>
            </c:numRef>
          </c:val>
          <c:extLst>
            <c:ext xmlns:c16="http://schemas.microsoft.com/office/drawing/2014/chart" uri="{C3380CC4-5D6E-409C-BE32-E72D297353CC}">
              <c16:uniqueId val="{00000002-F3BA-4748-9971-475E36AA4D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{087892EB-C092-484D-AD2D-2CEBA2FBC587}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8CB-474B-A992-9ED7C536EF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{62BDEC5C-EF15-4BFA-B153-FCB554389692}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CB-474B-A992-9ED7C536EF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{668B44EB-FC1E-426A-8A90-9C44F376D091}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CB-474B-A992-9ED7C536EF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{181B01FD-5CF5-45B7-ADFE-5F6402815535}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CB-474B-A992-9ED7C536EF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{CC31EA81-C282-4B2D-B6CE-D340D6BFF997}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CB-474B-A992-9ED7C536EF9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{B67396B3-AC9B-4E82-9B0A-01F801FCA4D4}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8CB-474B-A992-9ED7C536EF9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{0C8C25B7-5E1E-482F-8183-E66D08A3497E}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8CB-474B-A992-9ED7C536EF9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{3F94BB05-B09D-4290-A4A8-E3DF05A23EB8}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8CB-474B-A992-9ED7C536EF9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{A60DC104-F756-4BB5-80DC-9D428E7D399E}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8CB-474B-A992-9ED7C536EF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60.6</c:v>
                </c:pt>
                <c:pt idx="16">
                  <c:v>62.2</c:v>
                </c:pt>
                <c:pt idx="24">
                  <c:v>62.9</c:v>
                </c:pt>
                <c:pt idx="32">
                  <c:v>64.3</c:v>
                </c:pt>
              </c:numCache>
            </c:numRef>
          </c:xVal>
          <c:yVal>
            <c:numRef>
              <c:f>公会計指標分析・財政指標組合せ分析表!$BP$51:$DC$51</c:f>
              <c:numCache>
                <c:formatCode>#,##0.0;"▲ "#,##0.0</c:formatCode>
                <c:ptCount val="40"/>
                <c:pt idx="0">
                  <c:v>82.9</c:v>
                </c:pt>
                <c:pt idx="8">
                  <c:v>84.6</c:v>
                </c:pt>
                <c:pt idx="16">
                  <c:v>76.599999999999994</c:v>
                </c:pt>
                <c:pt idx="24">
                  <c:v>70.7</c:v>
                </c:pt>
                <c:pt idx="32">
                  <c:v>63</c:v>
                </c:pt>
              </c:numCache>
            </c:numRef>
          </c:yVal>
          <c:smooth val="0"/>
          <c:extLst>
            <c:ext xmlns:c16="http://schemas.microsoft.com/office/drawing/2014/chart" uri="{C3380CC4-5D6E-409C-BE32-E72D297353CC}">
              <c16:uniqueId val="{00000009-D8CB-474B-A992-9ED7C536EF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{DDC40E4E-31F1-4B6C-8617-264789F30473}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8CB-474B-A992-9ED7C536EF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{81439886-A628-4728-8A2F-DA5C376D8171}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CB-474B-A992-9ED7C536EF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{B2BD3D7D-D05C-4C13-969A-5BE70F8ED0E7}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CB-474B-A992-9ED7C536EF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{830C3876-BD5A-44EB-B73F-A3BF1F7CAFF0}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CB-474B-A992-9ED7C536EF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{3B3A8635-B9B8-4AA8-8191-A1B182ED86DD}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CB-474B-A992-9ED7C536EF9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{2FBEB01C-F73C-4FCF-B550-E37991E80F99}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8CB-474B-A992-9ED7C536EF9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{A36B241A-6C1F-46D3-ADD3-D95ABC55AEC4}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8CB-474B-A992-9ED7C536EF9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{203D7C18-D66C-4969-BA27-16851AEB7214}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8CB-474B-A992-9ED7C536EF9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{D18FD5D5-F1F4-4979-A7FB-BEC066256B38}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8CB-474B-A992-9ED7C536EF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D8CB-474B-A992-9ED7C536EF9A}"/>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{EE9DF875-9294-4F24-AA99-96207468A419}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246-436E-85B3-9EE2D459B2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{209F87E7-6B38-4922-B11D-E60218E71755}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46-436E-85B3-9EE2D459B2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{5D6B3EED-099B-4941-960A-072F5C5DC264}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46-436E-85B3-9EE2D459B2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{071A20C3-35B9-4253-A048-DB8E9A987C0E}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46-436E-85B3-9EE2D459B2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{38BA44B1-24DE-46A4-9C3F-97F60258AB7B}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46-436E-85B3-9EE2D459B29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{60E2A4D9-287E-4F16-A808-C720A89089F3}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246-436E-85B3-9EE2D459B29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{DBDCB4F8-1010-49CC-98C9-D36440D52206}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246-436E-85B3-9EE2D459B29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{62D247E6-1D70-40EE-983A-E8B8A2EFC0EB}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246-436E-85B3-9EE2D459B29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{5115A538-ECF8-49C8-9A4B-A4FFA8471601}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246-436E-85B3-9EE2D459B2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8.6</c:v>
                </c:pt>
                <c:pt idx="16">
                  <c:v>8.6</c:v>
                </c:pt>
                <c:pt idx="24">
                  <c:v>7.8</c:v>
                </c:pt>
                <c:pt idx="32">
                  <c:v>7.4</c:v>
                </c:pt>
              </c:numCache>
            </c:numRef>
          </c:xVal>
          <c:yVal>
            <c:numRef>
              <c:f>公会計指標分析・財政指標組合せ分析表!$BP$73:$DC$73</c:f>
              <c:numCache>
                <c:formatCode>#,##0.0;"▲ "#,##0.0</c:formatCode>
                <c:ptCount val="40"/>
                <c:pt idx="0">
                  <c:v>82.9</c:v>
                </c:pt>
                <c:pt idx="8">
                  <c:v>84.6</c:v>
                </c:pt>
                <c:pt idx="16">
                  <c:v>76.599999999999994</c:v>
                </c:pt>
                <c:pt idx="24">
                  <c:v>70.7</c:v>
                </c:pt>
                <c:pt idx="32">
                  <c:v>63</c:v>
                </c:pt>
              </c:numCache>
            </c:numRef>
          </c:yVal>
          <c:smooth val="0"/>
          <c:extLst>
            <c:ext xmlns:c16="http://schemas.microsoft.com/office/drawing/2014/chart" uri="{C3380CC4-5D6E-409C-BE32-E72D297353CC}">
              <c16:uniqueId val="{00000009-C246-436E-85B3-9EE2D459B2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{599E956A-F029-4B16-96AE-F62C7CB03319}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246-436E-85B3-9EE2D459B2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{45C2369F-1E82-44C2-952F-019B96B98A17}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46-436E-85B3-9EE2D459B2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{F46F71F1-7C21-44DE-8F08-5A1DEEC1EE9D}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46-436E-85B3-9EE2D459B2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{E7E1E16C-DBCA-42FB-A401-B03F436CB4B6}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46-436E-85B3-9EE2D459B2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{745A5544-D770-4127-8CE7-AD22F4E13CD7}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46-436E-85B3-9EE2D459B29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{F64CE9BA-7F4B-4988-87FD-2F839346D377}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246-436E-85B3-9EE2D459B29E}"/>
                </c:ext>
              </c:extLst>
            </c:dLbl>
            <c:dLbl>
              <c:idx val="16"/>
              <c:layout>
                <c:manualLayout>
                  <c:x val="-3.4502318643803015E-2"/>
                  <c:y val="-4.55277288210824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{28F9D66C-66FF-449A-B0C5-3B4FF078ACA2}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246-436E-85B3-9EE2D459B29E}"/>
                </c:ext>
              </c:extLst>
            </c:dLbl>
            <c:dLbl>
              <c:idx val="24"/>
              <c:layout>
                <c:manualLayout>
                  <c:x val="-2.8766015700383205E-2"/>
                  <c:y val="-5.85629769567513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{B91F635A-154B-463E-92EC-6808C5CC3EEB}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246-436E-85B3-9EE2D459B29E}"/>
                </c:ext>
              </c:extLst>
            </c:dLbl>
            <c:dLbl>
              <c:idx val="32"/>
              <c:layout>
                <c:manualLayout>
                  <c:x val="-3.1570342725075584E-2"/>
                  <c:y val="-8.31590642417633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{B84DDC6A-22C7-4A60-BDA7-3135EF22E0EF}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246-436E-85B3-9EE2D459B2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C246-436E-85B3-9EE2D459B29E}"/>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58,282
57,791
722.42
36,565,902
35,967,158
556,913
17,154,273
31,145,809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新港地域を中心とする企業の設備投資の増加等により、近年</a:t>
          </a:r>
          <a:r>
            <a:rPr kumimoji="1" lang="ja-JP" altLang="ja-JP" sz="1100">
              <a:solidFill>
                <a:schemeClr val="dk1"/>
              </a:solidFill>
              <a:effectLst/>
              <a:latin typeface="+mn-lt"/>
              <a:ea typeface="+mn-ea"/>
              <a:cs typeface="+mn-cs"/>
            </a:rPr>
            <a:t>固定資産税（償却資産）が堅調に増加しているが、財政力指数を押し上げるには</a:t>
          </a:r>
          <a:r>
            <a:rPr kumimoji="1" lang="ja-JP" altLang="en-US" sz="1100">
              <a:solidFill>
                <a:schemeClr val="dk1"/>
              </a:solidFill>
              <a:effectLst/>
              <a:latin typeface="+mn-lt"/>
              <a:ea typeface="+mn-ea"/>
              <a:cs typeface="+mn-cs"/>
            </a:rPr>
            <a:t>至っておら</a:t>
          </a:r>
          <a:r>
            <a:rPr kumimoji="1" lang="ja-JP" altLang="ja-JP" sz="1100">
              <a:solidFill>
                <a:schemeClr val="dk1"/>
              </a:solidFill>
              <a:effectLst/>
              <a:latin typeface="+mn-lt"/>
              <a:ea typeface="+mn-ea"/>
              <a:cs typeface="+mn-cs"/>
            </a:rPr>
            <a:t>ず、また、類似団体との比較においてもその平均を依然として下回っている。今後も歳入確保の取組を継続して行うとともに、地方債の発行抑制</a:t>
          </a:r>
          <a:r>
            <a:rPr kumimoji="1" lang="ja-JP" altLang="en-US" sz="1100">
              <a:solidFill>
                <a:schemeClr val="dk1"/>
              </a:solidFill>
              <a:effectLst/>
              <a:latin typeface="+mn-lt"/>
              <a:ea typeface="+mn-ea"/>
              <a:cs typeface="+mn-cs"/>
            </a:rPr>
            <a:t>を継続</a:t>
          </a:r>
          <a:r>
            <a:rPr kumimoji="1" lang="ja-JP" altLang="ja-JP" sz="1100">
              <a:solidFill>
                <a:schemeClr val="dk1"/>
              </a:solidFill>
              <a:effectLst/>
              <a:latin typeface="+mn-lt"/>
              <a:ea typeface="+mn-ea"/>
              <a:cs typeface="+mn-cs"/>
            </a:rPr>
            <a:t>するなど、安定的な財政運営の維持に努める。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直近５年度内の比較において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経常収支比率の改善が見られ</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。この</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要因は、</a:t>
          </a:r>
          <a:r>
            <a:rPr lang="ja-JP" altLang="ja-JP" sz="1100" b="0" i="0" baseline="0">
              <a:solidFill>
                <a:schemeClr val="dk1"/>
              </a:solidFill>
              <a:effectLst/>
              <a:latin typeface="+mn-lt"/>
              <a:ea typeface="+mn-ea"/>
              <a:cs typeface="+mn-cs"/>
            </a:rPr>
            <a:t>公債費の減少による</a:t>
          </a:r>
          <a:r>
            <a:rPr lang="ja-JP" altLang="en-US" sz="1100" b="0" i="0" baseline="0">
              <a:solidFill>
                <a:schemeClr val="dk1"/>
              </a:solidFill>
              <a:effectLst/>
              <a:latin typeface="+mn-lt"/>
              <a:ea typeface="+mn-ea"/>
              <a:cs typeface="+mn-cs"/>
            </a:rPr>
            <a:t>ところが大きい</a:t>
          </a:r>
          <a:r>
            <a:rPr lang="ja-JP" altLang="ja-JP" sz="1100" b="0" i="0" baseline="0">
              <a:solidFill>
                <a:schemeClr val="dk1"/>
              </a:solidFill>
              <a:effectLst/>
              <a:latin typeface="+mn-lt"/>
              <a:ea typeface="+mn-ea"/>
              <a:cs typeface="+mn-cs"/>
            </a:rPr>
            <a:t>と分析できる。今後における確実な要素として、経過年数の増加に伴う公共施設の維持補修費の増加が挙げられることから、公共施設等総合管理計画に基づき、施設の最適配置の実現を図るなど、弾力性のある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116840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2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157056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4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502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20320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100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mn-lt"/>
              <a:ea typeface="+mn-ea"/>
              <a:cs typeface="+mn-cs"/>
            </a:rPr>
            <a:t>令和</a:t>
          </a:r>
          <a:r>
            <a:rPr kumimoji="1" lang="ja-JP" altLang="en-US" sz="1100" baseline="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が前年度比で大幅に増加している要因として、新型コロナウイルス感染症対策として実施した各種事業による変動が大いに影響している。感染防止対策</a:t>
          </a:r>
          <a:r>
            <a:rPr kumimoji="1" lang="ja-JP" altLang="ja-JP" sz="1100">
              <a:solidFill>
                <a:schemeClr val="dk1"/>
              </a:solidFill>
              <a:effectLst/>
              <a:latin typeface="+mn-lt"/>
              <a:ea typeface="+mn-ea"/>
              <a:cs typeface="+mn-cs"/>
            </a:rPr>
            <a:t>の実施に伴う物件費の増加が見られ</a:t>
          </a:r>
          <a:r>
            <a:rPr kumimoji="1" lang="ja-JP" altLang="en-US" sz="1100">
              <a:solidFill>
                <a:schemeClr val="dk1"/>
              </a:solidFill>
              <a:effectLst/>
              <a:latin typeface="+mn-lt"/>
              <a:ea typeface="+mn-ea"/>
              <a:cs typeface="+mn-cs"/>
            </a:rPr>
            <a:t>、類似団体平均との差も大きくなっているが、あくまで感染防止に特化した一時的・臨時的な経費であることは明らかなため、</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の効率</a:t>
          </a:r>
          <a:r>
            <a:rPr kumimoji="1" lang="ja-JP" altLang="ja-JP" sz="1100">
              <a:solidFill>
                <a:schemeClr val="dk1"/>
              </a:solidFill>
              <a:effectLst/>
              <a:latin typeface="+mn-lt"/>
              <a:ea typeface="+mn-ea"/>
              <a:cs typeface="+mn-cs"/>
            </a:rPr>
            <a:t>的な財政</a:t>
          </a:r>
          <a:r>
            <a:rPr kumimoji="1" lang="ja-JP" altLang="en-US" sz="1100">
              <a:solidFill>
                <a:schemeClr val="dk1"/>
              </a:solidFill>
              <a:effectLst/>
              <a:latin typeface="+mn-lt"/>
              <a:ea typeface="+mn-ea"/>
              <a:cs typeface="+mn-cs"/>
            </a:rPr>
            <a:t>運営を念頭に置きつつ、</a:t>
          </a:r>
          <a:r>
            <a:rPr kumimoji="1" lang="ja-JP" altLang="ja-JP" sz="1100">
              <a:solidFill>
                <a:schemeClr val="dk1"/>
              </a:solidFill>
              <a:effectLst/>
              <a:latin typeface="+mn-lt"/>
              <a:ea typeface="+mn-ea"/>
              <a:cs typeface="+mn-cs"/>
            </a:rPr>
            <a:t>必要経費の</a:t>
          </a:r>
          <a:r>
            <a:rPr kumimoji="1" lang="ja-JP" altLang="en-US" sz="1100">
              <a:solidFill>
                <a:schemeClr val="dk1"/>
              </a:solidFill>
              <a:effectLst/>
              <a:latin typeface="+mn-lt"/>
              <a:ea typeface="+mn-ea"/>
              <a:cs typeface="+mn-cs"/>
            </a:rPr>
            <a:t>継続的な</a:t>
          </a:r>
          <a:r>
            <a:rPr kumimoji="1" lang="ja-JP" altLang="ja-JP" sz="1100">
              <a:solidFill>
                <a:schemeClr val="dk1"/>
              </a:solidFill>
              <a:effectLst/>
              <a:latin typeface="+mn-lt"/>
              <a:ea typeface="+mn-ea"/>
              <a:cs typeface="+mn-cs"/>
            </a:rPr>
            <a:t>見直しに努めていく。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62836</xdr:rowOff>
    </xdr:from>
    <xdr:to>
      <xdr:col>23</xdr:col>
      <xdr:colOff>133350</xdr:colOff>
      <xdr:row>88</xdr:row>
      <xdr:rowOff>124873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807536"/>
          <a:ext cx="838200" cy="40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62836</xdr:rowOff>
    </xdr:from>
    <xdr:to>
      <xdr:col>19</xdr:col>
      <xdr:colOff>133350</xdr:colOff>
      <xdr:row>86</xdr:row>
      <xdr:rowOff>63768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807536"/>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147177</xdr:rowOff>
    </xdr:from>
    <xdr:to>
      <xdr:col>15</xdr:col>
      <xdr:colOff>82550</xdr:colOff>
      <xdr:row>86</xdr:row>
      <xdr:rowOff>63768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720427"/>
          <a:ext cx="889000" cy="8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32423</xdr:rowOff>
    </xdr:from>
    <xdr:to>
      <xdr:col>11</xdr:col>
      <xdr:colOff>31750</xdr:colOff>
      <xdr:row>85</xdr:row>
      <xdr:rowOff>147177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05673"/>
          <a:ext cx="889000" cy="1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74073</xdr:rowOff>
    </xdr:from>
    <xdr:to>
      <xdr:col>23</xdr:col>
      <xdr:colOff>184150</xdr:colOff>
      <xdr:row>89</xdr:row>
      <xdr:rowOff>4223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1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46150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13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12036</xdr:rowOff>
    </xdr:from>
    <xdr:to>
      <xdr:col>19</xdr:col>
      <xdr:colOff>184150</xdr:colOff>
      <xdr:row>86</xdr:row>
      <xdr:rowOff>113636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98413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843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12968</xdr:rowOff>
    </xdr:from>
    <xdr:to>
      <xdr:col>15</xdr:col>
      <xdr:colOff>133350</xdr:colOff>
      <xdr:row>86</xdr:row>
      <xdr:rowOff>114568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99345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4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96377</xdr:rowOff>
    </xdr:from>
    <xdr:to>
      <xdr:col>11</xdr:col>
      <xdr:colOff>82550</xdr:colOff>
      <xdr:row>86</xdr:row>
      <xdr:rowOff>26527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11304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75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153073</xdr:rowOff>
    </xdr:from>
    <xdr:to>
      <xdr:col>7</xdr:col>
      <xdr:colOff>31750</xdr:colOff>
      <xdr:row>85</xdr:row>
      <xdr:rowOff>83223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55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68000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4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97.5</a:t>
          </a:r>
          <a:r>
            <a:rPr kumimoji="1" lang="ja-JP" altLang="ja-JP" sz="1100">
              <a:solidFill>
                <a:schemeClr val="dk1"/>
              </a:solidFill>
              <a:effectLst/>
              <a:latin typeface="+mn-lt"/>
              <a:ea typeface="+mn-ea"/>
              <a:cs typeface="+mn-cs"/>
            </a:rPr>
            <a:t>となっている。国に準拠した給与水準を確保する方針は従前から変わらず、今後も定員適正化計画に基づき適正な管理を行う。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84364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9117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84364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退職等に伴う欠員を補填するため、近年は職員の新規採用を一定規模行ってい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年度は前年度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との差が縮まった。しかしながら、現在でも類似団体平均を上回っている現状もあり、</a:t>
          </a:r>
          <a:r>
            <a:rPr kumimoji="1" lang="ja-JP" altLang="ja-JP" sz="1100">
              <a:solidFill>
                <a:schemeClr val="dk1"/>
              </a:solidFill>
              <a:effectLst/>
              <a:latin typeface="+mn-lt"/>
              <a:ea typeface="+mn-ea"/>
              <a:cs typeface="+mn-cs"/>
            </a:rPr>
            <a:t>人口の減少が直ちに事務量の減少に結びつかないものではあるが、一層の定員適正化に努め、定員適正化計画を着実に実行していく。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117369</xdr:rowOff>
    </xdr:from>
    <xdr:to>
      <xdr:col>81</xdr:col>
      <xdr:colOff>44450</xdr:colOff>
      <xdr:row>61</xdr:row>
      <xdr:rowOff>129434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57581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129434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5370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95250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933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34925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7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66569</xdr:rowOff>
    </xdr:from>
    <xdr:to>
      <xdr:col>81</xdr:col>
      <xdr:colOff>95250</xdr:colOff>
      <xdr:row>61</xdr:row>
      <xdr:rowOff>168169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38646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9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78634</xdr:rowOff>
    </xdr:from>
    <xdr:to>
      <xdr:col>77</xdr:col>
      <xdr:colOff>95250</xdr:colOff>
      <xdr:row>62</xdr:row>
      <xdr:rowOff>8784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165011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2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130827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直近５年度内の比較においては</a:t>
          </a:r>
          <a:r>
            <a:rPr kumimoji="1" lang="ja-JP" altLang="en-US" sz="1100">
              <a:solidFill>
                <a:schemeClr val="dk1"/>
              </a:solidFill>
              <a:effectLst/>
              <a:latin typeface="+mn-lt"/>
              <a:ea typeface="+mn-ea"/>
              <a:cs typeface="+mn-cs"/>
            </a:rPr>
            <a:t>昨年に続き</a:t>
          </a:r>
          <a:r>
            <a:rPr kumimoji="1" lang="ja-JP" altLang="ja-JP" sz="1100">
              <a:solidFill>
                <a:schemeClr val="dk1"/>
              </a:solidFill>
              <a:effectLst/>
              <a:latin typeface="+mn-lt"/>
              <a:ea typeface="+mn-ea"/>
              <a:cs typeface="+mn-cs"/>
            </a:rPr>
            <a:t>実質公債費比率の改善が見られた。財政運営指針に基づき、普通建設事業債の発行を抑制したこと等に加え、</a:t>
          </a:r>
          <a:r>
            <a:rPr kumimoji="1" lang="ja-JP" altLang="en-US" sz="1100">
              <a:solidFill>
                <a:schemeClr val="dk1"/>
              </a:solidFill>
              <a:effectLst/>
              <a:latin typeface="+mn-lt"/>
              <a:ea typeface="+mn-ea"/>
              <a:cs typeface="+mn-cs"/>
            </a:rPr>
            <a:t>過疎対策</a:t>
          </a:r>
          <a:r>
            <a:rPr kumimoji="1" lang="ja-JP" altLang="ja-JP" sz="1100">
              <a:solidFill>
                <a:schemeClr val="dk1"/>
              </a:solidFill>
              <a:effectLst/>
              <a:latin typeface="+mn-lt"/>
              <a:ea typeface="+mn-ea"/>
              <a:cs typeface="+mn-cs"/>
            </a:rPr>
            <a:t>事業に係る地方債の償還終了等などにより単年度の実質公債費比率が改善されたものと分析できる。今後も財政運営指針に基づき、市債発行を適正規模に留め、公債費の抑制を図る。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9313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780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73660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102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73660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73660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ポイント改善の</a:t>
          </a:r>
          <a:r>
            <a:rPr kumimoji="1" lang="en-US" altLang="ja-JP" sz="1100">
              <a:solidFill>
                <a:schemeClr val="dk1"/>
              </a:solidFill>
              <a:effectLst/>
              <a:latin typeface="+mn-lt"/>
              <a:ea typeface="+mn-ea"/>
              <a:cs typeface="+mn-cs"/>
            </a:rPr>
            <a:t>63.0</a:t>
          </a:r>
          <a:r>
            <a:rPr kumimoji="1" lang="ja-JP" altLang="ja-JP" sz="1100">
              <a:solidFill>
                <a:schemeClr val="dk1"/>
              </a:solidFill>
              <a:effectLst/>
              <a:latin typeface="+mn-lt"/>
              <a:ea typeface="+mn-ea"/>
              <a:cs typeface="+mn-cs"/>
            </a:rPr>
            <a:t>％となった要因として、大型事業（公園整備事業、</a:t>
          </a:r>
          <a:r>
            <a:rPr kumimoji="1" lang="ja-JP" altLang="en-US" sz="1100">
              <a:solidFill>
                <a:schemeClr val="dk1"/>
              </a:solidFill>
              <a:effectLst/>
              <a:latin typeface="+mn-lt"/>
              <a:ea typeface="+mn-ea"/>
              <a:cs typeface="+mn-cs"/>
            </a:rPr>
            <a:t>地方道整備事業</a:t>
          </a:r>
          <a:r>
            <a:rPr kumimoji="1" lang="ja-JP" altLang="ja-JP" sz="1100">
              <a:solidFill>
                <a:schemeClr val="dk1"/>
              </a:solidFill>
              <a:effectLst/>
              <a:latin typeface="+mn-lt"/>
              <a:ea typeface="+mn-ea"/>
              <a:cs typeface="+mn-cs"/>
            </a:rPr>
            <a:t>等）に係る地方債の償還終了に伴う地方債残高の減少が挙げられる。今後も財政運営指針に基づき、道内類似団体平均未満になるよう将来負担比率の改善に努める。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122464</xdr:rowOff>
    </xdr:from>
    <xdr:to>
      <xdr:col>81</xdr:col>
      <xdr:colOff>44450</xdr:colOff>
      <xdr:row>18</xdr:row>
      <xdr:rowOff>39491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037114"/>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39491</xdr:rowOff>
    </xdr:from>
    <xdr:to>
      <xdr:col>77</xdr:col>
      <xdr:colOff>44450</xdr:colOff>
      <xdr:row>18</xdr:row>
      <xdr:rowOff>107285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125591"/>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107285</xdr:rowOff>
    </xdr:from>
    <xdr:to>
      <xdr:col>72</xdr:col>
      <xdr:colOff>203200</xdr:colOff>
      <xdr:row>19</xdr:row>
      <xdr:rowOff>27758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19338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8225</xdr:rowOff>
    </xdr:from>
    <xdr:to>
      <xdr:col>68</xdr:col>
      <xdr:colOff>152400</xdr:colOff>
      <xdr:row>19</xdr:row>
      <xdr:rowOff>27758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265775"/>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71664</xdr:rowOff>
    </xdr:from>
    <xdr:to>
      <xdr:col>81</xdr:col>
      <xdr:colOff>95250</xdr:colOff>
      <xdr:row>18</xdr:row>
      <xdr:rowOff>1814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43741</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9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160141</xdr:rowOff>
    </xdr:from>
    <xdr:to>
      <xdr:col>77</xdr:col>
      <xdr:colOff>95250</xdr:colOff>
      <xdr:row>18</xdr:row>
      <xdr:rowOff>90291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75068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16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56485</xdr:rowOff>
    </xdr:from>
    <xdr:to>
      <xdr:col>73</xdr:col>
      <xdr:colOff>44450</xdr:colOff>
      <xdr:row>18</xdr:row>
      <xdr:rowOff>158085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1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142862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22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148409</xdr:rowOff>
    </xdr:from>
    <xdr:to>
      <xdr:col>68</xdr:col>
      <xdr:colOff>203200</xdr:colOff>
      <xdr:row>19</xdr:row>
      <xdr:rowOff>78559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63335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32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128875</xdr:rowOff>
    </xdr:from>
    <xdr:to>
      <xdr:col>64</xdr:col>
      <xdr:colOff>152400</xdr:colOff>
      <xdr:row>19</xdr:row>
      <xdr:rowOff>59025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2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43802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3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58,282
57,791
722.42
36,565,902
35,967,158
556,913
17,154,273
31,145,809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類似団体平均と比較して経常収支比率における人件費分の比率が低くなっている要因として、消防業務を一部事務組合で行っていることが挙げられる。</a:t>
          </a:r>
          <a:endParaRPr lang="ja-JP" altLang="ja-JP" sz="1400">
            <a:effectLst/>
          </a:endParaRPr>
        </a:p>
        <a:p>
          <a:r>
            <a:rPr kumimoji="1" lang="ja-JP" altLang="ja-JP" sz="1100">
              <a:solidFill>
                <a:schemeClr val="dk1"/>
              </a:solidFill>
              <a:effectLst/>
              <a:latin typeface="+mn-lt"/>
              <a:ea typeface="+mn-ea"/>
              <a:cs typeface="+mn-cs"/>
            </a:rPr>
            <a:t>　今後も定員適正化計画に基づいて定員の適正化を推進していくことにより、引き続き人件費抑制に努める。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5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9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減少であるが、類似</a:t>
          </a:r>
          <a:r>
            <a:rPr kumimoji="1" lang="ja-JP" altLang="ja-JP" sz="1100">
              <a:solidFill>
                <a:schemeClr val="dk1"/>
              </a:solidFill>
              <a:effectLst/>
              <a:latin typeface="+mn-lt"/>
              <a:ea typeface="+mn-ea"/>
              <a:cs typeface="+mn-cs"/>
            </a:rPr>
            <a:t>団体平均値と比較すると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依然として平均値との差が見られる。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今後も、財政運営指針に基づき、事務事業の点検を行い適正な歳出削減に努める。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29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11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16</xdr:row>
      <xdr:rowOff>168148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02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159004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29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107713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32275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少子高齢化や障がい者福祉の向上の</a:t>
          </a:r>
          <a:r>
            <a:rPr kumimoji="1" lang="ja-JP" altLang="en-US" sz="1100">
              <a:solidFill>
                <a:schemeClr val="dk1"/>
              </a:solidFill>
              <a:effectLst/>
              <a:latin typeface="+mn-lt"/>
              <a:ea typeface="+mn-ea"/>
              <a:cs typeface="+mn-cs"/>
            </a:rPr>
            <a:t>各種</a:t>
          </a:r>
          <a:r>
            <a:rPr kumimoji="1" lang="ja-JP" altLang="ja-JP" sz="1100">
              <a:solidFill>
                <a:schemeClr val="dk1"/>
              </a:solidFill>
              <a:effectLst/>
              <a:latin typeface="+mn-lt"/>
              <a:ea typeface="+mn-ea"/>
              <a:cs typeface="+mn-cs"/>
            </a:rPr>
            <a:t>施策の展開等</a:t>
          </a:r>
          <a:r>
            <a:rPr kumimoji="1" lang="ja-JP" altLang="en-US" sz="1100">
              <a:solidFill>
                <a:schemeClr val="dk1"/>
              </a:solidFill>
              <a:effectLst/>
              <a:latin typeface="+mn-lt"/>
              <a:ea typeface="+mn-ea"/>
              <a:cs typeface="+mn-cs"/>
            </a:rPr>
            <a:t>を実施した中ではあるが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全体としては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となっている。今後も少子高齢化の進行</a:t>
          </a:r>
          <a:r>
            <a:rPr kumimoji="1" lang="ja-JP" altLang="en-US" sz="1100">
              <a:solidFill>
                <a:schemeClr val="dk1"/>
              </a:solidFill>
              <a:effectLst/>
              <a:latin typeface="+mn-lt"/>
              <a:ea typeface="+mn-ea"/>
              <a:cs typeface="+mn-cs"/>
            </a:rPr>
            <a:t>及び経済状況の変動等</a:t>
          </a:r>
          <a:r>
            <a:rPr kumimoji="1" lang="ja-JP" altLang="ja-JP" sz="1100">
              <a:solidFill>
                <a:schemeClr val="dk1"/>
              </a:solidFill>
              <a:effectLst/>
              <a:latin typeface="+mn-lt"/>
              <a:ea typeface="+mn-ea"/>
              <a:cs typeface="+mn-cs"/>
            </a:rPr>
            <a:t>により扶助費の増加が</a:t>
          </a:r>
          <a:r>
            <a:rPr kumimoji="1" lang="ja-JP" altLang="en-US" sz="1100">
              <a:solidFill>
                <a:schemeClr val="dk1"/>
              </a:solidFill>
              <a:effectLst/>
              <a:latin typeface="+mn-lt"/>
              <a:ea typeface="+mn-ea"/>
              <a:cs typeface="+mn-cs"/>
            </a:rPr>
            <a:t>考えられる</a:t>
          </a:r>
          <a:r>
            <a:rPr kumimoji="1" lang="ja-JP" altLang="ja-JP" sz="1100">
              <a:solidFill>
                <a:schemeClr val="dk1"/>
              </a:solidFill>
              <a:effectLst/>
              <a:latin typeface="+mn-lt"/>
              <a:ea typeface="+mn-ea"/>
              <a:cs typeface="+mn-cs"/>
            </a:rPr>
            <a:t>ことから、事業の必要性や効果の検証を重ねた上で事業内容の精査を行うなど、適正な執行に努める。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56</xdr:row>
      <xdr:rowOff>1815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723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56</xdr:row>
      <xdr:rowOff>1815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4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64407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道路橋梁維持費をはじめとした維持補修費の増加に伴い、</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た。類似</a:t>
          </a:r>
          <a:r>
            <a:rPr kumimoji="1" lang="ja-JP" altLang="ja-JP" sz="1100">
              <a:solidFill>
                <a:schemeClr val="dk1"/>
              </a:solidFill>
              <a:effectLst/>
              <a:latin typeface="+mn-lt"/>
              <a:ea typeface="+mn-ea"/>
              <a:cs typeface="+mn-cs"/>
            </a:rPr>
            <a:t>団体平均に比べ</a:t>
          </a:r>
          <a:r>
            <a:rPr kumimoji="1" lang="ja-JP" altLang="en-US" sz="1100">
              <a:solidFill>
                <a:schemeClr val="dk1"/>
              </a:solidFill>
              <a:effectLst/>
              <a:latin typeface="+mn-lt"/>
              <a:ea typeface="+mn-ea"/>
              <a:cs typeface="+mn-cs"/>
            </a:rPr>
            <a:t>ても</a:t>
          </a:r>
          <a:r>
            <a:rPr kumimoji="1" lang="ja-JP" altLang="ja-JP" sz="1100">
              <a:solidFill>
                <a:schemeClr val="dk1"/>
              </a:solidFill>
              <a:effectLst/>
              <a:latin typeface="+mn-lt"/>
              <a:ea typeface="+mn-ea"/>
              <a:cs typeface="+mn-cs"/>
            </a:rPr>
            <a:t>高比率</a:t>
          </a:r>
          <a:r>
            <a:rPr kumimoji="1" lang="ja-JP" altLang="en-US" sz="1100">
              <a:solidFill>
                <a:schemeClr val="dk1"/>
              </a:solidFill>
              <a:effectLst/>
              <a:latin typeface="+mn-lt"/>
              <a:ea typeface="+mn-ea"/>
              <a:cs typeface="+mn-cs"/>
            </a:rPr>
            <a:t>であり、平均値からの乖離も大きくなっている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老朽化した施設の</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補修費の増加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が見込まれるため、公共施設等総合管理計画等に基づ</a:t>
          </a:r>
          <a:r>
            <a:rPr kumimoji="1" lang="ja-JP" altLang="en-US" sz="1100">
              <a:solidFill>
                <a:schemeClr val="dk1"/>
              </a:solidFill>
              <a:effectLst/>
              <a:latin typeface="+mn-lt"/>
              <a:ea typeface="+mn-ea"/>
              <a:cs typeface="+mn-cs"/>
            </a:rPr>
            <a:t>いて、計画的な維持</a:t>
          </a:r>
          <a:r>
            <a:rPr kumimoji="1" lang="ja-JP" altLang="ja-JP" sz="1100">
              <a:solidFill>
                <a:schemeClr val="dk1"/>
              </a:solidFill>
              <a:effectLst/>
              <a:latin typeface="+mn-lt"/>
              <a:ea typeface="+mn-ea"/>
              <a:cs typeface="+mn-cs"/>
            </a:rPr>
            <a:t>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88900</xdr:rowOff>
    </xdr:from>
    <xdr:to>
      <xdr:col>82</xdr:col>
      <xdr:colOff>107950</xdr:colOff>
      <xdr:row>62</xdr:row>
      <xdr:rowOff>63500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3759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88900</xdr:rowOff>
    </xdr:from>
    <xdr:to>
      <xdr:col>78</xdr:col>
      <xdr:colOff>69850</xdr:colOff>
      <xdr:row>61</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375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120650</xdr:rowOff>
    </xdr:from>
    <xdr:to>
      <xdr:col>73</xdr:col>
      <xdr:colOff>180975</xdr:colOff>
      <xdr:row>61</xdr:row>
      <xdr:rowOff>95250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2362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120650</xdr:rowOff>
    </xdr:from>
    <xdr:to>
      <xdr:col>69</xdr:col>
      <xdr:colOff>92075</xdr:colOff>
      <xdr:row>60</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236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62</xdr:row>
      <xdr:rowOff>12700</xdr:rowOff>
    </xdr:from>
    <xdr:to>
      <xdr:col>82</xdr:col>
      <xdr:colOff>158750</xdr:colOff>
      <xdr:row>62</xdr:row>
      <xdr:rowOff>114300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92727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44450</xdr:rowOff>
    </xdr:from>
    <xdr:to>
      <xdr:col>74</xdr:col>
      <xdr:colOff>31750</xdr:colOff>
      <xdr:row>61</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69850</xdr:rowOff>
    </xdr:from>
    <xdr:to>
      <xdr:col>69</xdr:col>
      <xdr:colOff>142875</xdr:colOff>
      <xdr:row>60</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mn-lt"/>
              <a:ea typeface="+mn-ea"/>
              <a:cs typeface="+mn-cs"/>
            </a:rPr>
            <a:t>前年度比で</a:t>
          </a:r>
          <a:r>
            <a:rPr kumimoji="1" lang="en-US" altLang="ja-JP" sz="1100" baseline="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％減少しており、直近５年度においては</a:t>
          </a:r>
          <a:r>
            <a:rPr kumimoji="1" lang="ja-JP" altLang="en-US" sz="1100">
              <a:solidFill>
                <a:schemeClr val="dk1"/>
              </a:solidFill>
              <a:effectLst/>
              <a:latin typeface="+mn-lt"/>
              <a:ea typeface="+mn-ea"/>
              <a:cs typeface="+mn-cs"/>
            </a:rPr>
            <a:t>昨年に続き、</a:t>
          </a:r>
          <a:r>
            <a:rPr kumimoji="1" lang="ja-JP" altLang="ja-JP" sz="1100">
              <a:solidFill>
                <a:schemeClr val="dk1"/>
              </a:solidFill>
              <a:effectLst/>
              <a:latin typeface="+mn-lt"/>
              <a:ea typeface="+mn-ea"/>
              <a:cs typeface="+mn-cs"/>
            </a:rPr>
            <a:t>類似団体平均を下回った。しかし、決算額自体の年度間比較においては前年度比で増加していることから、今後も</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外部団体の補助金等の有効性・必要性を検証し、見直し等を含めた検討を行う。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122428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48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136144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財政運営指針の着実な実行</a:t>
          </a:r>
          <a:r>
            <a:rPr kumimoji="1" lang="ja-JP" altLang="en-US" sz="1100">
              <a:solidFill>
                <a:schemeClr val="dk1"/>
              </a:solidFill>
              <a:effectLst/>
              <a:latin typeface="+mn-lt"/>
              <a:ea typeface="+mn-ea"/>
              <a:cs typeface="+mn-cs"/>
            </a:rPr>
            <a:t>を進めていたが、</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前年比増の要因として、給食センター建設事業債の償還が開始されたことが挙げられる。</a:t>
          </a:r>
          <a:r>
            <a:rPr kumimoji="1" lang="ja-JP" altLang="ja-JP" sz="1100">
              <a:solidFill>
                <a:schemeClr val="dk1"/>
              </a:solidFill>
              <a:effectLst/>
              <a:latin typeface="+mn-lt"/>
              <a:ea typeface="+mn-ea"/>
              <a:cs typeface="+mn-cs"/>
            </a:rPr>
            <a:t>類似団体平均値と比較</a:t>
          </a:r>
          <a:r>
            <a:rPr kumimoji="1" lang="ja-JP" altLang="en-US" sz="1100">
              <a:solidFill>
                <a:schemeClr val="dk1"/>
              </a:solidFill>
              <a:effectLst/>
              <a:latin typeface="+mn-lt"/>
              <a:ea typeface="+mn-ea"/>
              <a:cs typeface="+mn-cs"/>
            </a:rPr>
            <a:t>しても平均値を上回る水準で</a:t>
          </a:r>
          <a:r>
            <a:rPr kumimoji="1" lang="ja-JP" altLang="ja-JP" sz="1100">
              <a:solidFill>
                <a:schemeClr val="dk1"/>
              </a:solidFill>
              <a:effectLst/>
              <a:latin typeface="+mn-lt"/>
              <a:ea typeface="+mn-ea"/>
              <a:cs typeface="+mn-cs"/>
            </a:rPr>
            <a:t>推移しているため、今後も財政運営指針に基づき、公債費の</a:t>
          </a:r>
          <a:r>
            <a:rPr kumimoji="1" lang="ja-JP" altLang="en-US" sz="1100">
              <a:solidFill>
                <a:schemeClr val="dk1"/>
              </a:solidFill>
              <a:effectLst/>
              <a:latin typeface="+mn-lt"/>
              <a:ea typeface="+mn-ea"/>
              <a:cs typeface="+mn-cs"/>
            </a:rPr>
            <a:t>一層の適正化</a:t>
          </a:r>
          <a:r>
            <a:rPr kumimoji="1" lang="ja-JP" altLang="ja-JP" sz="1100">
              <a:solidFill>
                <a:schemeClr val="dk1"/>
              </a:solidFill>
              <a:effectLst/>
              <a:latin typeface="+mn-lt"/>
              <a:ea typeface="+mn-ea"/>
              <a:cs typeface="+mn-cs"/>
            </a:rPr>
            <a:t>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147574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340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30987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3400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53848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4040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53848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3949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であり、年々増加</a:t>
          </a:r>
          <a:r>
            <a:rPr kumimoji="1" lang="ja-JP" altLang="en-US" sz="1100">
              <a:solidFill>
                <a:schemeClr val="dk1"/>
              </a:solidFill>
              <a:effectLst/>
              <a:latin typeface="+mn-lt"/>
              <a:ea typeface="+mn-ea"/>
              <a:cs typeface="+mn-cs"/>
            </a:rPr>
            <a:t>していた</a:t>
          </a:r>
          <a:r>
            <a:rPr kumimoji="1" lang="ja-JP" altLang="ja-JP" sz="1100">
              <a:solidFill>
                <a:schemeClr val="dk1"/>
              </a:solidFill>
              <a:effectLst/>
              <a:latin typeface="+mn-lt"/>
              <a:ea typeface="+mn-ea"/>
              <a:cs typeface="+mn-cs"/>
            </a:rPr>
            <a:t>傾向に</a:t>
          </a:r>
          <a:r>
            <a:rPr kumimoji="1" lang="ja-JP" altLang="en-US" sz="1100">
              <a:solidFill>
                <a:schemeClr val="dk1"/>
              </a:solidFill>
              <a:effectLst/>
              <a:latin typeface="+mn-lt"/>
              <a:ea typeface="+mn-ea"/>
              <a:cs typeface="+mn-cs"/>
            </a:rPr>
            <a:t>歯止めをかけることができた一方、</a:t>
          </a:r>
          <a:r>
            <a:rPr kumimoji="1" lang="ja-JP" altLang="ja-JP" sz="1100">
              <a:solidFill>
                <a:schemeClr val="dk1"/>
              </a:solidFill>
              <a:effectLst/>
              <a:latin typeface="+mn-lt"/>
              <a:ea typeface="+mn-ea"/>
              <a:cs typeface="+mn-cs"/>
            </a:rPr>
            <a:t>類似団体の比率に近接しつつある</a:t>
          </a:r>
          <a:r>
            <a:rPr kumimoji="1" lang="ja-JP" altLang="en-US" sz="1100">
              <a:solidFill>
                <a:schemeClr val="dk1"/>
              </a:solidFill>
              <a:effectLst/>
              <a:latin typeface="+mn-lt"/>
              <a:ea typeface="+mn-ea"/>
              <a:cs typeface="+mn-cs"/>
            </a:rPr>
            <a:t>状況に変わりはない</a:t>
          </a:r>
          <a:r>
            <a:rPr kumimoji="1" lang="ja-JP" altLang="ja-JP" sz="1100">
              <a:solidFill>
                <a:schemeClr val="dk1"/>
              </a:solidFill>
              <a:effectLst/>
              <a:latin typeface="+mn-lt"/>
              <a:ea typeface="+mn-ea"/>
              <a:cs typeface="+mn-cs"/>
            </a:rPr>
            <a:t>。扶助費や物件費が増加基調にあり今後も更に増加すると見込まれる</a:t>
          </a:r>
          <a:r>
            <a:rPr kumimoji="1" lang="ja-JP" altLang="en-US" sz="1100">
              <a:solidFill>
                <a:schemeClr val="dk1"/>
              </a:solidFill>
              <a:effectLst/>
              <a:latin typeface="+mn-lt"/>
              <a:ea typeface="+mn-ea"/>
              <a:cs typeface="+mn-cs"/>
            </a:rPr>
            <a:t>ことから、将来にわたって収支バランスを確保するため、気象状況で変動が大きい除排雪経費等の</a:t>
          </a:r>
          <a:r>
            <a:rPr kumimoji="1" lang="ja-JP" altLang="ja-JP" sz="1100">
              <a:solidFill>
                <a:schemeClr val="dk1"/>
              </a:solidFill>
              <a:effectLst/>
              <a:latin typeface="+mn-lt"/>
              <a:ea typeface="+mn-ea"/>
              <a:cs typeface="+mn-cs"/>
            </a:rPr>
            <a:t>不確定要素を多分に含む維持補修費の増に備え</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財政の硬直化を招かないよう義務的経費をはじめとした歳出の適正化に努める。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30987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812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30987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623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262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145305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91964</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35541</xdr:rowOff>
    </xdr:from>
    <xdr:to>
      <xdr:col>29</xdr:col>
      <xdr:colOff>127000</xdr:colOff>
      <xdr:row>15</xdr:row>
      <xdr:rowOff>68878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54916"/>
          <a:ext cx="647700" cy="3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68878</xdr:rowOff>
    </xdr:from>
    <xdr:to>
      <xdr:col>26</xdr:col>
      <xdr:colOff>50800</xdr:colOff>
      <xdr:row>15</xdr:row>
      <xdr:rowOff>83909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88253"/>
          <a:ext cx="698500" cy="1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83909</xdr:rowOff>
    </xdr:from>
    <xdr:to>
      <xdr:col>22</xdr:col>
      <xdr:colOff>114300</xdr:colOff>
      <xdr:row>15</xdr:row>
      <xdr:rowOff>85223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3284"/>
          <a:ext cx="698500" cy="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85223</xdr:rowOff>
    </xdr:from>
    <xdr:to>
      <xdr:col>18</xdr:col>
      <xdr:colOff>177800</xdr:colOff>
      <xdr:row>15</xdr:row>
      <xdr:rowOff>102578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04598"/>
          <a:ext cx="6985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156191</xdr:rowOff>
    </xdr:from>
    <xdr:to>
      <xdr:col>29</xdr:col>
      <xdr:colOff>177800</xdr:colOff>
      <xdr:row>15</xdr:row>
      <xdr:rowOff>86341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0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18078</xdr:rowOff>
    </xdr:from>
    <xdr:to>
      <xdr:col>26</xdr:col>
      <xdr:colOff>101600</xdr:colOff>
      <xdr:row>15</xdr:row>
      <xdr:rowOff>119678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129855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33109</xdr:rowOff>
    </xdr:from>
    <xdr:to>
      <xdr:col>22</xdr:col>
      <xdr:colOff>165100</xdr:colOff>
      <xdr:row>15</xdr:row>
      <xdr:rowOff>134709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144886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34423</xdr:rowOff>
    </xdr:from>
    <xdr:to>
      <xdr:col>19</xdr:col>
      <xdr:colOff>38100</xdr:colOff>
      <xdr:row>15</xdr:row>
      <xdr:rowOff>136023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5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146200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51778</xdr:rowOff>
    </xdr:from>
    <xdr:to>
      <xdr:col>15</xdr:col>
      <xdr:colOff>101600</xdr:colOff>
      <xdr:row>15</xdr:row>
      <xdr:rowOff>153378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7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163555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4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28767</xdr:rowOff>
    </xdr:from>
    <xdr:to>
      <xdr:col>29</xdr:col>
      <xdr:colOff>127000</xdr:colOff>
      <xdr:row>35</xdr:row>
      <xdr:rowOff>164523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39117"/>
          <a:ext cx="647700" cy="13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12243</xdr:rowOff>
    </xdr:from>
    <xdr:to>
      <xdr:col>26</xdr:col>
      <xdr:colOff>50800</xdr:colOff>
      <xdr:row>35</xdr:row>
      <xdr:rowOff>164523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22593"/>
          <a:ext cx="698500" cy="1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302173</xdr:rowOff>
    </xdr:from>
    <xdr:to>
      <xdr:col>22</xdr:col>
      <xdr:colOff>114300</xdr:colOff>
      <xdr:row>35</xdr:row>
      <xdr:rowOff>12243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69623"/>
          <a:ext cx="698500" cy="52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302173</xdr:rowOff>
    </xdr:from>
    <xdr:to>
      <xdr:col>18</xdr:col>
      <xdr:colOff>177800</xdr:colOff>
      <xdr:row>34</xdr:row>
      <xdr:rowOff>323172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69623"/>
          <a:ext cx="698500" cy="2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320867</xdr:rowOff>
    </xdr:from>
    <xdr:to>
      <xdr:col>29</xdr:col>
      <xdr:colOff>177800</xdr:colOff>
      <xdr:row>35</xdr:row>
      <xdr:rowOff>79567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8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165944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113723</xdr:rowOff>
    </xdr:from>
    <xdr:to>
      <xdr:col>26</xdr:col>
      <xdr:colOff>101600</xdr:colOff>
      <xdr:row>35</xdr:row>
      <xdr:rowOff>215323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2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225500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9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304343</xdr:rowOff>
    </xdr:from>
    <xdr:to>
      <xdr:col>22</xdr:col>
      <xdr:colOff>165100</xdr:colOff>
      <xdr:row>35</xdr:row>
      <xdr:rowOff>63043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7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73220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4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251373</xdr:rowOff>
    </xdr:from>
    <xdr:to>
      <xdr:col>19</xdr:col>
      <xdr:colOff>38100</xdr:colOff>
      <xdr:row>35</xdr:row>
      <xdr:rowOff>10073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1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20250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8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272372</xdr:rowOff>
    </xdr:from>
    <xdr:to>
      <xdr:col>15</xdr:col>
      <xdr:colOff>101600</xdr:colOff>
      <xdr:row>35</xdr:row>
      <xdr:rowOff>31072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39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41248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0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58,282
57,791
722.42
36,565,902
35,967,158
556,913
17,154,273
31,145,809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50355</xdr:rowOff>
    </xdr:from>
    <xdr:to>
      <xdr:col>24</xdr:col>
      <xdr:colOff>63500</xdr:colOff>
      <xdr:row>36</xdr:row>
      <xdr:rowOff>84931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2555"/>
          <a:ext cx="8382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84931</xdr:rowOff>
    </xdr:from>
    <xdr:to>
      <xdr:col>19</xdr:col>
      <xdr:colOff>177800</xdr:colOff>
      <xdr:row>36</xdr:row>
      <xdr:rowOff>116687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7131"/>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113868</xdr:rowOff>
    </xdr:from>
    <xdr:to>
      <xdr:col>15</xdr:col>
      <xdr:colOff>50800</xdr:colOff>
      <xdr:row>36</xdr:row>
      <xdr:rowOff>116687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86068"/>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66453</xdr:rowOff>
    </xdr:from>
    <xdr:to>
      <xdr:col>10</xdr:col>
      <xdr:colOff>114300</xdr:colOff>
      <xdr:row>36</xdr:row>
      <xdr:rowOff>113868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8653"/>
          <a:ext cx="889000" cy="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171005</xdr:rowOff>
    </xdr:from>
    <xdr:to>
      <xdr:col>24</xdr:col>
      <xdr:colOff>114300</xdr:colOff>
      <xdr:row>36</xdr:row>
      <xdr:rowOff>101155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22432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34131</xdr:rowOff>
    </xdr:from>
    <xdr:to>
      <xdr:col>20</xdr:col>
      <xdr:colOff>38100</xdr:colOff>
      <xdr:row>36</xdr:row>
      <xdr:rowOff>135731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152258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65887</xdr:rowOff>
    </xdr:from>
    <xdr:to>
      <xdr:col>15</xdr:col>
      <xdr:colOff>101600</xdr:colOff>
      <xdr:row>36</xdr:row>
      <xdr:rowOff>167487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63068</xdr:rowOff>
    </xdr:from>
    <xdr:to>
      <xdr:col>10</xdr:col>
      <xdr:colOff>165100</xdr:colOff>
      <xdr:row>36</xdr:row>
      <xdr:rowOff>164668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15653</xdr:rowOff>
    </xdr:from>
    <xdr:to>
      <xdr:col>6</xdr:col>
      <xdr:colOff>38100</xdr:colOff>
      <xdr:row>36</xdr:row>
      <xdr:rowOff>117253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133780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54661</xdr:rowOff>
    </xdr:from>
    <xdr:to>
      <xdr:col>24</xdr:col>
      <xdr:colOff>63500</xdr:colOff>
      <xdr:row>53</xdr:row>
      <xdr:rowOff>168412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970061"/>
          <a:ext cx="838200" cy="28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168412</xdr:rowOff>
    </xdr:from>
    <xdr:to>
      <xdr:col>19</xdr:col>
      <xdr:colOff>177800</xdr:colOff>
      <xdr:row>54</xdr:row>
      <xdr:rowOff>97203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55262"/>
          <a:ext cx="889000" cy="10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97203</xdr:rowOff>
    </xdr:from>
    <xdr:to>
      <xdr:col>15</xdr:col>
      <xdr:colOff>50800</xdr:colOff>
      <xdr:row>54</xdr:row>
      <xdr:rowOff>102461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55503"/>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102461</xdr:rowOff>
    </xdr:from>
    <xdr:to>
      <xdr:col>10</xdr:col>
      <xdr:colOff>114300</xdr:colOff>
      <xdr:row>55</xdr:row>
      <xdr:rowOff>7409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360761"/>
          <a:ext cx="889000" cy="7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3861</xdr:rowOff>
    </xdr:from>
    <xdr:to>
      <xdr:col>24</xdr:col>
      <xdr:colOff>114300</xdr:colOff>
      <xdr:row>52</xdr:row>
      <xdr:rowOff>105461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9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26738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77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117612</xdr:rowOff>
    </xdr:from>
    <xdr:to>
      <xdr:col>20</xdr:col>
      <xdr:colOff>38100</xdr:colOff>
      <xdr:row>54</xdr:row>
      <xdr:rowOff>47762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64289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9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46403</xdr:rowOff>
    </xdr:from>
    <xdr:to>
      <xdr:col>15</xdr:col>
      <xdr:colOff>101600</xdr:colOff>
      <xdr:row>54</xdr:row>
      <xdr:rowOff>148003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164530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51661</xdr:rowOff>
    </xdr:from>
    <xdr:to>
      <xdr:col>10</xdr:col>
      <xdr:colOff>165100</xdr:colOff>
      <xdr:row>54</xdr:row>
      <xdr:rowOff>153261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169788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08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128059</xdr:rowOff>
    </xdr:from>
    <xdr:to>
      <xdr:col>6</xdr:col>
      <xdr:colOff>38100</xdr:colOff>
      <xdr:row>55</xdr:row>
      <xdr:rowOff>58209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1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42088</xdr:rowOff>
    </xdr:from>
    <xdr:to>
      <xdr:col>24</xdr:col>
      <xdr:colOff>63500</xdr:colOff>
      <xdr:row>72</xdr:row>
      <xdr:rowOff>69566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043588"/>
          <a:ext cx="838200" cy="3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6289</xdr:rowOff>
    </xdr:from>
    <xdr:to>
      <xdr:col>19</xdr:col>
      <xdr:colOff>177800</xdr:colOff>
      <xdr:row>72</xdr:row>
      <xdr:rowOff>69566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179239"/>
          <a:ext cx="889000" cy="23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6289</xdr:rowOff>
    </xdr:from>
    <xdr:to>
      <xdr:col>15</xdr:col>
      <xdr:colOff>50800</xdr:colOff>
      <xdr:row>72</xdr:row>
      <xdr:rowOff>50820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179239"/>
          <a:ext cx="889000" cy="2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50820</xdr:rowOff>
    </xdr:from>
    <xdr:to>
      <xdr:col>10</xdr:col>
      <xdr:colOff>114300</xdr:colOff>
      <xdr:row>73</xdr:row>
      <xdr:rowOff>22428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395220"/>
          <a:ext cx="889000" cy="1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162738</xdr:rowOff>
    </xdr:from>
    <xdr:to>
      <xdr:col>24</xdr:col>
      <xdr:colOff>114300</xdr:colOff>
      <xdr:row>70</xdr:row>
      <xdr:rowOff>92888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19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115765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194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18766</xdr:rowOff>
    </xdr:from>
    <xdr:to>
      <xdr:col>20</xdr:col>
      <xdr:colOff>38100</xdr:colOff>
      <xdr:row>72</xdr:row>
      <xdr:rowOff>120366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36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136893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1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126939</xdr:rowOff>
    </xdr:from>
    <xdr:to>
      <xdr:col>15</xdr:col>
      <xdr:colOff>101600</xdr:colOff>
      <xdr:row>71</xdr:row>
      <xdr:rowOff>57089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1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73616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19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20</xdr:rowOff>
    </xdr:from>
    <xdr:to>
      <xdr:col>10</xdr:col>
      <xdr:colOff>165100</xdr:colOff>
      <xdr:row>72</xdr:row>
      <xdr:rowOff>101620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34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118147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1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143078</xdr:rowOff>
    </xdr:from>
    <xdr:to>
      <xdr:col>6</xdr:col>
      <xdr:colOff>38100</xdr:colOff>
      <xdr:row>73</xdr:row>
      <xdr:rowOff>73228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4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89755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2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144602</xdr:rowOff>
    </xdr:from>
    <xdr:to>
      <xdr:col>24</xdr:col>
      <xdr:colOff>63500</xdr:colOff>
      <xdr:row>95</xdr:row>
      <xdr:rowOff>47397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60902"/>
          <a:ext cx="838200" cy="7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47397</xdr:rowOff>
    </xdr:from>
    <xdr:to>
      <xdr:col>19</xdr:col>
      <xdr:colOff>177800</xdr:colOff>
      <xdr:row>95</xdr:row>
      <xdr:rowOff>110376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35147"/>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110376</xdr:rowOff>
    </xdr:from>
    <xdr:to>
      <xdr:col>15</xdr:col>
      <xdr:colOff>50800</xdr:colOff>
      <xdr:row>95</xdr:row>
      <xdr:rowOff>129375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98126"/>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129375</xdr:rowOff>
    </xdr:from>
    <xdr:to>
      <xdr:col>10</xdr:col>
      <xdr:colOff>114300</xdr:colOff>
      <xdr:row>96</xdr:row>
      <xdr:rowOff>4114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17125"/>
          <a:ext cx="889000" cy="4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93802</xdr:rowOff>
    </xdr:from>
    <xdr:to>
      <xdr:col>24</xdr:col>
      <xdr:colOff>114300</xdr:colOff>
      <xdr:row>95</xdr:row>
      <xdr:rowOff>23952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1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116679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6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168047</xdr:rowOff>
    </xdr:from>
    <xdr:to>
      <xdr:col>20</xdr:col>
      <xdr:colOff>38100</xdr:colOff>
      <xdr:row>95</xdr:row>
      <xdr:rowOff>98197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114724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05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59576</xdr:rowOff>
    </xdr:from>
    <xdr:to>
      <xdr:col>15</xdr:col>
      <xdr:colOff>101600</xdr:colOff>
      <xdr:row>95</xdr:row>
      <xdr:rowOff>161176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6253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2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78575</xdr:rowOff>
    </xdr:from>
    <xdr:to>
      <xdr:col>10</xdr:col>
      <xdr:colOff>165100</xdr:colOff>
      <xdr:row>96</xdr:row>
      <xdr:rowOff>8725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25252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4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124764</xdr:rowOff>
    </xdr:from>
    <xdr:to>
      <xdr:col>6</xdr:col>
      <xdr:colOff>38100</xdr:colOff>
      <xdr:row>96</xdr:row>
      <xdr:rowOff>54914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71441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8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66539</xdr:rowOff>
    </xdr:from>
    <xdr:to>
      <xdr:col>55</xdr:col>
      <xdr:colOff>0</xdr:colOff>
      <xdr:row>37</xdr:row>
      <xdr:rowOff>46605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95839"/>
          <a:ext cx="838200" cy="49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46605</xdr:rowOff>
    </xdr:from>
    <xdr:to>
      <xdr:col>50</xdr:col>
      <xdr:colOff>114300</xdr:colOff>
      <xdr:row>37</xdr:row>
      <xdr:rowOff>50811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90255"/>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50811</xdr:rowOff>
    </xdr:from>
    <xdr:to>
      <xdr:col>45</xdr:col>
      <xdr:colOff>177800</xdr:colOff>
      <xdr:row>37</xdr:row>
      <xdr:rowOff>57742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94461"/>
          <a:ext cx="889000" cy="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57742</xdr:rowOff>
    </xdr:from>
    <xdr:to>
      <xdr:col>41</xdr:col>
      <xdr:colOff>50800</xdr:colOff>
      <xdr:row>37</xdr:row>
      <xdr:rowOff>61848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01392"/>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15739</xdr:rowOff>
    </xdr:from>
    <xdr:to>
      <xdr:col>55</xdr:col>
      <xdr:colOff>50800</xdr:colOff>
      <xdr:row>34</xdr:row>
      <xdr:rowOff>117339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4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38616</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9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167255</xdr:rowOff>
    </xdr:from>
    <xdr:to>
      <xdr:col>50</xdr:col>
      <xdr:colOff>165100</xdr:colOff>
      <xdr:row>37</xdr:row>
      <xdr:rowOff>97405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3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113932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1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xdr:rowOff>
    </xdr:from>
    <xdr:to>
      <xdr:col>46</xdr:col>
      <xdr:colOff>38100</xdr:colOff>
      <xdr:row>37</xdr:row>
      <xdr:rowOff>101611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118138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6942</xdr:rowOff>
    </xdr:from>
    <xdr:to>
      <xdr:col>41</xdr:col>
      <xdr:colOff>101600</xdr:colOff>
      <xdr:row>37</xdr:row>
      <xdr:rowOff>108542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5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125069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2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11048</xdr:rowOff>
    </xdr:from>
    <xdr:to>
      <xdr:col>36</xdr:col>
      <xdr:colOff>165100</xdr:colOff>
      <xdr:row>37</xdr:row>
      <xdr:rowOff>112648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129175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117005</xdr:rowOff>
    </xdr:from>
    <xdr:to>
      <xdr:col>55</xdr:col>
      <xdr:colOff>0</xdr:colOff>
      <xdr:row>56</xdr:row>
      <xdr:rowOff>154636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18205"/>
          <a:ext cx="838200" cy="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117005</xdr:rowOff>
    </xdr:from>
    <xdr:to>
      <xdr:col>50</xdr:col>
      <xdr:colOff>114300</xdr:colOff>
      <xdr:row>57</xdr:row>
      <xdr:rowOff>92964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18205"/>
          <a:ext cx="889000" cy="14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143002</xdr:rowOff>
    </xdr:from>
    <xdr:to>
      <xdr:col>45</xdr:col>
      <xdr:colOff>177800</xdr:colOff>
      <xdr:row>57</xdr:row>
      <xdr:rowOff>92964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44202"/>
          <a:ext cx="889000" cy="1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90869</xdr:rowOff>
    </xdr:from>
    <xdr:to>
      <xdr:col>41</xdr:col>
      <xdr:colOff>50800</xdr:colOff>
      <xdr:row>56</xdr:row>
      <xdr:rowOff>143002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177719"/>
          <a:ext cx="889000" cy="56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103836</xdr:rowOff>
    </xdr:from>
    <xdr:to>
      <xdr:col>55</xdr:col>
      <xdr:colOff>50800</xdr:colOff>
      <xdr:row>57</xdr:row>
      <xdr:rowOff>33986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0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82263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66205</xdr:rowOff>
    </xdr:from>
    <xdr:to>
      <xdr:col>50</xdr:col>
      <xdr:colOff>165100</xdr:colOff>
      <xdr:row>56</xdr:row>
      <xdr:rowOff>167805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42164</xdr:rowOff>
    </xdr:from>
    <xdr:to>
      <xdr:col>46</xdr:col>
      <xdr:colOff>38100</xdr:colOff>
      <xdr:row>57</xdr:row>
      <xdr:rowOff>143764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134891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92202</xdr:rowOff>
    </xdr:from>
    <xdr:to>
      <xdr:col>41</xdr:col>
      <xdr:colOff>101600</xdr:colOff>
      <xdr:row>57</xdr:row>
      <xdr:rowOff>22352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13479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40069</xdr:rowOff>
    </xdr:from>
    <xdr:to>
      <xdr:col>36</xdr:col>
      <xdr:colOff>165100</xdr:colOff>
      <xdr:row>53</xdr:row>
      <xdr:rowOff>141669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1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158196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89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164409</xdr:rowOff>
    </xdr:from>
    <xdr:to>
      <xdr:col>55</xdr:col>
      <xdr:colOff>0</xdr:colOff>
      <xdr:row>79</xdr:row>
      <xdr:rowOff>28715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194609"/>
          <a:ext cx="838200" cy="37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164409</xdr:rowOff>
    </xdr:from>
    <xdr:to>
      <xdr:col>50</xdr:col>
      <xdr:colOff>114300</xdr:colOff>
      <xdr:row>78</xdr:row>
      <xdr:rowOff>140900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194609"/>
          <a:ext cx="889000" cy="31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75845</xdr:rowOff>
    </xdr:from>
    <xdr:to>
      <xdr:col>45</xdr:col>
      <xdr:colOff>177800</xdr:colOff>
      <xdr:row>78</xdr:row>
      <xdr:rowOff>140900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277495"/>
          <a:ext cx="889000" cy="23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33534</xdr:rowOff>
    </xdr:from>
    <xdr:to>
      <xdr:col>41</xdr:col>
      <xdr:colOff>50800</xdr:colOff>
      <xdr:row>77</xdr:row>
      <xdr:rowOff>75845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720834"/>
          <a:ext cx="889000" cy="5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149365</xdr:rowOff>
    </xdr:from>
    <xdr:to>
      <xdr:col>55</xdr:col>
      <xdr:colOff>50800</xdr:colOff>
      <xdr:row>79</xdr:row>
      <xdr:rowOff>79515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64292</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37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113609</xdr:rowOff>
    </xdr:from>
    <xdr:to>
      <xdr:col>50</xdr:col>
      <xdr:colOff>165100</xdr:colOff>
      <xdr:row>77</xdr:row>
      <xdr:rowOff>43759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60285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9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90100</xdr:rowOff>
    </xdr:from>
    <xdr:to>
      <xdr:col>46</xdr:col>
      <xdr:colOff>38100</xdr:colOff>
      <xdr:row>79</xdr:row>
      <xdr:rowOff>20250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11377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25045</xdr:rowOff>
    </xdr:from>
    <xdr:to>
      <xdr:col>41</xdr:col>
      <xdr:colOff>101600</xdr:colOff>
      <xdr:row>77</xdr:row>
      <xdr:rowOff>126645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143172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00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154184</xdr:rowOff>
    </xdr:from>
    <xdr:to>
      <xdr:col>36</xdr:col>
      <xdr:colOff>165100</xdr:colOff>
      <xdr:row>74</xdr:row>
      <xdr:rowOff>84334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6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100861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4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78612</xdr:rowOff>
    </xdr:from>
    <xdr:to>
      <xdr:col>55</xdr:col>
      <xdr:colOff>0</xdr:colOff>
      <xdr:row>98</xdr:row>
      <xdr:rowOff>87274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09262"/>
          <a:ext cx="838200" cy="1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75616</xdr:rowOff>
    </xdr:from>
    <xdr:to>
      <xdr:col>50</xdr:col>
      <xdr:colOff>114300</xdr:colOff>
      <xdr:row>98</xdr:row>
      <xdr:rowOff>87274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77716"/>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75616</xdr:rowOff>
    </xdr:from>
    <xdr:to>
      <xdr:col>45</xdr:col>
      <xdr:colOff>177800</xdr:colOff>
      <xdr:row>98</xdr:row>
      <xdr:rowOff>91300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7771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61291</xdr:rowOff>
    </xdr:from>
    <xdr:to>
      <xdr:col>41</xdr:col>
      <xdr:colOff>50800</xdr:colOff>
      <xdr:row>98</xdr:row>
      <xdr:rowOff>91300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63391"/>
          <a:ext cx="889000" cy="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27812</xdr:rowOff>
    </xdr:from>
    <xdr:to>
      <xdr:col>55</xdr:col>
      <xdr:colOff>50800</xdr:colOff>
      <xdr:row>97</xdr:row>
      <xdr:rowOff>129412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6239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36474</xdr:rowOff>
    </xdr:from>
    <xdr:to>
      <xdr:col>50</xdr:col>
      <xdr:colOff>165100</xdr:colOff>
      <xdr:row>98</xdr:row>
      <xdr:rowOff>138074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129201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24816</xdr:rowOff>
    </xdr:from>
    <xdr:to>
      <xdr:col>46</xdr:col>
      <xdr:colOff>38100</xdr:colOff>
      <xdr:row>98</xdr:row>
      <xdr:rowOff>126416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117543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40500</xdr:rowOff>
    </xdr:from>
    <xdr:to>
      <xdr:col>41</xdr:col>
      <xdr:colOff>101600</xdr:colOff>
      <xdr:row>98</xdr:row>
      <xdr:rowOff>142100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133227</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10491</xdr:rowOff>
    </xdr:from>
    <xdr:to>
      <xdr:col>36</xdr:col>
      <xdr:colOff>165100</xdr:colOff>
      <xdr:row>98</xdr:row>
      <xdr:rowOff>112091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103218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12884</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27984"/>
          <a:ext cx="8382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2083</xdr:rowOff>
    </xdr:from>
    <xdr:to>
      <xdr:col>81</xdr:col>
      <xdr:colOff>50800</xdr:colOff>
      <xdr:row>38</xdr:row>
      <xdr:rowOff>12884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345733"/>
          <a:ext cx="889000" cy="1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2083</xdr:rowOff>
    </xdr:from>
    <xdr:to>
      <xdr:col>76</xdr:col>
      <xdr:colOff>114300</xdr:colOff>
      <xdr:row>37</xdr:row>
      <xdr:rowOff>84265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345733"/>
          <a:ext cx="889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84265</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427915"/>
          <a:ext cx="889000" cy="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32466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54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133534</xdr:rowOff>
    </xdr:from>
    <xdr:to>
      <xdr:col>81</xdr:col>
      <xdr:colOff>101600</xdr:colOff>
      <xdr:row>38</xdr:row>
      <xdr:rowOff>63684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54811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569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122733</xdr:rowOff>
    </xdr:from>
    <xdr:to>
      <xdr:col>76</xdr:col>
      <xdr:colOff>165100</xdr:colOff>
      <xdr:row>37</xdr:row>
      <xdr:rowOff>52883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69410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33465</xdr:rowOff>
    </xdr:from>
    <xdr:to>
      <xdr:col>72</xdr:col>
      <xdr:colOff>38100</xdr:colOff>
      <xdr:row>37</xdr:row>
      <xdr:rowOff>135065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151592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15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91988</xdr:rowOff>
    </xdr:from>
    <xdr:to>
      <xdr:col>85</xdr:col>
      <xdr:colOff>127000</xdr:colOff>
      <xdr:row>75</xdr:row>
      <xdr:rowOff>5136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779288"/>
          <a:ext cx="838200" cy="8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90812</xdr:rowOff>
    </xdr:from>
    <xdr:to>
      <xdr:col>81</xdr:col>
      <xdr:colOff>50800</xdr:colOff>
      <xdr:row>75</xdr:row>
      <xdr:rowOff>5136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778112"/>
          <a:ext cx="889000" cy="8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55641</xdr:rowOff>
    </xdr:from>
    <xdr:to>
      <xdr:col>76</xdr:col>
      <xdr:colOff>114300</xdr:colOff>
      <xdr:row>74</xdr:row>
      <xdr:rowOff>90812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742941"/>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55641</xdr:rowOff>
    </xdr:from>
    <xdr:to>
      <xdr:col>71</xdr:col>
      <xdr:colOff>177800</xdr:colOff>
      <xdr:row>74</xdr:row>
      <xdr:rowOff>105867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2742941"/>
          <a:ext cx="8890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41188</xdr:rowOff>
    </xdr:from>
    <xdr:to>
      <xdr:col>85</xdr:col>
      <xdr:colOff>177800</xdr:colOff>
      <xdr:row>74</xdr:row>
      <xdr:rowOff>142788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72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64065</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57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125786</xdr:rowOff>
    </xdr:from>
    <xdr:to>
      <xdr:col>81</xdr:col>
      <xdr:colOff>101600</xdr:colOff>
      <xdr:row>75</xdr:row>
      <xdr:rowOff>55936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8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72463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5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40012</xdr:rowOff>
    </xdr:from>
    <xdr:to>
      <xdr:col>76</xdr:col>
      <xdr:colOff>165100</xdr:colOff>
      <xdr:row>74</xdr:row>
      <xdr:rowOff>141612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7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158139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5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4841</xdr:rowOff>
    </xdr:from>
    <xdr:to>
      <xdr:col>72</xdr:col>
      <xdr:colOff>38100</xdr:colOff>
      <xdr:row>74</xdr:row>
      <xdr:rowOff>106441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6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122968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4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55067</xdr:rowOff>
    </xdr:from>
    <xdr:to>
      <xdr:col>67</xdr:col>
      <xdr:colOff>101600</xdr:colOff>
      <xdr:row>74</xdr:row>
      <xdr:rowOff>156667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7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1744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89046</xdr:rowOff>
    </xdr:from>
    <xdr:to>
      <xdr:col>85</xdr:col>
      <xdr:colOff>127000</xdr:colOff>
      <xdr:row>98</xdr:row>
      <xdr:rowOff>165075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91146"/>
          <a:ext cx="838200" cy="7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122117</xdr:rowOff>
    </xdr:from>
    <xdr:to>
      <xdr:col>81</xdr:col>
      <xdr:colOff>50800</xdr:colOff>
      <xdr:row>98</xdr:row>
      <xdr:rowOff>165075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924217"/>
          <a:ext cx="889000" cy="4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122117</xdr:rowOff>
    </xdr:from>
    <xdr:to>
      <xdr:col>76</xdr:col>
      <xdr:colOff>114300</xdr:colOff>
      <xdr:row>98</xdr:row>
      <xdr:rowOff>160389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24217"/>
          <a:ext cx="889000" cy="3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160389</xdr:rowOff>
    </xdr:from>
    <xdr:to>
      <xdr:col>71</xdr:col>
      <xdr:colOff>177800</xdr:colOff>
      <xdr:row>98</xdr:row>
      <xdr:rowOff>165912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62489"/>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38246</xdr:rowOff>
    </xdr:from>
    <xdr:to>
      <xdr:col>85</xdr:col>
      <xdr:colOff>177800</xdr:colOff>
      <xdr:row>98</xdr:row>
      <xdr:rowOff>139846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4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124623</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5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114275</xdr:rowOff>
    </xdr:from>
    <xdr:to>
      <xdr:col>81</xdr:col>
      <xdr:colOff>101600</xdr:colOff>
      <xdr:row>99</xdr:row>
      <xdr:rowOff>44425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35552</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700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71317</xdr:rowOff>
    </xdr:from>
    <xdr:to>
      <xdr:col>76</xdr:col>
      <xdr:colOff>165100</xdr:colOff>
      <xdr:row>99</xdr:row>
      <xdr:rowOff>1467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7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164044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6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109589</xdr:rowOff>
    </xdr:from>
    <xdr:to>
      <xdr:col>72</xdr:col>
      <xdr:colOff>38100</xdr:colOff>
      <xdr:row>99</xdr:row>
      <xdr:rowOff>39739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1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30866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00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115112</xdr:rowOff>
    </xdr:from>
    <xdr:to>
      <xdr:col>67</xdr:col>
      <xdr:colOff>101600</xdr:colOff>
      <xdr:row>99</xdr:row>
      <xdr:rowOff>45262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36389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700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54465</xdr:rowOff>
    </xdr:from>
    <xdr:to>
      <xdr:col>116</xdr:col>
      <xdr:colOff>63500</xdr:colOff>
      <xdr:row>37</xdr:row>
      <xdr:rowOff>10704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055215"/>
          <a:ext cx="838200" cy="29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10704</xdr:rowOff>
    </xdr:from>
    <xdr:to>
      <xdr:col>111</xdr:col>
      <xdr:colOff>177800</xdr:colOff>
      <xdr:row>37</xdr:row>
      <xdr:rowOff>41239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354354"/>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136271</xdr:rowOff>
    </xdr:from>
    <xdr:to>
      <xdr:col>107</xdr:col>
      <xdr:colOff>50800</xdr:colOff>
      <xdr:row>37</xdr:row>
      <xdr:rowOff>41239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308471"/>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115044</xdr:rowOff>
    </xdr:from>
    <xdr:to>
      <xdr:col>102</xdr:col>
      <xdr:colOff>114300</xdr:colOff>
      <xdr:row>36</xdr:row>
      <xdr:rowOff>136271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2872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3665</xdr:rowOff>
    </xdr:from>
    <xdr:to>
      <xdr:col>116</xdr:col>
      <xdr:colOff>114300</xdr:colOff>
      <xdr:row>35</xdr:row>
      <xdr:rowOff>105265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26542</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85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131354</xdr:rowOff>
    </xdr:from>
    <xdr:to>
      <xdr:col>112</xdr:col>
      <xdr:colOff>38100</xdr:colOff>
      <xdr:row>37</xdr:row>
      <xdr:rowOff>61504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3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78031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07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161889</xdr:rowOff>
    </xdr:from>
    <xdr:to>
      <xdr:col>107</xdr:col>
      <xdr:colOff>101600</xdr:colOff>
      <xdr:row>37</xdr:row>
      <xdr:rowOff>92039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3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108566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0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85471</xdr:rowOff>
    </xdr:from>
    <xdr:to>
      <xdr:col>102</xdr:col>
      <xdr:colOff>165100</xdr:colOff>
      <xdr:row>37</xdr:row>
      <xdr:rowOff>15621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32148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03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64244</xdr:rowOff>
    </xdr:from>
    <xdr:to>
      <xdr:col>98</xdr:col>
      <xdr:colOff>38100</xdr:colOff>
      <xdr:row>36</xdr:row>
      <xdr:rowOff>165844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2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10921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01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19190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8934590"/>
          <a:ext cx="889000" cy="122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139840</xdr:rowOff>
    </xdr:from>
    <xdr:to>
      <xdr:col>98</xdr:col>
      <xdr:colOff>38100</xdr:colOff>
      <xdr:row>52</xdr:row>
      <xdr:rowOff>69990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88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86517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865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162903</xdr:rowOff>
    </xdr:from>
    <xdr:to>
      <xdr:col>116</xdr:col>
      <xdr:colOff>63500</xdr:colOff>
      <xdr:row>73</xdr:row>
      <xdr:rowOff>3149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507303"/>
          <a:ext cx="8382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162903</xdr:rowOff>
    </xdr:from>
    <xdr:to>
      <xdr:col>111</xdr:col>
      <xdr:colOff>177800</xdr:colOff>
      <xdr:row>73</xdr:row>
      <xdr:rowOff>46241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507303"/>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46241</xdr:rowOff>
    </xdr:from>
    <xdr:to>
      <xdr:col>107</xdr:col>
      <xdr:colOff>50800</xdr:colOff>
      <xdr:row>73</xdr:row>
      <xdr:rowOff>75806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562091"/>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75806</xdr:rowOff>
    </xdr:from>
    <xdr:to>
      <xdr:col>102</xdr:col>
      <xdr:colOff>114300</xdr:colOff>
      <xdr:row>73</xdr:row>
      <xdr:rowOff>82055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591656"/>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123799</xdr:rowOff>
    </xdr:from>
    <xdr:to>
      <xdr:col>116</xdr:col>
      <xdr:colOff>114300</xdr:colOff>
      <xdr:row>73</xdr:row>
      <xdr:rowOff>53949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4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146676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3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112103</xdr:rowOff>
    </xdr:from>
    <xdr:to>
      <xdr:col>112</xdr:col>
      <xdr:colOff>38100</xdr:colOff>
      <xdr:row>73</xdr:row>
      <xdr:rowOff>42253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58780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23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166891</xdr:rowOff>
    </xdr:from>
    <xdr:to>
      <xdr:col>107</xdr:col>
      <xdr:colOff>101600</xdr:colOff>
      <xdr:row>73</xdr:row>
      <xdr:rowOff>97041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5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113568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2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25006</xdr:rowOff>
    </xdr:from>
    <xdr:to>
      <xdr:col>102</xdr:col>
      <xdr:colOff>165100</xdr:colOff>
      <xdr:row>73</xdr:row>
      <xdr:rowOff>126606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143133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3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31255</xdr:rowOff>
    </xdr:from>
    <xdr:to>
      <xdr:col>98</xdr:col>
      <xdr:colOff>38100</xdr:colOff>
      <xdr:row>73</xdr:row>
      <xdr:rowOff>132855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5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149382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3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歳出決算総額は住民１人あたり</a:t>
          </a:r>
          <a:r>
            <a:rPr kumimoji="1" lang="en-US" altLang="ja-JP" sz="1100">
              <a:solidFill>
                <a:schemeClr val="dk1"/>
              </a:solidFill>
              <a:effectLst/>
              <a:latin typeface="+mn-lt"/>
              <a:ea typeface="+mn-ea"/>
              <a:cs typeface="+mn-cs"/>
            </a:rPr>
            <a:t>617,123</a:t>
          </a:r>
          <a:r>
            <a:rPr kumimoji="1" lang="ja-JP" altLang="ja-JP" sz="1100">
              <a:solidFill>
                <a:schemeClr val="dk1"/>
              </a:solidFill>
              <a:effectLst/>
              <a:latin typeface="+mn-lt"/>
              <a:ea typeface="+mn-ea"/>
              <a:cs typeface="+mn-cs"/>
            </a:rPr>
            <a:t>円であり、</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度の</a:t>
          </a:r>
          <a:r>
            <a:rPr kumimoji="1" lang="en-US" altLang="ja-JP" sz="1100">
              <a:solidFill>
                <a:schemeClr val="dk1"/>
              </a:solidFill>
              <a:effectLst/>
              <a:latin typeface="+mn-lt"/>
              <a:ea typeface="+mn-ea"/>
              <a:cs typeface="+mn-cs"/>
            </a:rPr>
            <a:t>473,230</a:t>
          </a:r>
          <a:r>
            <a:rPr kumimoji="1" lang="ja-JP" altLang="ja-JP" sz="1100">
              <a:solidFill>
                <a:schemeClr val="dk1"/>
              </a:solidFill>
              <a:effectLst/>
              <a:latin typeface="+mn-lt"/>
              <a:ea typeface="+mn-ea"/>
              <a:cs typeface="+mn-cs"/>
            </a:rPr>
            <a:t>円に比べて</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増となっている。</a:t>
          </a:r>
          <a:r>
            <a:rPr kumimoji="1" lang="ja-JP" altLang="en-US" sz="1100">
              <a:solidFill>
                <a:schemeClr val="dk1"/>
              </a:solidFill>
              <a:effectLst/>
              <a:latin typeface="+mn-lt"/>
              <a:ea typeface="+mn-ea"/>
              <a:cs typeface="+mn-cs"/>
            </a:rPr>
            <a:t>主な要因は新型コロナウイルス感染症に係る各種経費の影響である。</a:t>
          </a:r>
          <a:endParaRPr lang="ja-JP" altLang="ja-JP" sz="1400">
            <a:effectLst/>
          </a:endParaRPr>
        </a:p>
        <a:p>
          <a:r>
            <a:rPr kumimoji="1" lang="ja-JP" altLang="ja-JP" sz="1100">
              <a:solidFill>
                <a:schemeClr val="dk1"/>
              </a:solidFill>
              <a:effectLst/>
              <a:latin typeface="+mn-lt"/>
              <a:ea typeface="+mn-ea"/>
              <a:cs typeface="+mn-cs"/>
            </a:rPr>
            <a:t>　物件費</a:t>
          </a:r>
          <a:r>
            <a:rPr kumimoji="1" lang="ja-JP" altLang="en-US" sz="1100">
              <a:solidFill>
                <a:schemeClr val="dk1"/>
              </a:solidFill>
              <a:effectLst/>
              <a:latin typeface="+mn-lt"/>
              <a:ea typeface="+mn-ea"/>
              <a:cs typeface="+mn-cs"/>
            </a:rPr>
            <a:t>及び補助費等</a:t>
          </a:r>
          <a:r>
            <a:rPr kumimoji="1" lang="ja-JP" altLang="ja-JP" sz="1100">
              <a:solidFill>
                <a:schemeClr val="dk1"/>
              </a:solidFill>
              <a:effectLst/>
              <a:latin typeface="+mn-lt"/>
              <a:ea typeface="+mn-ea"/>
              <a:cs typeface="+mn-cs"/>
            </a:rPr>
            <a:t>の大幅な増加は、</a:t>
          </a:r>
          <a:r>
            <a:rPr kumimoji="1" lang="ja-JP" altLang="en-US" sz="1100">
              <a:solidFill>
                <a:schemeClr val="dk1"/>
              </a:solidFill>
              <a:effectLst/>
              <a:latin typeface="+mn-lt"/>
              <a:ea typeface="+mn-ea"/>
              <a:cs typeface="+mn-cs"/>
            </a:rPr>
            <a:t>新型コロナウイルス感染症対策経費による増であり、これまでにない事情による変動であり、特筆すべきものである。</a:t>
          </a:r>
          <a:endParaRPr lang="ja-JP" altLang="ja-JP" sz="1400">
            <a:effectLst/>
          </a:endParaRPr>
        </a:p>
        <a:p>
          <a:r>
            <a:rPr kumimoji="1" lang="ja-JP" altLang="ja-JP" sz="1100">
              <a:solidFill>
                <a:schemeClr val="dk1"/>
              </a:solidFill>
              <a:effectLst/>
              <a:latin typeface="+mn-lt"/>
              <a:ea typeface="+mn-ea"/>
              <a:cs typeface="+mn-cs"/>
            </a:rPr>
            <a:t>　維持補修費の金額が大きく</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している大きな要因は、天候の影響による除排雪経費の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また、道路橋梁や老朽化に伴う</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維持</a:t>
          </a:r>
          <a:r>
            <a:rPr kumimoji="1" lang="ja-JP" altLang="en-US" sz="1100">
              <a:solidFill>
                <a:schemeClr val="dk1"/>
              </a:solidFill>
              <a:effectLst/>
              <a:latin typeface="+mn-lt"/>
              <a:ea typeface="+mn-ea"/>
              <a:cs typeface="+mn-cs"/>
            </a:rPr>
            <a:t>補修</a:t>
          </a:r>
          <a:r>
            <a:rPr kumimoji="1" lang="ja-JP" altLang="ja-JP" sz="1100">
              <a:solidFill>
                <a:schemeClr val="dk1"/>
              </a:solidFill>
              <a:effectLst/>
              <a:latin typeface="+mn-lt"/>
              <a:ea typeface="+mn-ea"/>
              <a:cs typeface="+mn-cs"/>
            </a:rPr>
            <a:t>費の増加も見込まれることから、公共施設等総合管理計画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に基づき、公共施設の統廃合や長寿命化を適切に図りながら、維持補修費の縮減に努める。</a:t>
          </a:r>
          <a:endParaRPr lang="ja-JP" altLang="ja-JP" sz="1400">
            <a:effectLst/>
          </a:endParaRPr>
        </a:p>
        <a:p>
          <a:r>
            <a:rPr kumimoji="1" lang="ja-JP" altLang="ja-JP" sz="1100">
              <a:solidFill>
                <a:schemeClr val="dk1"/>
              </a:solidFill>
              <a:effectLst/>
              <a:latin typeface="+mn-lt"/>
              <a:ea typeface="+mn-ea"/>
              <a:cs typeface="+mn-cs"/>
            </a:rPr>
            <a:t>　扶助費について、</a:t>
          </a:r>
          <a:r>
            <a:rPr kumimoji="1" lang="ja-JP" altLang="en-US" sz="1100">
              <a:solidFill>
                <a:schemeClr val="dk1"/>
              </a:solidFill>
              <a:effectLst/>
              <a:latin typeface="+mn-lt"/>
              <a:ea typeface="+mn-ea"/>
              <a:cs typeface="+mn-cs"/>
            </a:rPr>
            <a:t>上昇傾向にある流れは変わっていない上、新型コロナウイルス感染症の感染拡大に伴う経済的な影響を多分に受けており、他団体でも同様の</a:t>
          </a:r>
          <a:r>
            <a:rPr kumimoji="1" lang="ja-JP" altLang="ja-JP" sz="1100">
              <a:solidFill>
                <a:schemeClr val="dk1"/>
              </a:solidFill>
              <a:effectLst/>
              <a:latin typeface="+mn-lt"/>
              <a:ea typeface="+mn-ea"/>
              <a:cs typeface="+mn-cs"/>
            </a:rPr>
            <a:t>状況が</a:t>
          </a:r>
          <a:r>
            <a:rPr kumimoji="1" lang="ja-JP" altLang="en-US" sz="1100">
              <a:solidFill>
                <a:schemeClr val="dk1"/>
              </a:solidFill>
              <a:effectLst/>
              <a:latin typeface="+mn-lt"/>
              <a:ea typeface="+mn-ea"/>
              <a:cs typeface="+mn-cs"/>
            </a:rPr>
            <a:t>窺える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普通建設事業については、</a:t>
          </a:r>
          <a:r>
            <a:rPr kumimoji="1" lang="ja-JP" altLang="en-US" sz="1100">
              <a:solidFill>
                <a:schemeClr val="dk1"/>
              </a:solidFill>
              <a:effectLst/>
              <a:latin typeface="+mn-lt"/>
              <a:ea typeface="+mn-ea"/>
              <a:cs typeface="+mn-cs"/>
            </a:rPr>
            <a:t>公営住宅建設事業費の増加があったものの、全体を通しては前年度比減となっており、引き続き、効率的・効果的な運用に努める</a:t>
          </a:r>
          <a:r>
            <a:rPr lang="ja-JP" altLang="ja-JP" sz="1100" b="0" i="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その他の経費については、</a:t>
          </a:r>
          <a:r>
            <a:rPr kumimoji="1" lang="ja-JP" altLang="en-US" sz="1100">
              <a:solidFill>
                <a:schemeClr val="dk1"/>
              </a:solidFill>
              <a:effectLst/>
              <a:latin typeface="+mn-lt"/>
              <a:ea typeface="+mn-ea"/>
              <a:cs typeface="+mn-cs"/>
            </a:rPr>
            <a:t>事務事業の総点検による評価検証に基づいた再構築など、更なる歳出の効率化に努める。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58,282
57,791
722.42
36,565,902
35,967,158
556,913
17,154,273
31,145,809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145186</xdr:rowOff>
    </xdr:from>
    <xdr:to>
      <xdr:col>24</xdr:col>
      <xdr:colOff>63500</xdr:colOff>
      <xdr:row>34</xdr:row>
      <xdr:rowOff>58319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03036"/>
          <a:ext cx="8382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58319</xdr:rowOff>
    </xdr:from>
    <xdr:to>
      <xdr:col>19</xdr:col>
      <xdr:colOff>177800</xdr:colOff>
      <xdr:row>34</xdr:row>
      <xdr:rowOff>64719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8761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64719</xdr:rowOff>
    </xdr:from>
    <xdr:to>
      <xdr:col>15</xdr:col>
      <xdr:colOff>50800</xdr:colOff>
      <xdr:row>34</xdr:row>
      <xdr:rowOff>104496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94019"/>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71120</xdr:rowOff>
    </xdr:from>
    <xdr:to>
      <xdr:col>10</xdr:col>
      <xdr:colOff>114300</xdr:colOff>
      <xdr:row>34</xdr:row>
      <xdr:rowOff>104496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0420"/>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94386</xdr:rowOff>
    </xdr:from>
    <xdr:to>
      <xdr:col>24</xdr:col>
      <xdr:colOff>114300</xdr:colOff>
      <xdr:row>34</xdr:row>
      <xdr:rowOff>24536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117263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7519</xdr:rowOff>
    </xdr:from>
    <xdr:to>
      <xdr:col>20</xdr:col>
      <xdr:colOff>38100</xdr:colOff>
      <xdr:row>34</xdr:row>
      <xdr:rowOff>109119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125646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13919</xdr:rowOff>
    </xdr:from>
    <xdr:to>
      <xdr:col>15</xdr:col>
      <xdr:colOff>101600</xdr:colOff>
      <xdr:row>34</xdr:row>
      <xdr:rowOff>115519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132046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53696</xdr:rowOff>
    </xdr:from>
    <xdr:to>
      <xdr:col>10</xdr:col>
      <xdr:colOff>165100</xdr:colOff>
      <xdr:row>34</xdr:row>
      <xdr:rowOff>155296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20320</xdr:rowOff>
    </xdr:from>
    <xdr:to>
      <xdr:col>6</xdr:col>
      <xdr:colOff>38100</xdr:colOff>
      <xdr:row>34</xdr:row>
      <xdr:rowOff>121920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138447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76332</xdr:rowOff>
    </xdr:from>
    <xdr:to>
      <xdr:col>24</xdr:col>
      <xdr:colOff>63500</xdr:colOff>
      <xdr:row>59</xdr:row>
      <xdr:rowOff>68690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34632"/>
          <a:ext cx="838200" cy="84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68690</xdr:rowOff>
    </xdr:from>
    <xdr:to>
      <xdr:col>19</xdr:col>
      <xdr:colOff>177800</xdr:colOff>
      <xdr:row>59</xdr:row>
      <xdr:rowOff>107757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84240"/>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4331</xdr:rowOff>
    </xdr:from>
    <xdr:to>
      <xdr:col>15</xdr:col>
      <xdr:colOff>50800</xdr:colOff>
      <xdr:row>59</xdr:row>
      <xdr:rowOff>107757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119881"/>
          <a:ext cx="889000" cy="10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139403</xdr:rowOff>
    </xdr:from>
    <xdr:to>
      <xdr:col>10</xdr:col>
      <xdr:colOff>114300</xdr:colOff>
      <xdr:row>59</xdr:row>
      <xdr:rowOff>4331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83503"/>
          <a:ext cx="889000" cy="3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25532</xdr:rowOff>
    </xdr:from>
    <xdr:to>
      <xdr:col>24</xdr:col>
      <xdr:colOff>114300</xdr:colOff>
      <xdr:row>54</xdr:row>
      <xdr:rowOff>127132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48409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17890</xdr:rowOff>
    </xdr:from>
    <xdr:to>
      <xdr:col>20</xdr:col>
      <xdr:colOff>38100</xdr:colOff>
      <xdr:row>59</xdr:row>
      <xdr:rowOff>119490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110617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56957</xdr:rowOff>
    </xdr:from>
    <xdr:to>
      <xdr:col>15</xdr:col>
      <xdr:colOff>101600</xdr:colOff>
      <xdr:row>59</xdr:row>
      <xdr:rowOff>158557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149684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26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124981</xdr:rowOff>
    </xdr:from>
    <xdr:to>
      <xdr:col>10</xdr:col>
      <xdr:colOff>165100</xdr:colOff>
      <xdr:row>59</xdr:row>
      <xdr:rowOff>55131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71658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4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88603</xdr:rowOff>
    </xdr:from>
    <xdr:to>
      <xdr:col>6</xdr:col>
      <xdr:colOff>38100</xdr:colOff>
      <xdr:row>59</xdr:row>
      <xdr:rowOff>18753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35280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55902</xdr:rowOff>
    </xdr:from>
    <xdr:to>
      <xdr:col>24</xdr:col>
      <xdr:colOff>63500</xdr:colOff>
      <xdr:row>74</xdr:row>
      <xdr:rowOff>20000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571752"/>
          <a:ext cx="838200" cy="1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20000</xdr:rowOff>
    </xdr:from>
    <xdr:to>
      <xdr:col>19</xdr:col>
      <xdr:colOff>177800</xdr:colOff>
      <xdr:row>74</xdr:row>
      <xdr:rowOff>83595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07300"/>
          <a:ext cx="889000" cy="6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83595</xdr:rowOff>
    </xdr:from>
    <xdr:to>
      <xdr:col>15</xdr:col>
      <xdr:colOff>50800</xdr:colOff>
      <xdr:row>74</xdr:row>
      <xdr:rowOff>94448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70895"/>
          <a:ext cx="889000" cy="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80155</xdr:rowOff>
    </xdr:from>
    <xdr:to>
      <xdr:col>10</xdr:col>
      <xdr:colOff>114300</xdr:colOff>
      <xdr:row>74</xdr:row>
      <xdr:rowOff>94448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767455"/>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5102</xdr:rowOff>
    </xdr:from>
    <xdr:to>
      <xdr:col>24</xdr:col>
      <xdr:colOff>114300</xdr:colOff>
      <xdr:row>73</xdr:row>
      <xdr:rowOff>106702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27979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37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140650</xdr:rowOff>
    </xdr:from>
    <xdr:to>
      <xdr:col>20</xdr:col>
      <xdr:colOff>38100</xdr:colOff>
      <xdr:row>74</xdr:row>
      <xdr:rowOff>70800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87327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3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32795</xdr:rowOff>
    </xdr:from>
    <xdr:to>
      <xdr:col>15</xdr:col>
      <xdr:colOff>101600</xdr:colOff>
      <xdr:row>74</xdr:row>
      <xdr:rowOff>134395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150922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9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43648</xdr:rowOff>
    </xdr:from>
    <xdr:to>
      <xdr:col>10</xdr:col>
      <xdr:colOff>165100</xdr:colOff>
      <xdr:row>74</xdr:row>
      <xdr:rowOff>145248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161775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29355</xdr:rowOff>
    </xdr:from>
    <xdr:to>
      <xdr:col>6</xdr:col>
      <xdr:colOff>38100</xdr:colOff>
      <xdr:row>74</xdr:row>
      <xdr:rowOff>130955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147482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49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14732</xdr:rowOff>
    </xdr:from>
    <xdr:to>
      <xdr:col>24</xdr:col>
      <xdr:colOff>63500</xdr:colOff>
      <xdr:row>96</xdr:row>
      <xdr:rowOff>63336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73932"/>
          <a:ext cx="8382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41974</xdr:rowOff>
    </xdr:from>
    <xdr:to>
      <xdr:col>19</xdr:col>
      <xdr:colOff>177800</xdr:colOff>
      <xdr:row>96</xdr:row>
      <xdr:rowOff>63336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01174"/>
          <a:ext cx="889000" cy="2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33350</xdr:rowOff>
    </xdr:from>
    <xdr:to>
      <xdr:col>15</xdr:col>
      <xdr:colOff>50800</xdr:colOff>
      <xdr:row>96</xdr:row>
      <xdr:rowOff>41974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92550"/>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33350</xdr:rowOff>
    </xdr:from>
    <xdr:to>
      <xdr:col>10</xdr:col>
      <xdr:colOff>114300</xdr:colOff>
      <xdr:row>96</xdr:row>
      <xdr:rowOff>49543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92550"/>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135382</xdr:rowOff>
    </xdr:from>
    <xdr:to>
      <xdr:col>24</xdr:col>
      <xdr:colOff>114300</xdr:colOff>
      <xdr:row>96</xdr:row>
      <xdr:rowOff>65532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158259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7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12536</xdr:rowOff>
    </xdr:from>
    <xdr:to>
      <xdr:col>20</xdr:col>
      <xdr:colOff>38100</xdr:colOff>
      <xdr:row>96</xdr:row>
      <xdr:rowOff>114136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130663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162624</xdr:rowOff>
    </xdr:from>
    <xdr:to>
      <xdr:col>15</xdr:col>
      <xdr:colOff>101600</xdr:colOff>
      <xdr:row>96</xdr:row>
      <xdr:rowOff>92774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109301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2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154000</xdr:rowOff>
    </xdr:from>
    <xdr:to>
      <xdr:col>10</xdr:col>
      <xdr:colOff>165100</xdr:colOff>
      <xdr:row>96</xdr:row>
      <xdr:rowOff>84150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100677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170193</xdr:rowOff>
    </xdr:from>
    <xdr:to>
      <xdr:col>6</xdr:col>
      <xdr:colOff>38100</xdr:colOff>
      <xdr:row>96</xdr:row>
      <xdr:rowOff>100343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116870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3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100838</xdr:rowOff>
    </xdr:from>
    <xdr:to>
      <xdr:col>55</xdr:col>
      <xdr:colOff>0</xdr:colOff>
      <xdr:row>38</xdr:row>
      <xdr:rowOff>115316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1593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87884</xdr:rowOff>
    </xdr:from>
    <xdr:to>
      <xdr:col>50</xdr:col>
      <xdr:colOff>114300</xdr:colOff>
      <xdr:row>38</xdr:row>
      <xdr:rowOff>115316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029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41021</xdr:rowOff>
    </xdr:from>
    <xdr:to>
      <xdr:col>45</xdr:col>
      <xdr:colOff>177800</xdr:colOff>
      <xdr:row>38</xdr:row>
      <xdr:rowOff>87884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5612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80645</xdr:rowOff>
    </xdr:from>
    <xdr:to>
      <xdr:col>41</xdr:col>
      <xdr:colOff>50800</xdr:colOff>
      <xdr:row>38</xdr:row>
      <xdr:rowOff>41021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24295"/>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50038</xdr:rowOff>
    </xdr:from>
    <xdr:to>
      <xdr:col>55</xdr:col>
      <xdr:colOff>50800</xdr:colOff>
      <xdr:row>38</xdr:row>
      <xdr:rowOff>151638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136415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64516</xdr:rowOff>
    </xdr:from>
    <xdr:to>
      <xdr:col>50</xdr:col>
      <xdr:colOff>165100</xdr:colOff>
      <xdr:row>38</xdr:row>
      <xdr:rowOff>166116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157243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37084</xdr:rowOff>
    </xdr:from>
    <xdr:to>
      <xdr:col>46</xdr:col>
      <xdr:colOff>38100</xdr:colOff>
      <xdr:row>38</xdr:row>
      <xdr:rowOff>138684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129811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161671</xdr:rowOff>
    </xdr:from>
    <xdr:to>
      <xdr:col>41</xdr:col>
      <xdr:colOff>101600</xdr:colOff>
      <xdr:row>38</xdr:row>
      <xdr:rowOff>91821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82948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9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29845</xdr:rowOff>
    </xdr:from>
    <xdr:to>
      <xdr:col>36</xdr:col>
      <xdr:colOff>165100</xdr:colOff>
      <xdr:row>37</xdr:row>
      <xdr:rowOff>131445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147972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4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79219</xdr:rowOff>
    </xdr:from>
    <xdr:to>
      <xdr:col>55</xdr:col>
      <xdr:colOff>0</xdr:colOff>
      <xdr:row>57</xdr:row>
      <xdr:rowOff>127976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51869"/>
          <a:ext cx="8382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166805</xdr:rowOff>
    </xdr:from>
    <xdr:to>
      <xdr:col>50</xdr:col>
      <xdr:colOff>114300</xdr:colOff>
      <xdr:row>57</xdr:row>
      <xdr:rowOff>79219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768005"/>
          <a:ext cx="889000" cy="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166805</xdr:rowOff>
    </xdr:from>
    <xdr:to>
      <xdr:col>45</xdr:col>
      <xdr:colOff>177800</xdr:colOff>
      <xdr:row>57</xdr:row>
      <xdr:rowOff>133985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68005"/>
          <a:ext cx="889000" cy="13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76247</xdr:rowOff>
    </xdr:from>
    <xdr:to>
      <xdr:col>41</xdr:col>
      <xdr:colOff>50800</xdr:colOff>
      <xdr:row>57</xdr:row>
      <xdr:rowOff>133985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48897"/>
          <a:ext cx="889000" cy="5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77176</xdr:rowOff>
    </xdr:from>
    <xdr:to>
      <xdr:col>55</xdr:col>
      <xdr:colOff>50800</xdr:colOff>
      <xdr:row>58</xdr:row>
      <xdr:rowOff>7326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4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100053</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0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28419</xdr:rowOff>
    </xdr:from>
    <xdr:to>
      <xdr:col>50</xdr:col>
      <xdr:colOff>165100</xdr:colOff>
      <xdr:row>57</xdr:row>
      <xdr:rowOff>130019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146546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5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116005</xdr:rowOff>
    </xdr:from>
    <xdr:to>
      <xdr:col>46</xdr:col>
      <xdr:colOff>38100</xdr:colOff>
      <xdr:row>57</xdr:row>
      <xdr:rowOff>46155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62682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9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83185</xdr:rowOff>
    </xdr:from>
    <xdr:to>
      <xdr:col>41</xdr:col>
      <xdr:colOff>101600</xdr:colOff>
      <xdr:row>58</xdr:row>
      <xdr:rowOff>13335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29862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63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25447</xdr:rowOff>
    </xdr:from>
    <xdr:to>
      <xdr:col>36</xdr:col>
      <xdr:colOff>165100</xdr:colOff>
      <xdr:row>57</xdr:row>
      <xdr:rowOff>127047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143574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5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146695</xdr:rowOff>
    </xdr:from>
    <xdr:to>
      <xdr:col>55</xdr:col>
      <xdr:colOff>0</xdr:colOff>
      <xdr:row>77</xdr:row>
      <xdr:rowOff>106141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76895"/>
          <a:ext cx="838200" cy="13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106141</xdr:rowOff>
    </xdr:from>
    <xdr:to>
      <xdr:col>50</xdr:col>
      <xdr:colOff>114300</xdr:colOff>
      <xdr:row>77</xdr:row>
      <xdr:rowOff>106804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07791"/>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106804</xdr:rowOff>
    </xdr:from>
    <xdr:to>
      <xdr:col>45</xdr:col>
      <xdr:colOff>177800</xdr:colOff>
      <xdr:row>78</xdr:row>
      <xdr:rowOff>3637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08454"/>
          <a:ext cx="889000" cy="6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3637</xdr:rowOff>
    </xdr:from>
    <xdr:to>
      <xdr:col>41</xdr:col>
      <xdr:colOff>50800</xdr:colOff>
      <xdr:row>78</xdr:row>
      <xdr:rowOff>16416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76737"/>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95895</xdr:rowOff>
    </xdr:from>
    <xdr:to>
      <xdr:col>55</xdr:col>
      <xdr:colOff>50800</xdr:colOff>
      <xdr:row>77</xdr:row>
      <xdr:rowOff>26045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118772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55341</xdr:rowOff>
    </xdr:from>
    <xdr:to>
      <xdr:col>50</xdr:col>
      <xdr:colOff>165100</xdr:colOff>
      <xdr:row>77</xdr:row>
      <xdr:rowOff>156941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2018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03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56004</xdr:rowOff>
    </xdr:from>
    <xdr:to>
      <xdr:col>46</xdr:col>
      <xdr:colOff>38100</xdr:colOff>
      <xdr:row>77</xdr:row>
      <xdr:rowOff>157604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2681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0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124287</xdr:rowOff>
    </xdr:from>
    <xdr:to>
      <xdr:col>41</xdr:col>
      <xdr:colOff>101600</xdr:colOff>
      <xdr:row>78</xdr:row>
      <xdr:rowOff>54437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45564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1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137066</xdr:rowOff>
    </xdr:from>
    <xdr:to>
      <xdr:col>36</xdr:col>
      <xdr:colOff>165100</xdr:colOff>
      <xdr:row>78</xdr:row>
      <xdr:rowOff>67216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58343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3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8102</xdr:rowOff>
    </xdr:from>
    <xdr:to>
      <xdr:col>55</xdr:col>
      <xdr:colOff>0</xdr:colOff>
      <xdr:row>95</xdr:row>
      <xdr:rowOff>129654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295852"/>
          <a:ext cx="838200" cy="1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45377</xdr:rowOff>
    </xdr:from>
    <xdr:to>
      <xdr:col>50</xdr:col>
      <xdr:colOff>114300</xdr:colOff>
      <xdr:row>95</xdr:row>
      <xdr:rowOff>129654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333127"/>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45377</xdr:rowOff>
    </xdr:from>
    <xdr:to>
      <xdr:col>45</xdr:col>
      <xdr:colOff>177800</xdr:colOff>
      <xdr:row>95</xdr:row>
      <xdr:rowOff>95644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33127"/>
          <a:ext cx="889000" cy="5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55893</xdr:rowOff>
    </xdr:from>
    <xdr:to>
      <xdr:col>41</xdr:col>
      <xdr:colOff>50800</xdr:colOff>
      <xdr:row>95</xdr:row>
      <xdr:rowOff>95644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000743"/>
          <a:ext cx="889000" cy="3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128752</xdr:rowOff>
    </xdr:from>
    <xdr:to>
      <xdr:col>55</xdr:col>
      <xdr:colOff>50800</xdr:colOff>
      <xdr:row>95</xdr:row>
      <xdr:rowOff>58902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151629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78854</xdr:rowOff>
    </xdr:from>
    <xdr:to>
      <xdr:col>50</xdr:col>
      <xdr:colOff>165100</xdr:colOff>
      <xdr:row>96</xdr:row>
      <xdr:rowOff>9004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25531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1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166027</xdr:rowOff>
    </xdr:from>
    <xdr:to>
      <xdr:col>46</xdr:col>
      <xdr:colOff>38100</xdr:colOff>
      <xdr:row>95</xdr:row>
      <xdr:rowOff>96177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112704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44844</xdr:rowOff>
    </xdr:from>
    <xdr:to>
      <xdr:col>41</xdr:col>
      <xdr:colOff>101600</xdr:colOff>
      <xdr:row>95</xdr:row>
      <xdr:rowOff>146444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162971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5093</xdr:rowOff>
    </xdr:from>
    <xdr:to>
      <xdr:col>36</xdr:col>
      <xdr:colOff>165100</xdr:colOff>
      <xdr:row>93</xdr:row>
      <xdr:rowOff>106693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9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123220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72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77806</xdr:rowOff>
    </xdr:from>
    <xdr:to>
      <xdr:col>85</xdr:col>
      <xdr:colOff>127000</xdr:colOff>
      <xdr:row>33</xdr:row>
      <xdr:rowOff>140443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735656"/>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77806</xdr:rowOff>
    </xdr:from>
    <xdr:to>
      <xdr:col>81</xdr:col>
      <xdr:colOff>50800</xdr:colOff>
      <xdr:row>34</xdr:row>
      <xdr:rowOff>19685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735656"/>
          <a:ext cx="889000" cy="1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19685</xdr:rowOff>
    </xdr:from>
    <xdr:to>
      <xdr:col>76</xdr:col>
      <xdr:colOff>114300</xdr:colOff>
      <xdr:row>34</xdr:row>
      <xdr:rowOff>90494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848985"/>
          <a:ext cx="889000" cy="7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80378</xdr:rowOff>
    </xdr:from>
    <xdr:to>
      <xdr:col>71</xdr:col>
      <xdr:colOff>177800</xdr:colOff>
      <xdr:row>34</xdr:row>
      <xdr:rowOff>90494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909678"/>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89643</xdr:rowOff>
    </xdr:from>
    <xdr:to>
      <xdr:col>85</xdr:col>
      <xdr:colOff>177800</xdr:colOff>
      <xdr:row>34</xdr:row>
      <xdr:rowOff>19793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7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112520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5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27006</xdr:rowOff>
    </xdr:from>
    <xdr:to>
      <xdr:col>81</xdr:col>
      <xdr:colOff>101600</xdr:colOff>
      <xdr:row>33</xdr:row>
      <xdr:rowOff>128606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145133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46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140335</xdr:rowOff>
    </xdr:from>
    <xdr:to>
      <xdr:col>76</xdr:col>
      <xdr:colOff>165100</xdr:colOff>
      <xdr:row>34</xdr:row>
      <xdr:rowOff>70485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87012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57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39694</xdr:rowOff>
    </xdr:from>
    <xdr:to>
      <xdr:col>72</xdr:col>
      <xdr:colOff>38100</xdr:colOff>
      <xdr:row>34</xdr:row>
      <xdr:rowOff>141294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8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157821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64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29578</xdr:rowOff>
    </xdr:from>
    <xdr:to>
      <xdr:col>67</xdr:col>
      <xdr:colOff>101600</xdr:colOff>
      <xdr:row>34</xdr:row>
      <xdr:rowOff>131178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8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147705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6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157721</xdr:rowOff>
    </xdr:from>
    <xdr:to>
      <xdr:col>85</xdr:col>
      <xdr:colOff>127000</xdr:colOff>
      <xdr:row>54</xdr:row>
      <xdr:rowOff>20047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244571"/>
          <a:ext cx="8382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157721</xdr:rowOff>
    </xdr:from>
    <xdr:to>
      <xdr:col>81</xdr:col>
      <xdr:colOff>50800</xdr:colOff>
      <xdr:row>55</xdr:row>
      <xdr:rowOff>114554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244571"/>
          <a:ext cx="889000" cy="29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114554</xdr:rowOff>
    </xdr:from>
    <xdr:to>
      <xdr:col>76</xdr:col>
      <xdr:colOff>114300</xdr:colOff>
      <xdr:row>55</xdr:row>
      <xdr:rowOff>141967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44304"/>
          <a:ext cx="8890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62338</xdr:rowOff>
    </xdr:from>
    <xdr:to>
      <xdr:col>71</xdr:col>
      <xdr:colOff>177800</xdr:colOff>
      <xdr:row>55</xdr:row>
      <xdr:rowOff>141967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8977738"/>
          <a:ext cx="889000" cy="59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140697</xdr:rowOff>
    </xdr:from>
    <xdr:to>
      <xdr:col>85</xdr:col>
      <xdr:colOff>177800</xdr:colOff>
      <xdr:row>54</xdr:row>
      <xdr:rowOff>70847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163574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0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106921</xdr:rowOff>
    </xdr:from>
    <xdr:to>
      <xdr:col>81</xdr:col>
      <xdr:colOff>101600</xdr:colOff>
      <xdr:row>54</xdr:row>
      <xdr:rowOff>37071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1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53598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896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63754</xdr:rowOff>
    </xdr:from>
    <xdr:to>
      <xdr:col>76</xdr:col>
      <xdr:colOff>165100</xdr:colOff>
      <xdr:row>55</xdr:row>
      <xdr:rowOff>165354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4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10431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2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91167</xdr:rowOff>
    </xdr:from>
    <xdr:to>
      <xdr:col>72</xdr:col>
      <xdr:colOff>38100</xdr:colOff>
      <xdr:row>56</xdr:row>
      <xdr:rowOff>21317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37844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2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11538</xdr:rowOff>
    </xdr:from>
    <xdr:to>
      <xdr:col>67</xdr:col>
      <xdr:colOff>101600</xdr:colOff>
      <xdr:row>52</xdr:row>
      <xdr:rowOff>113138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89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129665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870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12884</xdr:rowOff>
    </xdr:from>
    <xdr:to>
      <xdr:col>85</xdr:col>
      <xdr:colOff>127000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385984"/>
          <a:ext cx="8382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2082</xdr:rowOff>
    </xdr:from>
    <xdr:to>
      <xdr:col>81</xdr:col>
      <xdr:colOff>50800</xdr:colOff>
      <xdr:row>78</xdr:row>
      <xdr:rowOff>12884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203732"/>
          <a:ext cx="889000" cy="1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2082</xdr:rowOff>
    </xdr:from>
    <xdr:to>
      <xdr:col>76</xdr:col>
      <xdr:colOff>114300</xdr:colOff>
      <xdr:row>77</xdr:row>
      <xdr:rowOff>84265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203732"/>
          <a:ext cx="889000" cy="8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84265</xdr:rowOff>
    </xdr:from>
    <xdr:to>
      <xdr:col>71</xdr:col>
      <xdr:colOff>177800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285915"/>
          <a:ext cx="889000" cy="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32466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40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133534</xdr:rowOff>
    </xdr:from>
    <xdr:to>
      <xdr:col>81</xdr:col>
      <xdr:colOff>101600</xdr:colOff>
      <xdr:row>78</xdr:row>
      <xdr:rowOff>63684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54811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427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122732</xdr:rowOff>
    </xdr:from>
    <xdr:to>
      <xdr:col>76</xdr:col>
      <xdr:colOff>165100</xdr:colOff>
      <xdr:row>77</xdr:row>
      <xdr:rowOff>52882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1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69410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29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33465</xdr:rowOff>
    </xdr:from>
    <xdr:to>
      <xdr:col>72</xdr:col>
      <xdr:colOff>38100</xdr:colOff>
      <xdr:row>77</xdr:row>
      <xdr:rowOff>135065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151592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91988</xdr:rowOff>
    </xdr:from>
    <xdr:to>
      <xdr:col>85</xdr:col>
      <xdr:colOff>127000</xdr:colOff>
      <xdr:row>95</xdr:row>
      <xdr:rowOff>5136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208288"/>
          <a:ext cx="838200" cy="8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90812</xdr:rowOff>
    </xdr:from>
    <xdr:to>
      <xdr:col>81</xdr:col>
      <xdr:colOff>50800</xdr:colOff>
      <xdr:row>95</xdr:row>
      <xdr:rowOff>5136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207112"/>
          <a:ext cx="889000" cy="8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55640</xdr:rowOff>
    </xdr:from>
    <xdr:to>
      <xdr:col>76</xdr:col>
      <xdr:colOff>114300</xdr:colOff>
      <xdr:row>94</xdr:row>
      <xdr:rowOff>90812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171940"/>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55640</xdr:rowOff>
    </xdr:from>
    <xdr:to>
      <xdr:col>71</xdr:col>
      <xdr:colOff>177800</xdr:colOff>
      <xdr:row>94</xdr:row>
      <xdr:rowOff>105851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171940"/>
          <a:ext cx="889000" cy="5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41188</xdr:rowOff>
    </xdr:from>
    <xdr:to>
      <xdr:col>85</xdr:col>
      <xdr:colOff>177800</xdr:colOff>
      <xdr:row>94</xdr:row>
      <xdr:rowOff>142788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1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64065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0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125786</xdr:rowOff>
    </xdr:from>
    <xdr:to>
      <xdr:col>81</xdr:col>
      <xdr:colOff>101600</xdr:colOff>
      <xdr:row>95</xdr:row>
      <xdr:rowOff>55936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72463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40012</xdr:rowOff>
    </xdr:from>
    <xdr:to>
      <xdr:col>76</xdr:col>
      <xdr:colOff>165100</xdr:colOff>
      <xdr:row>94</xdr:row>
      <xdr:rowOff>141612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158139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93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4840</xdr:rowOff>
    </xdr:from>
    <xdr:to>
      <xdr:col>72</xdr:col>
      <xdr:colOff>38100</xdr:colOff>
      <xdr:row>94</xdr:row>
      <xdr:rowOff>106440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122967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89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55051</xdr:rowOff>
    </xdr:from>
    <xdr:to>
      <xdr:col>67</xdr:col>
      <xdr:colOff>101600</xdr:colOff>
      <xdr:row>94</xdr:row>
      <xdr:rowOff>156651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1728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9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前年度から金額が増加した項目について、総務費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、衛生費、商工費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新型コロナウイルス感染症対策経費による影響を大きく受けている。これらは全国的にも同様の傾向であると見て取れる。</a:t>
          </a:r>
          <a:endParaRPr lang="ja-JP" altLang="ja-JP" sz="1400">
            <a:effectLst/>
          </a:endParaRPr>
        </a:p>
        <a:p>
          <a:r>
            <a:rPr kumimoji="1" lang="ja-JP" altLang="ja-JP" sz="1100">
              <a:solidFill>
                <a:schemeClr val="dk1"/>
              </a:solidFill>
              <a:effectLst/>
              <a:latin typeface="+mn-lt"/>
              <a:ea typeface="+mn-ea"/>
              <a:cs typeface="+mn-cs"/>
            </a:rPr>
            <a:t>　前年度から金額が減少した項目について、</a:t>
          </a:r>
          <a:r>
            <a:rPr kumimoji="1" lang="ja-JP" altLang="en-US" sz="1100">
              <a:solidFill>
                <a:schemeClr val="dk1"/>
              </a:solidFill>
              <a:effectLst/>
              <a:latin typeface="+mn-lt"/>
              <a:ea typeface="+mn-ea"/>
              <a:cs typeface="+mn-cs"/>
            </a:rPr>
            <a:t>消防費は防災対策事業費の減、教育費については義務教育学校施設整備事業費の減等によるものである。</a:t>
          </a:r>
          <a:endParaRPr lang="ja-JP" altLang="ja-JP" sz="1400">
            <a:effectLst/>
          </a:endParaRPr>
        </a:p>
        <a:p>
          <a:r>
            <a:rPr kumimoji="1" lang="ja-JP" altLang="ja-JP" sz="1100">
              <a:solidFill>
                <a:schemeClr val="dk1"/>
              </a:solidFill>
              <a:effectLst/>
              <a:latin typeface="+mn-lt"/>
              <a:ea typeface="+mn-ea"/>
              <a:cs typeface="+mn-cs"/>
            </a:rPr>
            <a:t>　類似団体平均を下回っている項目は、労働費・災害復旧費・諸支出金の</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項目のみだが、北海道平均との比較で見ると、</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項目が平均を下回っている。</a:t>
          </a:r>
          <a:endParaRPr lang="ja-JP" altLang="ja-JP" sz="1400">
            <a:effectLst/>
          </a:endParaRPr>
        </a:p>
        <a:p>
          <a:r>
            <a:rPr kumimoji="1" lang="ja-JP" altLang="ja-JP" sz="1100">
              <a:solidFill>
                <a:schemeClr val="dk1"/>
              </a:solidFill>
              <a:effectLst/>
              <a:latin typeface="+mn-lt"/>
              <a:ea typeface="+mn-ea"/>
              <a:cs typeface="+mn-cs"/>
            </a:rPr>
            <a:t>　今後も、安定的な財政運営を維持できる構造を確立するため、限られた財源の効率的な運用を図り、単年度財政収支の黒字化と財政基盤の強化に努める。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直近５年度内の比較において、実質収支額は減少傾向にあ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が、財政基盤の再構築及び強化への取組みを進めている成果として、毎年度一定規模の繰越金を確保して</a:t>
          </a:r>
          <a:r>
            <a:rPr kumimoji="1" lang="ja-JP" altLang="en-US" sz="1100">
              <a:solidFill>
                <a:schemeClr val="dk1"/>
              </a:solidFill>
              <a:effectLst/>
              <a:latin typeface="+mn-lt"/>
              <a:ea typeface="+mn-ea"/>
              <a:cs typeface="+mn-cs"/>
            </a:rPr>
            <a:t>きた。その一方、令和２年度は財政調整基金の取崩しもあり、</a:t>
          </a:r>
          <a:r>
            <a:rPr kumimoji="1" lang="ja-JP" altLang="ja-JP" sz="1100">
              <a:solidFill>
                <a:schemeClr val="dk1"/>
              </a:solidFill>
              <a:effectLst/>
              <a:latin typeface="+mn-lt"/>
              <a:ea typeface="+mn-ea"/>
              <a:cs typeface="+mn-cs"/>
            </a:rPr>
            <a:t>財政調整基金の規模は決して満足とは言えない</a:t>
          </a:r>
          <a:r>
            <a:rPr kumimoji="1" lang="ja-JP" altLang="en-US" sz="1100">
              <a:solidFill>
                <a:schemeClr val="dk1"/>
              </a:solidFill>
              <a:effectLst/>
              <a:latin typeface="+mn-lt"/>
              <a:ea typeface="+mn-ea"/>
              <a:cs typeface="+mn-cs"/>
            </a:rPr>
            <a:t>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今後将来に持続可能な安定した財政基盤を構築するためにも、石狩市財政運営指針を遵守した財政基盤の強化に努める。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連結ベースでは黒字となっているものの、国民健康保険事業の累積赤字の早期解消が依然として課題</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。今後も安定的で持続可能な医療制度として維持していくため、医療費適正化の推進など、各種取り組み強化による国保財政の単年度収支の均衡と累積赤字の解消を目指していく。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年度に解散した土地開発公社に係る第三セクター等改革推進債の償還が平成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年度に開始したことに伴い、平成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年度は元利償還金が増加しているが、基本的な方向としては、近年建設事業債の発行抑制に努めていることにより、元利償還金や算入公債費等は減少傾向にあ</a:t>
          </a:r>
          <a:r>
            <a:rPr kumimoji="1" lang="ja-JP" altLang="en-US" sz="1100">
              <a:solidFill>
                <a:schemeClr val="dk1"/>
              </a:solidFill>
              <a:effectLst/>
              <a:latin typeface="+mn-lt"/>
              <a:ea typeface="+mn-ea"/>
              <a:cs typeface="+mn-cs"/>
            </a:rPr>
            <a:t>った。その中で</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は給食センター建設等に係る起債償還が開始となり、元利償還金の増加となった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道の駅整備事業や義務教育学校建設事業等に係る地方債の償還開始が予定されており、元金償還額が増加する要素が見込まれるため、石狩市財政運営指針に沿った適正規模の地方債発行や地方債残高の縮減を図り、健全な財政運営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土地開発公社の解散に伴う第三セクター等改革推進債や、学校給食センターの建設により、地方債現在高は増加したものの、石狩市財政運営指針に沿った適正規模の地方債発行に努めた結果、その後は減少傾向にある。将来負担額全体を見ても、</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度比で約</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百万円減少し、充当可能財源等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の減少となった</a:t>
          </a:r>
          <a:r>
            <a:rPr kumimoji="1" lang="ja-JP" altLang="ja-JP" sz="1100">
              <a:solidFill>
                <a:schemeClr val="dk1"/>
              </a:solidFill>
              <a:effectLst/>
              <a:latin typeface="+mn-lt"/>
              <a:ea typeface="+mn-ea"/>
              <a:cs typeface="+mn-cs"/>
            </a:rPr>
            <a:t>結果、将来負担比率の分子は約</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百万円減少し、将来負担比率の改善が見られる。</a:t>
          </a:r>
          <a:endParaRPr lang="ja-JP" altLang="ja-JP" sz="1400">
            <a:effectLst/>
          </a:endParaRPr>
        </a:p>
        <a:p>
          <a:r>
            <a:rPr kumimoji="1" lang="ja-JP" altLang="ja-JP" sz="1100">
              <a:solidFill>
                <a:schemeClr val="dk1"/>
              </a:solidFill>
              <a:effectLst/>
              <a:latin typeface="+mn-lt"/>
              <a:ea typeface="+mn-ea"/>
              <a:cs typeface="+mn-cs"/>
            </a:rPr>
            <a:t>　今後も、石狩市財政運営指針に基づき適正規模の地方債発行等に努めるなど、更なる将来負担額の縮減を図る。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北海道石狩市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令和２年度の積立額変動の理由として、効率的な財政運営により経常経費の適正化を図ったため、剰余金を財政調整基金へ積立した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また、ふるさと納税が好調に推移したことに伴い、ふるさと応援基金への積立額増に寄与した。その一方、気象状況の変動による除排雪経費の増大に伴い、財政調整基金を取崩したこと、</a:t>
          </a:r>
          <a:r>
            <a:rPr kumimoji="1" lang="ja-JP" altLang="ja-JP" sz="1100">
              <a:solidFill>
                <a:schemeClr val="dk1"/>
              </a:solidFill>
              <a:effectLst/>
              <a:latin typeface="+mn-lt"/>
              <a:ea typeface="+mn-ea"/>
              <a:cs typeface="+mn-cs"/>
            </a:rPr>
            <a:t>ふるさと応援基金については、</a:t>
          </a:r>
          <a:r>
            <a:rPr kumimoji="1" lang="ja-JP" altLang="en-US" sz="1100">
              <a:solidFill>
                <a:schemeClr val="dk1"/>
              </a:solidFill>
              <a:effectLst/>
              <a:latin typeface="+mn-lt"/>
              <a:ea typeface="+mn-ea"/>
              <a:cs typeface="+mn-cs"/>
            </a:rPr>
            <a:t>寄附</a:t>
          </a:r>
          <a:r>
            <a:rPr kumimoji="1" lang="ja-JP" altLang="ja-JP" sz="1100">
              <a:solidFill>
                <a:schemeClr val="dk1"/>
              </a:solidFill>
              <a:effectLst/>
              <a:latin typeface="+mn-lt"/>
              <a:ea typeface="+mn-ea"/>
              <a:cs typeface="+mn-cs"/>
            </a:rPr>
            <a:t>額の増に伴い積立額は</a:t>
          </a:r>
          <a:r>
            <a:rPr kumimoji="1" lang="ja-JP" altLang="en-US" sz="1100">
              <a:solidFill>
                <a:schemeClr val="dk1"/>
              </a:solidFill>
              <a:effectLst/>
              <a:latin typeface="+mn-lt"/>
              <a:ea typeface="+mn-ea"/>
              <a:cs typeface="+mn-cs"/>
            </a:rPr>
            <a:t>増加してい</a:t>
          </a:r>
          <a:r>
            <a:rPr kumimoji="1" lang="ja-JP" altLang="ja-JP" sz="1100">
              <a:solidFill>
                <a:schemeClr val="dk1"/>
              </a:solidFill>
              <a:effectLst/>
              <a:latin typeface="+mn-lt"/>
              <a:ea typeface="+mn-ea"/>
              <a:cs typeface="+mn-cs"/>
            </a:rPr>
            <a:t>るが、事務経費の増に</a:t>
          </a:r>
          <a:r>
            <a:rPr kumimoji="1" lang="ja-JP" altLang="en-US" sz="1100">
              <a:solidFill>
                <a:schemeClr val="dk1"/>
              </a:solidFill>
              <a:effectLst/>
              <a:latin typeface="+mn-lt"/>
              <a:ea typeface="+mn-ea"/>
              <a:cs typeface="+mn-cs"/>
            </a:rPr>
            <a:t>より基金を取崩していることから、令和２年度末での基金残高は前年度比減少に至った。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今後も適正規模になるよう計画的な積立を行っていく。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ふるさと応援基金について、ふるさと応援寄附金額の増を今後力強く推進する方針であり、これに伴い、基金の増としたい考えである。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その他特定目的基金として、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基金を設けている。代表的なものとして、合併時に設置された厚田地域づくり基金及び浜益地域づくり基金があり、使途は各区内における市民の意思を反映した特色ある事業である。その他、環境まちづくり基金があり、使途は環境保全･自然保護に関する施策の推進に係る事業である。なお、令和元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森づくり基金を創設しており、使途は、森林の整備及びその促進に関する施策に要する経費の財源に充てるものである。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主なものとして、</a:t>
          </a:r>
          <a:r>
            <a:rPr kumimoji="1" lang="ja-JP" altLang="en-US" sz="1100">
              <a:solidFill>
                <a:schemeClr val="dk1"/>
              </a:solidFill>
              <a:effectLst/>
              <a:latin typeface="+mn-lt"/>
              <a:ea typeface="+mn-ea"/>
              <a:cs typeface="+mn-cs"/>
            </a:rPr>
            <a:t>介護給付費準備基金で</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百万円、漁業振興基金</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百万円をそれぞれ取り崩した。</a:t>
          </a:r>
          <a:endParaRPr lang="ja-JP" altLang="ja-JP" sz="1400">
            <a:effectLst/>
          </a:endParaRPr>
        </a:p>
        <a:p>
          <a:r>
            <a:rPr kumimoji="1" lang="ja-JP" altLang="ja-JP" sz="1100">
              <a:solidFill>
                <a:schemeClr val="dk1"/>
              </a:solidFill>
              <a:effectLst/>
              <a:latin typeface="+mn-lt"/>
              <a:ea typeface="+mn-ea"/>
              <a:cs typeface="+mn-cs"/>
            </a:rPr>
            <a:t>　積立にあっては、森づくり基金で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環境まちづくり</a:t>
          </a:r>
          <a:r>
            <a:rPr kumimoji="1" lang="ja-JP" altLang="ja-JP" sz="1100">
              <a:solidFill>
                <a:schemeClr val="dk1"/>
              </a:solidFill>
              <a:effectLst/>
              <a:latin typeface="+mn-lt"/>
              <a:ea typeface="+mn-ea"/>
              <a:cs typeface="+mn-cs"/>
            </a:rPr>
            <a:t>基金で</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百万円の積立てを行った。</a:t>
          </a:r>
          <a:endParaRPr lang="ja-JP" altLang="ja-JP" sz="1400">
            <a:effectLst/>
          </a:endParaRPr>
        </a:p>
        <a:p>
          <a:r>
            <a:rPr kumimoji="1" lang="ja-JP" altLang="ja-JP" sz="1100">
              <a:solidFill>
                <a:schemeClr val="dk1"/>
              </a:solidFill>
              <a:effectLst/>
              <a:latin typeface="+mn-lt"/>
              <a:ea typeface="+mn-ea"/>
              <a:cs typeface="+mn-cs"/>
            </a:rPr>
            <a:t>　また、ふるさと応援基金については、</a:t>
          </a:r>
          <a:r>
            <a:rPr kumimoji="1" lang="en-US" altLang="ja-JP" sz="1100">
              <a:solidFill>
                <a:schemeClr val="dk1"/>
              </a:solidFill>
              <a:effectLst/>
              <a:latin typeface="+mn-lt"/>
              <a:ea typeface="+mn-ea"/>
              <a:cs typeface="+mn-cs"/>
            </a:rPr>
            <a:t>365</a:t>
          </a:r>
          <a:r>
            <a:rPr kumimoji="1" lang="ja-JP" altLang="ja-JP" sz="1100">
              <a:solidFill>
                <a:schemeClr val="dk1"/>
              </a:solidFill>
              <a:effectLst/>
              <a:latin typeface="+mn-lt"/>
              <a:ea typeface="+mn-ea"/>
              <a:cs typeface="+mn-cs"/>
            </a:rPr>
            <a:t>百万円を積み立てるとともに、事業への充当及び事務経費について</a:t>
          </a:r>
          <a:r>
            <a:rPr kumimoji="1" lang="en-US" altLang="ja-JP" sz="1100">
              <a:solidFill>
                <a:schemeClr val="dk1"/>
              </a:solidFill>
              <a:effectLst/>
              <a:latin typeface="+mn-lt"/>
              <a:ea typeface="+mn-ea"/>
              <a:cs typeface="+mn-cs"/>
            </a:rPr>
            <a:t>292</a:t>
          </a:r>
          <a:r>
            <a:rPr kumimoji="1" lang="ja-JP" altLang="ja-JP" sz="1100">
              <a:solidFill>
                <a:schemeClr val="dk1"/>
              </a:solidFill>
              <a:effectLst/>
              <a:latin typeface="+mn-lt"/>
              <a:ea typeface="+mn-ea"/>
              <a:cs typeface="+mn-cs"/>
            </a:rPr>
            <a:t>百万円の取崩しを行った。</a:t>
          </a:r>
          <a:endParaRPr lang="ja-JP" altLang="ja-JP" sz="1400">
            <a:effectLst/>
          </a:endParaRPr>
        </a:p>
        <a:p>
          <a:r>
            <a:rPr kumimoji="1" lang="ja-JP" altLang="ja-JP" sz="1100">
              <a:solidFill>
                <a:schemeClr val="dk1"/>
              </a:solidFill>
              <a:effectLst/>
              <a:latin typeface="+mn-lt"/>
              <a:ea typeface="+mn-ea"/>
              <a:cs typeface="+mn-cs"/>
            </a:rPr>
            <a:t>　これらにより、特定目的基金全体では</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百万円の減少となった。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も、基金の充実を図るとともに。</a:t>
          </a:r>
          <a:r>
            <a:rPr kumimoji="1" lang="ja-JP" altLang="ja-JP" sz="1100">
              <a:solidFill>
                <a:schemeClr val="dk1"/>
              </a:solidFill>
              <a:effectLst/>
              <a:latin typeface="+mn-lt"/>
              <a:ea typeface="+mn-ea"/>
              <a:cs typeface="+mn-cs"/>
            </a:rPr>
            <a:t>基金の目的</a:t>
          </a:r>
          <a:r>
            <a:rPr kumimoji="1" lang="ja-JP" altLang="en-US" sz="1100">
              <a:solidFill>
                <a:schemeClr val="dk1"/>
              </a:solidFill>
              <a:effectLst/>
              <a:latin typeface="+mn-lt"/>
              <a:ea typeface="+mn-ea"/>
              <a:cs typeface="+mn-cs"/>
            </a:rPr>
            <a:t>を踏まえた適正な活用に</a:t>
          </a:r>
          <a:r>
            <a:rPr kumimoji="1" lang="ja-JP" altLang="ja-JP" sz="1100">
              <a:solidFill>
                <a:schemeClr val="dk1"/>
              </a:solidFill>
              <a:effectLst/>
              <a:latin typeface="+mn-lt"/>
              <a:ea typeface="+mn-ea"/>
              <a:cs typeface="+mn-cs"/>
            </a:rPr>
            <a:t>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令和２年度における剰余</a:t>
          </a:r>
          <a:r>
            <a:rPr kumimoji="1" lang="ja-JP" altLang="ja-JP" sz="1100">
              <a:solidFill>
                <a:schemeClr val="dk1"/>
              </a:solidFill>
              <a:effectLst/>
              <a:latin typeface="+mn-lt"/>
              <a:ea typeface="+mn-ea"/>
              <a:cs typeface="+mn-cs"/>
            </a:rPr>
            <a:t>金</a:t>
          </a:r>
          <a:r>
            <a:rPr kumimoji="1" lang="ja-JP" altLang="en-US" sz="1100">
              <a:solidFill>
                <a:schemeClr val="dk1"/>
              </a:solidFill>
              <a:effectLst/>
              <a:latin typeface="+mn-lt"/>
              <a:ea typeface="+mn-ea"/>
              <a:cs typeface="+mn-cs"/>
            </a:rPr>
            <a:t>の一部</a:t>
          </a:r>
          <a:r>
            <a:rPr kumimoji="1" lang="ja-JP" altLang="ja-JP" sz="1100">
              <a:solidFill>
                <a:schemeClr val="dk1"/>
              </a:solidFill>
              <a:effectLst/>
              <a:latin typeface="+mn-lt"/>
              <a:ea typeface="+mn-ea"/>
              <a:cs typeface="+mn-cs"/>
            </a:rPr>
            <a:t>を財政調整基金へ積立した</a:t>
          </a:r>
          <a:r>
            <a:rPr kumimoji="1" lang="ja-JP" altLang="en-US" sz="1100">
              <a:solidFill>
                <a:schemeClr val="dk1"/>
              </a:solidFill>
              <a:effectLst/>
              <a:latin typeface="+mn-lt"/>
              <a:ea typeface="+mn-ea"/>
              <a:cs typeface="+mn-cs"/>
            </a:rPr>
            <a:t>が、その後除排雪経費の増大により、</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百万円を取崩した。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その結果、令和２年度末残高は前年度末比</a:t>
          </a:r>
          <a:r>
            <a:rPr kumimoji="1" lang="en-US" altLang="ja-JP" sz="1100">
              <a:solidFill>
                <a:schemeClr val="dk1"/>
              </a:solidFill>
              <a:effectLst/>
              <a:latin typeface="+mn-lt"/>
              <a:ea typeface="+mn-ea"/>
              <a:cs typeface="+mn-cs"/>
            </a:rPr>
            <a:t>185</a:t>
          </a:r>
          <a:r>
            <a:rPr kumimoji="1" lang="ja-JP" altLang="en-US"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295</a:t>
          </a:r>
          <a:r>
            <a:rPr kumimoji="1" lang="ja-JP" altLang="en-US" sz="1100">
              <a:solidFill>
                <a:schemeClr val="dk1"/>
              </a:solidFill>
              <a:effectLst/>
              <a:latin typeface="+mn-lt"/>
              <a:ea typeface="+mn-ea"/>
              <a:cs typeface="+mn-cs"/>
            </a:rPr>
            <a:t>百万円となった。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標準財政規模の５％程度の積立を目標に計画的な積立を行っていく。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特段の増減要素はなく、昨年と同水準で推移している。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今後も剰余金等を活用しながら、計画的な積立を行っていく。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34F723-0751-48DB-8D74-C0A7F2B24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58F0896-81AB-430E-867D-589A1BDDF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3F93EEF-1E26-40CE-ADDB-020ED795218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E9F74FA-120E-4DF7-A60E-39C8D1BBAF24}"/>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BA438E8-A443-4497-AF85-A809819153E9}"/>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801F0AC-F632-440D-9167-D5094CB2E0BB}"/>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C1DCB16-AF7A-4A57-8545-A4BC3B4C3A98}"/>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67BE385-5E2F-42C1-81E7-453BD80E8574}"/>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886317F-9254-42DD-A583-6108E0D85318}"/>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261F7AA-8503-439B-9DB9-F982E9D34B5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7474814-E542-4355-B293-0E8726798581}"/>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E5FB3CA-4359-4D78-AB3F-A778F34ACD7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58,282
57,791
722.42
36,565,902
35,967,158
556,913
17,154,273
31,145,809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3DF06E0-9A5E-4932-9363-A9B06667BCF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B31B4A7-4426-4120-A48C-8438D812EA6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79B8392-BC8B-4C47-BEC0-418491B0A2BA}"/>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33B0057-C4F1-46D6-AF18-017831FDA64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F8999A9-10F9-4EBD-A818-292620D55C86}"/>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2CF281B-A172-426F-840A-FBD01EFFAFB1}"/>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0622D57-68E8-4D03-8204-A735230976D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6232900-12C7-4915-A8BA-B1F3B43D90A2}"/>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0A1080B-BAB1-46C1-8601-2B34A126B7F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36A9DA1-E637-4C71-9F3F-6D1EE549F29A}"/>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128D004-A664-4CC1-BE85-FFD5E812057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7516718-364E-4582-BCC4-059A649DAE8C}"/>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E7E6864-7BB3-4DEE-9A20-68140464E64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ABD9CC8-6D48-40E6-9A16-FE1966077394}"/>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44F3CF3-197B-4FB1-AFA8-7ABE8916ED66}"/>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F778ED1-6AB3-44EB-975A-62668D4ACCD6}"/>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7E49877-0609-4DC7-A574-D3F822F0CEA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3EDBB92-EA5A-4C44-8AA3-CC35C56CD702}"/>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70C0B1D-F64A-4499-9FE5-E59154755EA1}"/>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C72CEC8-CB9D-4C0E-A4E6-60AD04292476}"/>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B91F4B7-1F54-482D-B9B2-D77FF57CEBB2}"/>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470B0A9-06AB-48CE-A488-EB585321B6FD}"/>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95BDEDF-D3C3-4F41-BE48-9D49F2431431}"/>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99716F2-9DE3-4DD9-BEC0-0D730655764F}"/>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1E00533-6D64-4725-ABEB-B595B5EDEB87}"/>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517D814-52FB-4D75-9C1D-5D8A1F7DBB6A}"/>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259FD7C-CA72-4E24-A0D8-E5653B1D97E9}"/>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14F0397-F486-463D-87FF-9FF0FF53FBF3}"/>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7E766D7-1544-4B0B-8A2B-2D93768EFCF2}"/>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BF98946-305E-4270-918B-AA9411E65869}"/>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709DBC9-8F05-414E-8B5F-3B1F410B6E09}"/>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B6A6CDA-D321-47CD-893B-4A3F4C39CF7D}"/>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A727003-099D-4F99-8F92-A42F54832BD7}"/>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13EDEC3-B67D-4B3B-BDAD-A5B43A0B2A56}"/>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BB4444B-EE59-45DD-834E-815149901CC2}"/>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64.3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数年にわたり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の合併前に建設した公営住宅や教員住宅をはじめ、耐用年数を超えた建物が多く存在することが挙げられる。加えて、南北に長い土地に集落が点在しているという地理的状況に照らした施設の統廃合の困難性も相まっていることが現状の課題となっている。しかしながら、今後も公共施設等総合管理計画に則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創意工夫を怠ることなく計画的な施設の統廃合を検討してい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く。</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7101B67-F0DD-489A-A481-A9C9BB07D9F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645B98E-5AE9-4C21-ADBE-4C7B2F394A2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133FF98-1EE2-4D13-ABA6-95AF1B6CFA1C}"/>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0D20C65-6BF9-4408-92BA-21AA00401E6D}"/>
            </a:ext>
          </a:extLst>
        </xdr:cNvPr>
        <xdr:cNvCxnSpPr/>
      </xdr:nvCxnSpPr>
      <xdr:spPr>
        <a:xfrm>
          <a:off x="1158875" y="56954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D1B5551D-121C-44CB-B792-A4E30D6D8DC5}"/>
            </a:ext>
          </a:extLst>
        </xdr:cNvPr>
        <xdr:cNvSpPr txBox="1"/>
      </xdr:nvSpPr>
      <xdr:spPr>
        <a:xfrm>
          <a:off x="789956" y="56112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C34698F-5D39-4276-B192-3FD689E1C362}"/>
            </a:ext>
          </a:extLst>
        </xdr:cNvPr>
        <xdr:cNvCxnSpPr/>
      </xdr:nvCxnSpPr>
      <xdr:spPr>
        <a:xfrm>
          <a:off x="1158875" y="54124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BBF2F4EF-16C1-49E9-9FAF-C1C1A13F646A}"/>
            </a:ext>
          </a:extLst>
        </xdr:cNvPr>
        <xdr:cNvSpPr txBox="1"/>
      </xdr:nvSpPr>
      <xdr:spPr>
        <a:xfrm>
          <a:off x="789956" y="53218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56573D1-B642-4570-BCC5-F694431A6B45}"/>
            </a:ext>
          </a:extLst>
        </xdr:cNvPr>
        <xdr:cNvCxnSpPr/>
      </xdr:nvCxnSpPr>
      <xdr:spPr>
        <a:xfrm>
          <a:off x="1158875" y="51230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253528-07D7-4A35-B042-9616CB24D441}"/>
            </a:ext>
          </a:extLst>
        </xdr:cNvPr>
        <xdr:cNvSpPr txBox="1"/>
      </xdr:nvSpPr>
      <xdr:spPr>
        <a:xfrm>
          <a:off x="789956" y="5029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F19C917-FFBE-4CED-BAA0-45075ED7C707}"/>
            </a:ext>
          </a:extLst>
        </xdr:cNvPr>
        <xdr:cNvCxnSpPr/>
      </xdr:nvCxnSpPr>
      <xdr:spPr>
        <a:xfrm>
          <a:off x="1158875" y="48305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3514081-AFBE-4712-B04F-BEFAB5A303A8}"/>
            </a:ext>
          </a:extLst>
        </xdr:cNvPr>
        <xdr:cNvSpPr txBox="1"/>
      </xdr:nvSpPr>
      <xdr:spPr>
        <a:xfrm>
          <a:off x="789956" y="47367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C29030A-5DFB-47C6-85D9-E115D7B3E70E}"/>
            </a:ext>
          </a:extLst>
        </xdr:cNvPr>
        <xdr:cNvCxnSpPr/>
      </xdr:nvCxnSpPr>
      <xdr:spPr>
        <a:xfrm>
          <a:off x="1158875" y="45316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C30F189-ED4E-4E8D-9D29-C482219A4757}"/>
            </a:ext>
          </a:extLst>
        </xdr:cNvPr>
        <xdr:cNvSpPr txBox="1"/>
      </xdr:nvSpPr>
      <xdr:spPr>
        <a:xfrm>
          <a:off x="789956" y="44473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D0B9DEE-0903-4730-9421-1FFCCFB9FED2}"/>
            </a:ext>
          </a:extLst>
        </xdr:cNvPr>
        <xdr:cNvCxnSpPr/>
      </xdr:nvCxnSpPr>
      <xdr:spPr>
        <a:xfrm>
          <a:off x="1158875" y="42390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6D6CC73-9BB7-4FF3-A4D2-ED0D7D1D0F07}"/>
            </a:ext>
          </a:extLst>
        </xdr:cNvPr>
        <xdr:cNvSpPr txBox="1"/>
      </xdr:nvSpPr>
      <xdr:spPr>
        <a:xfrm>
          <a:off x="789956" y="41548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7A8AC8E-9CFA-486F-8CE5-1237410FCA42}"/>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462D6CD-4F8B-49DC-BD66-87870AA476F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96DAC55-6CA6-49B8-8DEF-E1C70C06EF4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A11C010B-68DD-4B3F-AF49-8ACFC24993D7}"/>
            </a:ext>
          </a:extLst>
        </xdr:cNvPr>
        <xdr:cNvCxnSpPr/>
      </xdr:nvCxnSpPr>
      <xdr:spPr>
        <a:xfrm flipV="1">
          <a:off x="4306570" y="4288518"/>
          <a:ext cx="1270" cy="144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E62B2E9F-340D-4BCA-9A86-7BA9668DE752}"/>
            </a:ext>
          </a:extLst>
        </xdr:cNvPr>
        <xdr:cNvSpPr txBox="1"/>
      </xdr:nvSpPr>
      <xdr:spPr>
        <a:xfrm>
          <a:off x="4359275" y="573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24334CAB-6672-4BE7-94BE-8343CA9FA3D1}"/>
            </a:ext>
          </a:extLst>
        </xdr:cNvPr>
        <xdr:cNvCxnSpPr/>
      </xdr:nvCxnSpPr>
      <xdr:spPr>
        <a:xfrm>
          <a:off x="4216400" y="57326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7D903FB2-D63E-4B32-AF9F-4AA9985C6552}"/>
            </a:ext>
          </a:extLst>
        </xdr:cNvPr>
        <xdr:cNvSpPr txBox="1"/>
      </xdr:nvSpPr>
      <xdr:spPr>
        <a:xfrm>
          <a:off x="4359275" y="407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2969819E-B54A-405D-BB08-BDB0A88BEAC1}"/>
            </a:ext>
          </a:extLst>
        </xdr:cNvPr>
        <xdr:cNvCxnSpPr/>
      </xdr:nvCxnSpPr>
      <xdr:spPr>
        <a:xfrm>
          <a:off x="4216400" y="42885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3722D88E-EE44-4D3F-BA68-0845FAA5411C}"/>
            </a:ext>
          </a:extLst>
        </xdr:cNvPr>
        <xdr:cNvSpPr txBox="1"/>
      </xdr:nvSpPr>
      <xdr:spPr>
        <a:xfrm>
          <a:off x="4359275" y="501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3037BE0D-251A-42DB-A71F-6B4AB142830D}"/>
            </a:ext>
          </a:extLst>
        </xdr:cNvPr>
        <xdr:cNvSpPr/>
      </xdr:nvSpPr>
      <xdr:spPr>
        <a:xfrm>
          <a:off x="4254500" y="5155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815BD018-9BED-4596-9DF4-E3637A1AB23A}"/>
            </a:ext>
          </a:extLst>
        </xdr:cNvPr>
        <xdr:cNvSpPr/>
      </xdr:nvSpPr>
      <xdr:spPr>
        <a:xfrm>
          <a:off x="3616325" y="51153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F1514529-A617-44B2-9BEE-4F33984875BA}"/>
            </a:ext>
          </a:extLst>
        </xdr:cNvPr>
        <xdr:cNvSpPr/>
      </xdr:nvSpPr>
      <xdr:spPr>
        <a:xfrm>
          <a:off x="2930525" y="50752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1FAE0B0D-9E5E-4FF2-BFB7-B52B2332E57A}"/>
            </a:ext>
          </a:extLst>
        </xdr:cNvPr>
        <xdr:cNvSpPr/>
      </xdr:nvSpPr>
      <xdr:spPr>
        <a:xfrm>
          <a:off x="2244725" y="50474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0DFC729A-0A20-4A35-A424-C7AD1D41CF70}"/>
            </a:ext>
          </a:extLst>
        </xdr:cNvPr>
        <xdr:cNvSpPr/>
      </xdr:nvSpPr>
      <xdr:spPr>
        <a:xfrm>
          <a:off x="1558925" y="50846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373B645-26AE-4217-9B17-33DF2EA98AEE}"/>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F0FB32B-31AC-4DF5-815A-E8A61EB4169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3726BEA-2038-434D-AB46-1AAD67FCCE43}"/>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2AF28BF-7CA2-4775-BE01-1E368600DEEB}"/>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D9386B9-E28B-4670-B87D-7B074A88334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83" name="楕円 82">
          <a:extLst>
            <a:ext uri="{FF2B5EF4-FFF2-40B4-BE49-F238E27FC236}">
              <a16:creationId xmlns:a16="http://schemas.microsoft.com/office/drawing/2014/main" id="{7C2AE2E9-7FE1-4528-B790-858DAC02B8DC}"/>
            </a:ext>
          </a:extLst>
        </xdr:cNvPr>
        <xdr:cNvSpPr/>
      </xdr:nvSpPr>
      <xdr:spPr>
        <a:xfrm>
          <a:off x="4254500" y="51890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84" name="有形固定資産減価償却率該当値テキスト">
          <a:extLst>
            <a:ext uri="{FF2B5EF4-FFF2-40B4-BE49-F238E27FC236}">
              <a16:creationId xmlns:a16="http://schemas.microsoft.com/office/drawing/2014/main" id="{5F255AC3-7DAB-40CD-87DE-962384E0F2B7}"/>
            </a:ext>
          </a:extLst>
        </xdr:cNvPr>
        <xdr:cNvSpPr txBox="1"/>
      </xdr:nvSpPr>
      <xdr:spPr>
        <a:xfrm>
          <a:off x="4359275" y="518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138883</xdr:rowOff>
    </xdr:from>
    <xdr:to>
      <xdr:col>19</xdr:col>
      <xdr:colOff>187325</xdr:colOff>
      <xdr:row>32</xdr:row>
      <xdr:rowOff>69033</xdr:rowOff>
    </xdr:to>
    <xdr:sp macro="" textlink="">
      <xdr:nvSpPr>
        <xdr:cNvPr id="85" name="楕円 84">
          <a:extLst>
            <a:ext uri="{FF2B5EF4-FFF2-40B4-BE49-F238E27FC236}">
              <a16:creationId xmlns:a16="http://schemas.microsoft.com/office/drawing/2014/main" id="{7EFD7ACB-0927-42F8-9D9C-B59BAD20C503}"/>
            </a:ext>
          </a:extLst>
        </xdr:cNvPr>
        <xdr:cNvSpPr/>
      </xdr:nvSpPr>
      <xdr:spPr>
        <a:xfrm>
          <a:off x="3616325" y="516173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18233</xdr:rowOff>
    </xdr:from>
    <xdr:to>
      <xdr:col>23</xdr:col>
      <xdr:colOff>85725</xdr:colOff>
      <xdr:row>32</xdr:row>
      <xdr:rowOff>61414</xdr:rowOff>
    </xdr:to>
    <xdr:cxnSp macro="">
      <xdr:nvCxnSpPr>
        <xdr:cNvPr id="86" name="直線コネクタ 85">
          <a:extLst>
            <a:ext uri="{FF2B5EF4-FFF2-40B4-BE49-F238E27FC236}">
              <a16:creationId xmlns:a16="http://schemas.microsoft.com/office/drawing/2014/main" id="{320B2AF9-941F-441E-8352-0BD3782CDB35}"/>
            </a:ext>
          </a:extLst>
        </xdr:cNvPr>
        <xdr:cNvCxnSpPr/>
      </xdr:nvCxnSpPr>
      <xdr:spPr>
        <a:xfrm>
          <a:off x="3673475" y="5199833"/>
          <a:ext cx="62865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117294</xdr:rowOff>
    </xdr:from>
    <xdr:to>
      <xdr:col>15</xdr:col>
      <xdr:colOff>187325</xdr:colOff>
      <xdr:row>32</xdr:row>
      <xdr:rowOff>47444</xdr:rowOff>
    </xdr:to>
    <xdr:sp macro="" textlink="">
      <xdr:nvSpPr>
        <xdr:cNvPr id="87" name="楕円 86">
          <a:extLst>
            <a:ext uri="{FF2B5EF4-FFF2-40B4-BE49-F238E27FC236}">
              <a16:creationId xmlns:a16="http://schemas.microsoft.com/office/drawing/2014/main" id="{B9E2A004-9E6E-4CC5-B4B5-66A13DE149D9}"/>
            </a:ext>
          </a:extLst>
        </xdr:cNvPr>
        <xdr:cNvSpPr/>
      </xdr:nvSpPr>
      <xdr:spPr>
        <a:xfrm>
          <a:off x="2930525" y="51369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168094</xdr:rowOff>
    </xdr:from>
    <xdr:to>
      <xdr:col>19</xdr:col>
      <xdr:colOff>136525</xdr:colOff>
      <xdr:row>32</xdr:row>
      <xdr:rowOff>18233</xdr:rowOff>
    </xdr:to>
    <xdr:cxnSp macro="">
      <xdr:nvCxnSpPr>
        <xdr:cNvPr id="88" name="直線コネクタ 87">
          <a:extLst>
            <a:ext uri="{FF2B5EF4-FFF2-40B4-BE49-F238E27FC236}">
              <a16:creationId xmlns:a16="http://schemas.microsoft.com/office/drawing/2014/main" id="{0AB8B417-DD92-411F-BB4A-F575B06CCB3B}"/>
            </a:ext>
          </a:extLst>
        </xdr:cNvPr>
        <xdr:cNvCxnSpPr/>
      </xdr:nvCxnSpPr>
      <xdr:spPr>
        <a:xfrm>
          <a:off x="2987675" y="5184594"/>
          <a:ext cx="6858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89" name="楕円 88">
          <a:extLst>
            <a:ext uri="{FF2B5EF4-FFF2-40B4-BE49-F238E27FC236}">
              <a16:creationId xmlns:a16="http://schemas.microsoft.com/office/drawing/2014/main" id="{D428B51E-4B00-41DB-A8E9-CED9FB8E4F8E}"/>
            </a:ext>
          </a:extLst>
        </xdr:cNvPr>
        <xdr:cNvSpPr/>
      </xdr:nvSpPr>
      <xdr:spPr>
        <a:xfrm>
          <a:off x="2244725" y="5084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168094</xdr:rowOff>
    </xdr:to>
    <xdr:cxnSp macro="">
      <xdr:nvCxnSpPr>
        <xdr:cNvPr id="90" name="直線コネクタ 89">
          <a:extLst>
            <a:ext uri="{FF2B5EF4-FFF2-40B4-BE49-F238E27FC236}">
              <a16:creationId xmlns:a16="http://schemas.microsoft.com/office/drawing/2014/main" id="{0CA247E7-348C-4A5F-9622-C2A803ED80BE}"/>
            </a:ext>
          </a:extLst>
        </xdr:cNvPr>
        <xdr:cNvCxnSpPr/>
      </xdr:nvCxnSpPr>
      <xdr:spPr>
        <a:xfrm>
          <a:off x="2301875" y="5141595"/>
          <a:ext cx="6858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34018</xdr:rowOff>
    </xdr:from>
    <xdr:to>
      <xdr:col>7</xdr:col>
      <xdr:colOff>187325</xdr:colOff>
      <xdr:row>31</xdr:row>
      <xdr:rowOff>135618</xdr:rowOff>
    </xdr:to>
    <xdr:sp macro="" textlink="">
      <xdr:nvSpPr>
        <xdr:cNvPr id="91" name="楕円 90">
          <a:extLst>
            <a:ext uri="{FF2B5EF4-FFF2-40B4-BE49-F238E27FC236}">
              <a16:creationId xmlns:a16="http://schemas.microsoft.com/office/drawing/2014/main" id="{ECF18026-C205-42AC-B546-94093EACECC5}"/>
            </a:ext>
          </a:extLst>
        </xdr:cNvPr>
        <xdr:cNvSpPr/>
      </xdr:nvSpPr>
      <xdr:spPr>
        <a:xfrm>
          <a:off x="1558925" y="50505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84818</xdr:rowOff>
    </xdr:from>
    <xdr:to>
      <xdr:col>11</xdr:col>
      <xdr:colOff>136525</xdr:colOff>
      <xdr:row>31</xdr:row>
      <xdr:rowOff>118745</xdr:rowOff>
    </xdr:to>
    <xdr:cxnSp macro="">
      <xdr:nvCxnSpPr>
        <xdr:cNvPr id="92" name="直線コネクタ 91">
          <a:extLst>
            <a:ext uri="{FF2B5EF4-FFF2-40B4-BE49-F238E27FC236}">
              <a16:creationId xmlns:a16="http://schemas.microsoft.com/office/drawing/2014/main" id="{689BA59B-ABEA-4D54-84D3-54D474F4003B}"/>
            </a:ext>
          </a:extLst>
        </xdr:cNvPr>
        <xdr:cNvCxnSpPr/>
      </xdr:nvCxnSpPr>
      <xdr:spPr>
        <a:xfrm>
          <a:off x="1616075" y="5107668"/>
          <a:ext cx="6858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a:extLst>
            <a:ext uri="{FF2B5EF4-FFF2-40B4-BE49-F238E27FC236}">
              <a16:creationId xmlns:a16="http://schemas.microsoft.com/office/drawing/2014/main" id="{709E7E55-3DCC-424B-A3BD-91E8573FF0B7}"/>
            </a:ext>
          </a:extLst>
        </xdr:cNvPr>
        <xdr:cNvSpPr txBox="1"/>
      </xdr:nvSpPr>
      <xdr:spPr>
        <a:xfrm>
          <a:off x="3474094" y="490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a:extLst>
            <a:ext uri="{FF2B5EF4-FFF2-40B4-BE49-F238E27FC236}">
              <a16:creationId xmlns:a16="http://schemas.microsoft.com/office/drawing/2014/main" id="{0842C7FD-29FF-40E5-A308-B1A5E6A84032}"/>
            </a:ext>
          </a:extLst>
        </xdr:cNvPr>
        <xdr:cNvSpPr txBox="1"/>
      </xdr:nvSpPr>
      <xdr:spPr>
        <a:xfrm>
          <a:off x="2797819" y="4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a:extLst>
            <a:ext uri="{FF2B5EF4-FFF2-40B4-BE49-F238E27FC236}">
              <a16:creationId xmlns:a16="http://schemas.microsoft.com/office/drawing/2014/main" id="{9AFA0B3B-6C48-40E8-B3DB-08D90C835D73}"/>
            </a:ext>
          </a:extLst>
        </xdr:cNvPr>
        <xdr:cNvSpPr txBox="1"/>
      </xdr:nvSpPr>
      <xdr:spPr>
        <a:xfrm>
          <a:off x="2112019" y="4841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a:extLst>
            <a:ext uri="{FF2B5EF4-FFF2-40B4-BE49-F238E27FC236}">
              <a16:creationId xmlns:a16="http://schemas.microsoft.com/office/drawing/2014/main" id="{73F64ED1-210F-42B0-A9BB-0A546A1A0090}"/>
            </a:ext>
          </a:extLst>
        </xdr:cNvPr>
        <xdr:cNvSpPr txBox="1"/>
      </xdr:nvSpPr>
      <xdr:spPr>
        <a:xfrm>
          <a:off x="1426219" y="517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60160</xdr:rowOff>
    </xdr:from>
    <xdr:ext cx="405111" cy="259045"/>
    <xdr:sp macro="" textlink="">
      <xdr:nvSpPr>
        <xdr:cNvPr id="97" name="n_1mainValue有形固定資産減価償却率">
          <a:extLst>
            <a:ext uri="{FF2B5EF4-FFF2-40B4-BE49-F238E27FC236}">
              <a16:creationId xmlns:a16="http://schemas.microsoft.com/office/drawing/2014/main" id="{765EF6DD-7C8C-4BF7-8CB6-F0272BCA0033}"/>
            </a:ext>
          </a:extLst>
        </xdr:cNvPr>
        <xdr:cNvSpPr txBox="1"/>
      </xdr:nvSpPr>
      <xdr:spPr>
        <a:xfrm>
          <a:off x="3474094" y="5241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38571</xdr:rowOff>
    </xdr:from>
    <xdr:ext cx="405111" cy="259045"/>
    <xdr:sp macro="" textlink="">
      <xdr:nvSpPr>
        <xdr:cNvPr id="98" name="n_2mainValue有形固定資産減価償却率">
          <a:extLst>
            <a:ext uri="{FF2B5EF4-FFF2-40B4-BE49-F238E27FC236}">
              <a16:creationId xmlns:a16="http://schemas.microsoft.com/office/drawing/2014/main" id="{17C6659A-2282-47D5-A37E-EA987E6F781B}"/>
            </a:ext>
          </a:extLst>
        </xdr:cNvPr>
        <xdr:cNvSpPr txBox="1"/>
      </xdr:nvSpPr>
      <xdr:spPr>
        <a:xfrm>
          <a:off x="2797819" y="5220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99" name="n_3mainValue有形固定資産減価償却率">
          <a:extLst>
            <a:ext uri="{FF2B5EF4-FFF2-40B4-BE49-F238E27FC236}">
              <a16:creationId xmlns:a16="http://schemas.microsoft.com/office/drawing/2014/main" id="{1579279D-417D-47B3-9AC8-3A07E57C39EC}"/>
            </a:ext>
          </a:extLst>
        </xdr:cNvPr>
        <xdr:cNvSpPr txBox="1"/>
      </xdr:nvSpPr>
      <xdr:spPr>
        <a:xfrm>
          <a:off x="2112019" y="518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152145</xdr:rowOff>
    </xdr:from>
    <xdr:ext cx="405111" cy="259045"/>
    <xdr:sp macro="" textlink="">
      <xdr:nvSpPr>
        <xdr:cNvPr id="100" name="n_4mainValue有形固定資産減価償却率">
          <a:extLst>
            <a:ext uri="{FF2B5EF4-FFF2-40B4-BE49-F238E27FC236}">
              <a16:creationId xmlns:a16="http://schemas.microsoft.com/office/drawing/2014/main" id="{3EA274C0-340F-4D95-A32C-143D701B45E5}"/>
            </a:ext>
          </a:extLst>
        </xdr:cNvPr>
        <xdr:cNvSpPr txBox="1"/>
      </xdr:nvSpPr>
      <xdr:spPr>
        <a:xfrm>
          <a:off x="1426219" y="4847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6317AD2-7C4C-413E-82EE-05374FA08CD6}"/>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35FDF39-A373-4581-BB5A-CEA47FB599AF}"/>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AA4CD19-836E-49C2-9714-5C9DAF692B24}"/>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BEE559A-FBF9-4342-A75A-54060DB4C27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5D879E7-89DF-40C0-93BE-DC02EBD5947F}"/>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5D9CFF2-5260-43E4-BE80-82D31A8AD4DE}"/>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FD143CE-54BB-4CF7-8B0B-60130B6EA325}"/>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36E67AB-7529-45BD-AAF8-2A082BAF2EFA}"/>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49B66B7-9511-4DE4-BA68-B8A4CECA0054}"/>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2173B4C-2E76-41BF-A78A-397E5827D8CB}"/>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36ECD2-40F5-41A6-8C6B-4EECAD3C1000}"/>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A392810-4400-45F8-92D8-DA6BDB80537B}"/>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6C6BABE-3A99-4ADC-939F-C0783C17F9C8}"/>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年度決算で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778.1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％となり、依然として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っているものの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、年々拡大傾向にあ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った状況からの改善が見られる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。地方債残高は減少傾向にある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、依然としてその規模が大きいことや、経常収支比率が高率であることから償還財源を圧迫していること、充当可能基金を十分保有できていないことが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要因と考えられる。債務償還能力という観点からも、今後の地方債発行や必要な基金への積立て等、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安定的で適正な財政運営に努め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、さらなる改善を図る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6A0FAB1-573D-44E0-BFA9-A791BB0C3477}"/>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4E7372E3-3D3A-4AD6-8DE3-EDA015E7B17B}"/>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C1D68FE-860B-459B-B2A9-89E860A15645}"/>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C110D99-7D0A-44AB-B0D7-BADFF16F2620}"/>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B384B765-CD26-41EF-B563-B1EB119ECAB1}"/>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5F50531-D55D-42A0-8923-258B2ED22AB0}"/>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34C00F7A-3455-4536-9369-97EA001E6AFF}"/>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E094413A-69F1-4053-AA94-C7D5767D2FB8}"/>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E598696-91A5-4072-831C-CD5FC35ABC10}"/>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CFB8AB39-66FC-485C-9115-2C05A7B0DBEE}"/>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AA93ECAA-7272-4EFA-A7CF-C48C64B3D3A1}"/>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A7DAAA0D-935E-4C45-9614-5D0533CFA17B}"/>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41455872-3C57-4BE5-8E75-3A91AFB2AA45}"/>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6A80409-D08C-4E8C-BB1C-56834A805E50}"/>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E0F7631-D3AF-410E-8611-9A74C78337E4}"/>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03C12647-4BC2-4B41-ACEF-9BDC55D9A1AC}"/>
            </a:ext>
          </a:extLst>
        </xdr:cNvPr>
        <xdr:cNvCxnSpPr/>
      </xdr:nvCxnSpPr>
      <xdr:spPr>
        <a:xfrm flipV="1">
          <a:off x="13326745" y="4296833"/>
          <a:ext cx="1269" cy="129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EABA93B7-1CC6-49EB-B0CF-220C17D9333D}"/>
            </a:ext>
          </a:extLst>
        </xdr:cNvPr>
        <xdr:cNvSpPr txBox="1"/>
      </xdr:nvSpPr>
      <xdr:spPr>
        <a:xfrm>
          <a:off x="13379450" y="55986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ADB6820D-D499-4048-ABA2-08B8BB5EBDB1}"/>
            </a:ext>
          </a:extLst>
        </xdr:cNvPr>
        <xdr:cNvCxnSpPr/>
      </xdr:nvCxnSpPr>
      <xdr:spPr>
        <a:xfrm>
          <a:off x="13255625" y="5591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6CEE015A-8C5E-4F2B-A913-091E2FE84058}"/>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FADB26C6-2BEA-4A87-8590-B0E6E620157C}"/>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a16="http://schemas.microsoft.com/office/drawing/2014/main" id="{21011558-1DDF-4657-9C3D-1A96D61FEAE8}"/>
            </a:ext>
          </a:extLst>
        </xdr:cNvPr>
        <xdr:cNvSpPr txBox="1"/>
      </xdr:nvSpPr>
      <xdr:spPr>
        <a:xfrm>
          <a:off x="13379450" y="48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5ECEE2DB-352C-47F3-BCB8-C27C0F589EEA}"/>
            </a:ext>
          </a:extLst>
        </xdr:cNvPr>
        <xdr:cNvSpPr/>
      </xdr:nvSpPr>
      <xdr:spPr>
        <a:xfrm>
          <a:off x="13293725" y="49599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F5052C4B-26AE-46D5-952F-F8CE59C6D41D}"/>
            </a:ext>
          </a:extLst>
        </xdr:cNvPr>
        <xdr:cNvSpPr/>
      </xdr:nvSpPr>
      <xdr:spPr>
        <a:xfrm>
          <a:off x="12646025" y="49692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F9BF5D11-B849-4EDC-96B3-3E10E1F41A10}"/>
            </a:ext>
          </a:extLst>
        </xdr:cNvPr>
        <xdr:cNvSpPr/>
      </xdr:nvSpPr>
      <xdr:spPr>
        <a:xfrm>
          <a:off x="11960225" y="49798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E1BB6765-89EE-4220-BCB9-6B241D8DAE84}"/>
            </a:ext>
          </a:extLst>
        </xdr:cNvPr>
        <xdr:cNvSpPr/>
      </xdr:nvSpPr>
      <xdr:spPr>
        <a:xfrm>
          <a:off x="11274425" y="5016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7B9DBF0B-9BB7-468F-9D26-B8689A84F095}"/>
            </a:ext>
          </a:extLst>
        </xdr:cNvPr>
        <xdr:cNvSpPr/>
      </xdr:nvSpPr>
      <xdr:spPr>
        <a:xfrm>
          <a:off x="10588625" y="50293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659D799-1DD1-4927-B888-CF3AE57CE81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768A34A-A109-41AC-BB71-7447E9996696}"/>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144DEB6-8ED3-430B-A5A2-A53B8A8FB690}"/>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E819998-6F4C-4390-8F27-1DF82FB653F5}"/>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99119DA-DB3D-4CA1-BA8E-F6A97B71D41F}"/>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108846</xdr:rowOff>
    </xdr:from>
    <xdr:to>
      <xdr:col>76</xdr:col>
      <xdr:colOff>73025</xdr:colOff>
      <xdr:row>32</xdr:row>
      <xdr:rowOff>38996</xdr:rowOff>
    </xdr:to>
    <xdr:sp macro="" textlink="">
      <xdr:nvSpPr>
        <xdr:cNvPr id="145" name="楕円 144">
          <a:extLst>
            <a:ext uri="{FF2B5EF4-FFF2-40B4-BE49-F238E27FC236}">
              <a16:creationId xmlns:a16="http://schemas.microsoft.com/office/drawing/2014/main" id="{5C226A9B-0DBF-4D2F-A48B-02DF0A08DECE}"/>
            </a:ext>
          </a:extLst>
        </xdr:cNvPr>
        <xdr:cNvSpPr/>
      </xdr:nvSpPr>
      <xdr:spPr>
        <a:xfrm>
          <a:off x="13293725" y="51253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87273</xdr:rowOff>
    </xdr:from>
    <xdr:ext cx="469744" cy="259045"/>
    <xdr:sp macro="" textlink="">
      <xdr:nvSpPr>
        <xdr:cNvPr id="146" name="債務償還比率該当値テキスト">
          <a:extLst>
            <a:ext uri="{FF2B5EF4-FFF2-40B4-BE49-F238E27FC236}">
              <a16:creationId xmlns:a16="http://schemas.microsoft.com/office/drawing/2014/main" id="{89CCFE45-FA56-4B77-8A18-C2DC1FF21C02}"/>
            </a:ext>
          </a:extLst>
        </xdr:cNvPr>
        <xdr:cNvSpPr txBox="1"/>
      </xdr:nvSpPr>
      <xdr:spPr>
        <a:xfrm>
          <a:off x="13379450" y="51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10202</xdr:rowOff>
    </xdr:from>
    <xdr:to>
      <xdr:col>72</xdr:col>
      <xdr:colOff>123825</xdr:colOff>
      <xdr:row>32</xdr:row>
      <xdr:rowOff>111802</xdr:rowOff>
    </xdr:to>
    <xdr:sp macro="" textlink="">
      <xdr:nvSpPr>
        <xdr:cNvPr id="147" name="楕円 146">
          <a:extLst>
            <a:ext uri="{FF2B5EF4-FFF2-40B4-BE49-F238E27FC236}">
              <a16:creationId xmlns:a16="http://schemas.microsoft.com/office/drawing/2014/main" id="{B02798F2-AB33-4B5B-BB2A-43A8465CD766}"/>
            </a:ext>
          </a:extLst>
        </xdr:cNvPr>
        <xdr:cNvSpPr/>
      </xdr:nvSpPr>
      <xdr:spPr>
        <a:xfrm>
          <a:off x="12646025" y="51886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159646</xdr:rowOff>
    </xdr:from>
    <xdr:to>
      <xdr:col>76</xdr:col>
      <xdr:colOff>22225</xdr:colOff>
      <xdr:row>32</xdr:row>
      <xdr:rowOff>61002</xdr:rowOff>
    </xdr:to>
    <xdr:cxnSp macro="">
      <xdr:nvCxnSpPr>
        <xdr:cNvPr id="148" name="直線コネクタ 147">
          <a:extLst>
            <a:ext uri="{FF2B5EF4-FFF2-40B4-BE49-F238E27FC236}">
              <a16:creationId xmlns:a16="http://schemas.microsoft.com/office/drawing/2014/main" id="{288AB474-E9BD-4D08-9106-3DFBDC93183D}"/>
            </a:ext>
          </a:extLst>
        </xdr:cNvPr>
        <xdr:cNvCxnSpPr/>
      </xdr:nvCxnSpPr>
      <xdr:spPr>
        <a:xfrm flipV="1">
          <a:off x="12693650" y="5182496"/>
          <a:ext cx="638175" cy="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162461</xdr:rowOff>
    </xdr:from>
    <xdr:to>
      <xdr:col>68</xdr:col>
      <xdr:colOff>123825</xdr:colOff>
      <xdr:row>32</xdr:row>
      <xdr:rowOff>92611</xdr:rowOff>
    </xdr:to>
    <xdr:sp macro="" textlink="">
      <xdr:nvSpPr>
        <xdr:cNvPr id="149" name="楕円 148">
          <a:extLst>
            <a:ext uri="{FF2B5EF4-FFF2-40B4-BE49-F238E27FC236}">
              <a16:creationId xmlns:a16="http://schemas.microsoft.com/office/drawing/2014/main" id="{D37237ED-A62D-4A27-A61E-8A3B9AE2DB7E}"/>
            </a:ext>
          </a:extLst>
        </xdr:cNvPr>
        <xdr:cNvSpPr/>
      </xdr:nvSpPr>
      <xdr:spPr>
        <a:xfrm>
          <a:off x="11960225" y="5178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41811</xdr:rowOff>
    </xdr:from>
    <xdr:to>
      <xdr:col>72</xdr:col>
      <xdr:colOff>73025</xdr:colOff>
      <xdr:row>32</xdr:row>
      <xdr:rowOff>61002</xdr:rowOff>
    </xdr:to>
    <xdr:cxnSp macro="">
      <xdr:nvCxnSpPr>
        <xdr:cNvPr id="150" name="直線コネクタ 149">
          <a:extLst>
            <a:ext uri="{FF2B5EF4-FFF2-40B4-BE49-F238E27FC236}">
              <a16:creationId xmlns:a16="http://schemas.microsoft.com/office/drawing/2014/main" id="{F7DD28EB-BC61-47CF-A303-9C60C253F49C}"/>
            </a:ext>
          </a:extLst>
        </xdr:cNvPr>
        <xdr:cNvCxnSpPr/>
      </xdr:nvCxnSpPr>
      <xdr:spPr>
        <a:xfrm>
          <a:off x="12007850" y="5226586"/>
          <a:ext cx="6858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131276</xdr:rowOff>
    </xdr:from>
    <xdr:to>
      <xdr:col>64</xdr:col>
      <xdr:colOff>123825</xdr:colOff>
      <xdr:row>32</xdr:row>
      <xdr:rowOff>61426</xdr:rowOff>
    </xdr:to>
    <xdr:sp macro="" textlink="">
      <xdr:nvSpPr>
        <xdr:cNvPr id="151" name="楕円 150">
          <a:extLst>
            <a:ext uri="{FF2B5EF4-FFF2-40B4-BE49-F238E27FC236}">
              <a16:creationId xmlns:a16="http://schemas.microsoft.com/office/drawing/2014/main" id="{3B6E6871-6588-4F48-8055-953C412F2963}"/>
            </a:ext>
          </a:extLst>
        </xdr:cNvPr>
        <xdr:cNvSpPr/>
      </xdr:nvSpPr>
      <xdr:spPr>
        <a:xfrm>
          <a:off x="11274425" y="51509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10626</xdr:rowOff>
    </xdr:from>
    <xdr:to>
      <xdr:col>68</xdr:col>
      <xdr:colOff>73025</xdr:colOff>
      <xdr:row>32</xdr:row>
      <xdr:rowOff>41811</xdr:rowOff>
    </xdr:to>
    <xdr:cxnSp macro="">
      <xdr:nvCxnSpPr>
        <xdr:cNvPr id="152" name="直線コネクタ 151">
          <a:extLst>
            <a:ext uri="{FF2B5EF4-FFF2-40B4-BE49-F238E27FC236}">
              <a16:creationId xmlns:a16="http://schemas.microsoft.com/office/drawing/2014/main" id="{A4870B36-4BB6-4377-BC6B-CE0EC6935D8B}"/>
            </a:ext>
          </a:extLst>
        </xdr:cNvPr>
        <xdr:cNvCxnSpPr/>
      </xdr:nvCxnSpPr>
      <xdr:spPr>
        <a:xfrm>
          <a:off x="11322050" y="5189051"/>
          <a:ext cx="6858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134034</xdr:rowOff>
    </xdr:from>
    <xdr:to>
      <xdr:col>60</xdr:col>
      <xdr:colOff>123825</xdr:colOff>
      <xdr:row>32</xdr:row>
      <xdr:rowOff>64184</xdr:rowOff>
    </xdr:to>
    <xdr:sp macro="" textlink="">
      <xdr:nvSpPr>
        <xdr:cNvPr id="153" name="楕円 152">
          <a:extLst>
            <a:ext uri="{FF2B5EF4-FFF2-40B4-BE49-F238E27FC236}">
              <a16:creationId xmlns:a16="http://schemas.microsoft.com/office/drawing/2014/main" id="{904DA783-198F-47E7-A340-F75466F25C99}"/>
            </a:ext>
          </a:extLst>
        </xdr:cNvPr>
        <xdr:cNvSpPr/>
      </xdr:nvSpPr>
      <xdr:spPr>
        <a:xfrm>
          <a:off x="10588625" y="51537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10626</xdr:rowOff>
    </xdr:from>
    <xdr:to>
      <xdr:col>64</xdr:col>
      <xdr:colOff>73025</xdr:colOff>
      <xdr:row>32</xdr:row>
      <xdr:rowOff>13384</xdr:rowOff>
    </xdr:to>
    <xdr:cxnSp macro="">
      <xdr:nvCxnSpPr>
        <xdr:cNvPr id="154" name="直線コネクタ 153">
          <a:extLst>
            <a:ext uri="{FF2B5EF4-FFF2-40B4-BE49-F238E27FC236}">
              <a16:creationId xmlns:a16="http://schemas.microsoft.com/office/drawing/2014/main" id="{5AA21DF2-4D43-4CE7-88EB-B734305D9251}"/>
            </a:ext>
          </a:extLst>
        </xdr:cNvPr>
        <xdr:cNvCxnSpPr/>
      </xdr:nvCxnSpPr>
      <xdr:spPr>
        <a:xfrm flipV="1">
          <a:off x="10636250" y="5189051"/>
          <a:ext cx="6858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a16="http://schemas.microsoft.com/office/drawing/2014/main" id="{8B8586D5-2D40-4194-94C3-2CA5A431967B}"/>
            </a:ext>
          </a:extLst>
        </xdr:cNvPr>
        <xdr:cNvSpPr txBox="1"/>
      </xdr:nvSpPr>
      <xdr:spPr>
        <a:xfrm>
          <a:off x="12465127" y="47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C2308135-BB77-4A30-A900-3315E2D3C526}"/>
            </a:ext>
          </a:extLst>
        </xdr:cNvPr>
        <xdr:cNvSpPr txBox="1"/>
      </xdr:nvSpPr>
      <xdr:spPr>
        <a:xfrm>
          <a:off x="11788852" y="476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A70D6C65-BF8B-4FE5-9CCA-F843C808DA22}"/>
            </a:ext>
          </a:extLst>
        </xdr:cNvPr>
        <xdr:cNvSpPr txBox="1"/>
      </xdr:nvSpPr>
      <xdr:spPr>
        <a:xfrm>
          <a:off x="11103052" y="480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a16="http://schemas.microsoft.com/office/drawing/2014/main" id="{B1B1BE51-D23D-4E37-A6F4-B5E38B2632DC}"/>
            </a:ext>
          </a:extLst>
        </xdr:cNvPr>
        <xdr:cNvSpPr txBox="1"/>
      </xdr:nvSpPr>
      <xdr:spPr>
        <a:xfrm>
          <a:off x="10417252" y="482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102929</xdr:rowOff>
    </xdr:from>
    <xdr:ext cx="469744" cy="259045"/>
    <xdr:sp macro="" textlink="">
      <xdr:nvSpPr>
        <xdr:cNvPr id="159" name="n_1mainValue債務償還比率">
          <a:extLst>
            <a:ext uri="{FF2B5EF4-FFF2-40B4-BE49-F238E27FC236}">
              <a16:creationId xmlns:a16="http://schemas.microsoft.com/office/drawing/2014/main" id="{090A6E75-DFA9-4D5C-ADEF-B36C1151D5BC}"/>
            </a:ext>
          </a:extLst>
        </xdr:cNvPr>
        <xdr:cNvSpPr txBox="1"/>
      </xdr:nvSpPr>
      <xdr:spPr>
        <a:xfrm>
          <a:off x="12465127" y="528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83738</xdr:rowOff>
    </xdr:from>
    <xdr:ext cx="469744" cy="259045"/>
    <xdr:sp macro="" textlink="">
      <xdr:nvSpPr>
        <xdr:cNvPr id="160" name="n_2mainValue債務償還比率">
          <a:extLst>
            <a:ext uri="{FF2B5EF4-FFF2-40B4-BE49-F238E27FC236}">
              <a16:creationId xmlns:a16="http://schemas.microsoft.com/office/drawing/2014/main" id="{FFCCFF21-3981-45A5-8677-F5C480614CC1}"/>
            </a:ext>
          </a:extLst>
        </xdr:cNvPr>
        <xdr:cNvSpPr txBox="1"/>
      </xdr:nvSpPr>
      <xdr:spPr>
        <a:xfrm>
          <a:off x="11788852" y="526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52553</xdr:rowOff>
    </xdr:from>
    <xdr:ext cx="469744" cy="259045"/>
    <xdr:sp macro="" textlink="">
      <xdr:nvSpPr>
        <xdr:cNvPr id="161" name="n_3mainValue債務償還比率">
          <a:extLst>
            <a:ext uri="{FF2B5EF4-FFF2-40B4-BE49-F238E27FC236}">
              <a16:creationId xmlns:a16="http://schemas.microsoft.com/office/drawing/2014/main" id="{40A58F60-6C1B-40D7-A03E-493E3B81B68F}"/>
            </a:ext>
          </a:extLst>
        </xdr:cNvPr>
        <xdr:cNvSpPr txBox="1"/>
      </xdr:nvSpPr>
      <xdr:spPr>
        <a:xfrm>
          <a:off x="11103052" y="52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55311</xdr:rowOff>
    </xdr:from>
    <xdr:ext cx="469744" cy="259045"/>
    <xdr:sp macro="" textlink="">
      <xdr:nvSpPr>
        <xdr:cNvPr id="162" name="n_4mainValue債務償還比率">
          <a:extLst>
            <a:ext uri="{FF2B5EF4-FFF2-40B4-BE49-F238E27FC236}">
              <a16:creationId xmlns:a16="http://schemas.microsoft.com/office/drawing/2014/main" id="{B34EAEDD-4258-44DF-922E-39AECCA28BB3}"/>
            </a:ext>
          </a:extLst>
        </xdr:cNvPr>
        <xdr:cNvSpPr txBox="1"/>
      </xdr:nvSpPr>
      <xdr:spPr>
        <a:xfrm>
          <a:off x="10417252" y="52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CA522A0-40D9-4402-9282-67243FA3B7D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DC956F9-B65B-4F83-AD97-B64EFEC68924}"/>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4CD9F91-7F74-4EDE-83AE-501065031D85}"/>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9160EB3-4AAE-4698-A174-49A2DDC2B1D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83C5E20-47AA-4259-8211-2EF0CEFE393F}"/>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BA13DF6-24D0-4182-95BC-13C1AE9FA088}"/>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F0C885-437B-4769-AA44-2F0EF5208D8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45ACCE-A60E-4CDA-A971-C2B0BB798BC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D6DF50-863F-48B2-AC30-D3CF2738E31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F3B676-18B7-443E-A98F-E47D185EEE7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491DCC-EDAE-48D8-8A84-3C65B554AC5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DE944F-5CA7-40A2-8826-7C3059B699A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2039982-4034-40D8-8440-91885403D77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B12BEF-A371-4995-A066-F90A3A0B9CF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FB2C61-5202-4228-955B-DAE010CB9E9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11C6A7-8C25-4522-B4BF-1A27BA56A7D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58,282
57,791
722.42
36,565,902
35,967,158
556,913
17,154,273
31,145,809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0042F8F-184E-4DED-A198-5CCB681CF75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6D2EAE-2FCD-4EB3-BED5-829F960AE6E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2464B9-0065-4BF3-80F4-470C21B6D03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5C9D2F-AE40-4AEA-9F60-C2F2D288675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330715-2DE1-415A-8B92-582FBB9F3E9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28BC0A-9225-46EF-A0C9-54B3D33640D1}"/>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712622-06AA-48F9-B0DB-9ED6213E3BF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6F13DF-B789-4E15-A99C-4CC93C4E162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A45D39-5627-4AAD-AD81-20FAF8A681D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F5E91B-3C35-43BE-B2FD-AD589DF6D18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5F96F9-B650-4B7D-AE02-4F45377CFC7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D08849-B4B3-4EE2-9EC2-401B3CA44B6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D783B5A-914A-4BC7-991B-B43A405A2FF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C1AF58-E704-4AE5-85E7-F0945FE4ED8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84297B-C75C-4C84-9D5B-A6A9AC4064B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1D19D8-D84B-41F2-A5ED-7F03CD34F06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002753-1F52-46F7-BAAF-F1E44E9A2AF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DF6DFF-7D1C-4474-976A-B2B4327B36C2}"/>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838A230-2620-4009-A699-AD82E1069232}"/>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7C2AAFF-636B-4F4F-AA64-613A73EAAA65}"/>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5120C4-551B-4939-925F-AA9ACD25E567}"/>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F9215E-485A-49E3-88AD-C6848BFE514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1B5630-3D06-43FA-8533-03B80C5C61E6}"/>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1B825A3-5A53-42ED-8869-FFE14F0E718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18F157-46E4-48A7-AD3F-803B8B33EB90}"/>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B7E2BB6-98D6-4E69-9550-D06A81E7505C}"/>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808982-DDF9-4278-8939-5A4A7829FD5E}"/>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256019-70CC-4B94-89C8-7F3377DFC496}"/>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BD0733-7D59-457B-8E05-977C9216B68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CDBFB3-677F-4EEA-8E5D-63BFD71B6F6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A881A0-17F2-4F38-8329-B130E998E09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F6B642-23FB-4736-A6F2-4157693B08B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2B4DB6E-960F-494C-96CC-22A13F0D1B5C}"/>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C5A3A48-E590-4B6D-AB5D-F5A2B8AE6CA7}"/>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6CA98EA-90FE-4E99-90E0-66F696D704B5}"/>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8BF6D07-E3F0-4444-B697-101EB711B28B}"/>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DCFB5AA-600C-4D23-A714-04BC1045E0D5}"/>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D69A39B-B99B-4725-AAC5-76BE60AEE82A}"/>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B043686-1829-4399-86D6-A608AEE951F3}"/>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B8730D0-04BD-44F7-8D4B-730CC3D445FB}"/>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06343F4-3589-4E86-A1BA-D83413EDAF31}"/>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F8EDE4D-6BF5-40D3-ACF1-83B2D0F8B872}"/>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9C0A16B-2FE8-4832-9F06-8B8E1928988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626B1EB-B4F9-444D-A442-9F6BB4F34EF3}"/>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CD2CCD0-890A-45F2-8524-D4495EE4296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C962894-6B84-47E9-AE21-CD2C938DE34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6D1A5500-6C66-4969-820F-5E29AC947757}"/>
            </a:ext>
          </a:extLst>
        </xdr:cNvPr>
        <xdr:cNvCxnSpPr/>
      </xdr:nvCxnSpPr>
      <xdr:spPr>
        <a:xfrm flipV="1">
          <a:off x="4180840" y="5346247"/>
          <a:ext cx="0" cy="152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9239D8F7-F730-451A-9EF6-07E09459CC05}"/>
            </a:ext>
          </a:extLst>
        </xdr:cNvPr>
        <xdr:cNvSpPr txBox="1"/>
      </xdr:nvSpPr>
      <xdr:spPr>
        <a:xfrm>
          <a:off x="4219575" y="687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823B384E-521A-4D8A-9D98-CB194C43A1B1}"/>
            </a:ext>
          </a:extLst>
        </xdr:cNvPr>
        <xdr:cNvCxnSpPr/>
      </xdr:nvCxnSpPr>
      <xdr:spPr>
        <a:xfrm>
          <a:off x="4105275" y="68754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29C9975-621D-4974-A02E-D7C6B301A51F}"/>
            </a:ext>
          </a:extLst>
        </xdr:cNvPr>
        <xdr:cNvSpPr txBox="1"/>
      </xdr:nvSpPr>
      <xdr:spPr>
        <a:xfrm>
          <a:off x="4219575" y="5143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E400847-6AFB-4E58-8E04-104A302518BA}"/>
            </a:ext>
          </a:extLst>
        </xdr:cNvPr>
        <xdr:cNvCxnSpPr/>
      </xdr:nvCxnSpPr>
      <xdr:spPr>
        <a:xfrm>
          <a:off x="4105275" y="53462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397C82AC-CCF2-4E7E-8B59-BA4E4D9350BD}"/>
            </a:ext>
          </a:extLst>
        </xdr:cNvPr>
        <xdr:cNvSpPr txBox="1"/>
      </xdr:nvSpPr>
      <xdr:spPr>
        <a:xfrm>
          <a:off x="4219575" y="6153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31060250-205D-4251-BDDF-55C54BCC1E42}"/>
            </a:ext>
          </a:extLst>
        </xdr:cNvPr>
        <xdr:cNvSpPr/>
      </xdr:nvSpPr>
      <xdr:spPr>
        <a:xfrm>
          <a:off x="4124325" y="62895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64F3086B-FCBE-4D31-9882-BEF4BA1E8792}"/>
            </a:ext>
          </a:extLst>
        </xdr:cNvPr>
        <xdr:cNvSpPr/>
      </xdr:nvSpPr>
      <xdr:spPr>
        <a:xfrm>
          <a:off x="3381375" y="6269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E1314793-3637-49E9-993C-0C2873759C6B}"/>
            </a:ext>
          </a:extLst>
        </xdr:cNvPr>
        <xdr:cNvSpPr/>
      </xdr:nvSpPr>
      <xdr:spPr>
        <a:xfrm>
          <a:off x="2571750" y="62487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4189E3FA-4F68-41A2-9C9B-7AB594FF93FE}"/>
            </a:ext>
          </a:extLst>
        </xdr:cNvPr>
        <xdr:cNvSpPr/>
      </xdr:nvSpPr>
      <xdr:spPr>
        <a:xfrm>
          <a:off x="1781175" y="62227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4B89B361-1EF5-4664-8E48-21E799663998}"/>
            </a:ext>
          </a:extLst>
        </xdr:cNvPr>
        <xdr:cNvSpPr/>
      </xdr:nvSpPr>
      <xdr:spPr>
        <a:xfrm>
          <a:off x="981075" y="61982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8F9CD0C-F1AB-4024-8CCE-FFF3F37F386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B2CE17-8526-44AD-A0D3-3804A224B11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00083E7-8610-4721-8643-12F00B6FD86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94E514-2740-498F-BA19-F054927270D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A30946D-FC39-4299-B07F-E4ADCAECC36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74" name="楕円 73">
          <a:extLst>
            <a:ext uri="{FF2B5EF4-FFF2-40B4-BE49-F238E27FC236}">
              <a16:creationId xmlns:a16="http://schemas.microsoft.com/office/drawing/2014/main" id="{D2345F5B-0F4C-45C9-A08E-F022B43439B9}"/>
            </a:ext>
          </a:extLst>
        </xdr:cNvPr>
        <xdr:cNvSpPr/>
      </xdr:nvSpPr>
      <xdr:spPr>
        <a:xfrm>
          <a:off x="4124325" y="63139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136089</xdr:rowOff>
    </xdr:from>
    <xdr:ext cx="405111" cy="259045"/>
    <xdr:sp macro="" textlink="">
      <xdr:nvSpPr>
        <xdr:cNvPr id="75" name="【道路】&#10;有形固定資産減価償却率該当値テキスト">
          <a:extLst>
            <a:ext uri="{FF2B5EF4-FFF2-40B4-BE49-F238E27FC236}">
              <a16:creationId xmlns:a16="http://schemas.microsoft.com/office/drawing/2014/main" id="{3590037C-7266-44AE-8D95-3B2A7A137946}"/>
            </a:ext>
          </a:extLst>
        </xdr:cNvPr>
        <xdr:cNvSpPr txBox="1"/>
      </xdr:nvSpPr>
      <xdr:spPr>
        <a:xfrm>
          <a:off x="4219575" y="628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a:extLst>
            <a:ext uri="{FF2B5EF4-FFF2-40B4-BE49-F238E27FC236}">
              <a16:creationId xmlns:a16="http://schemas.microsoft.com/office/drawing/2014/main" id="{19C13C10-ED5C-48F3-9145-18875523DF61}"/>
            </a:ext>
          </a:extLst>
        </xdr:cNvPr>
        <xdr:cNvSpPr/>
      </xdr:nvSpPr>
      <xdr:spPr>
        <a:xfrm>
          <a:off x="3381375" y="62766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xdr:rowOff>
    </xdr:from>
    <xdr:to>
      <xdr:col>24</xdr:col>
      <xdr:colOff>63500</xdr:colOff>
      <xdr:row>39</xdr:row>
      <xdr:rowOff>37012</xdr:rowOff>
    </xdr:to>
    <xdr:cxnSp macro="">
      <xdr:nvCxnSpPr>
        <xdr:cNvPr id="77" name="直線コネクタ 76">
          <a:extLst>
            <a:ext uri="{FF2B5EF4-FFF2-40B4-BE49-F238E27FC236}">
              <a16:creationId xmlns:a16="http://schemas.microsoft.com/office/drawing/2014/main" id="{5009E4FC-CFA4-40B1-BBBC-9F85D209B483}"/>
            </a:ext>
          </a:extLst>
        </xdr:cNvPr>
        <xdr:cNvCxnSpPr/>
      </xdr:nvCxnSpPr>
      <xdr:spPr>
        <a:xfrm>
          <a:off x="3429000" y="6324237"/>
          <a:ext cx="752475"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a:extLst>
            <a:ext uri="{FF2B5EF4-FFF2-40B4-BE49-F238E27FC236}">
              <a16:creationId xmlns:a16="http://schemas.microsoft.com/office/drawing/2014/main" id="{D325FE75-7281-4D2E-AD78-3B0E32D9A829}"/>
            </a:ext>
          </a:extLst>
        </xdr:cNvPr>
        <xdr:cNvSpPr/>
      </xdr:nvSpPr>
      <xdr:spPr>
        <a:xfrm>
          <a:off x="2571750" y="62570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5987</xdr:rowOff>
    </xdr:to>
    <xdr:cxnSp macro="">
      <xdr:nvCxnSpPr>
        <xdr:cNvPr id="79" name="直線コネクタ 78">
          <a:extLst>
            <a:ext uri="{FF2B5EF4-FFF2-40B4-BE49-F238E27FC236}">
              <a16:creationId xmlns:a16="http://schemas.microsoft.com/office/drawing/2014/main" id="{242DE3ED-0A66-4DBB-B62B-3B34F52DFD86}"/>
            </a:ext>
          </a:extLst>
        </xdr:cNvPr>
        <xdr:cNvCxnSpPr/>
      </xdr:nvCxnSpPr>
      <xdr:spPr>
        <a:xfrm>
          <a:off x="2619375" y="6314168"/>
          <a:ext cx="809625"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id="{C14D91B2-0427-428C-AC6B-CDEFA53C10F4}"/>
            </a:ext>
          </a:extLst>
        </xdr:cNvPr>
        <xdr:cNvSpPr/>
      </xdr:nvSpPr>
      <xdr:spPr>
        <a:xfrm>
          <a:off x="1781175" y="6227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157843</xdr:rowOff>
    </xdr:to>
    <xdr:cxnSp macro="">
      <xdr:nvCxnSpPr>
        <xdr:cNvPr id="81" name="直線コネクタ 80">
          <a:extLst>
            <a:ext uri="{FF2B5EF4-FFF2-40B4-BE49-F238E27FC236}">
              <a16:creationId xmlns:a16="http://schemas.microsoft.com/office/drawing/2014/main" id="{36B20D3E-E99F-4512-9AD0-AE10BD2B1435}"/>
            </a:ext>
          </a:extLst>
        </xdr:cNvPr>
        <xdr:cNvCxnSpPr/>
      </xdr:nvCxnSpPr>
      <xdr:spPr>
        <a:xfrm>
          <a:off x="1828800" y="6275160"/>
          <a:ext cx="790575"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a:extLst>
            <a:ext uri="{FF2B5EF4-FFF2-40B4-BE49-F238E27FC236}">
              <a16:creationId xmlns:a16="http://schemas.microsoft.com/office/drawing/2014/main" id="{F4C7DD73-C28E-426B-B52C-07B92894B757}"/>
            </a:ext>
          </a:extLst>
        </xdr:cNvPr>
        <xdr:cNvSpPr/>
      </xdr:nvSpPr>
      <xdr:spPr>
        <a:xfrm>
          <a:off x="981075" y="61996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125185</xdr:rowOff>
    </xdr:to>
    <xdr:cxnSp macro="">
      <xdr:nvCxnSpPr>
        <xdr:cNvPr id="83" name="直線コネクタ 82">
          <a:extLst>
            <a:ext uri="{FF2B5EF4-FFF2-40B4-BE49-F238E27FC236}">
              <a16:creationId xmlns:a16="http://schemas.microsoft.com/office/drawing/2014/main" id="{D947ECA9-A1A3-4EA7-819A-D2FB99B8422F}"/>
            </a:ext>
          </a:extLst>
        </xdr:cNvPr>
        <xdr:cNvCxnSpPr/>
      </xdr:nvCxnSpPr>
      <xdr:spPr>
        <a:xfrm>
          <a:off x="1028700" y="6247312"/>
          <a:ext cx="800100" cy="2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E653597E-2593-4238-B83C-DFCD48EF4EC0}"/>
            </a:ext>
          </a:extLst>
        </xdr:cNvPr>
        <xdr:cNvSpPr txBox="1"/>
      </xdr:nvSpPr>
      <xdr:spPr>
        <a:xfrm>
          <a:off x="32391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9B10DA3E-0106-4919-BFB1-A26CC0EB19DB}"/>
            </a:ext>
          </a:extLst>
        </xdr:cNvPr>
        <xdr:cNvSpPr txBox="1"/>
      </xdr:nvSpPr>
      <xdr:spPr>
        <a:xfrm>
          <a:off x="2439044" y="60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E82CBDD4-AE7F-40A4-AFC6-6BD6ADBD35BA}"/>
            </a:ext>
          </a:extLst>
        </xdr:cNvPr>
        <xdr:cNvSpPr txBox="1"/>
      </xdr:nvSpPr>
      <xdr:spPr>
        <a:xfrm>
          <a:off x="1648469" y="601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BF751950-4D3F-4035-BF47-35098C0588FE}"/>
            </a:ext>
          </a:extLst>
        </xdr:cNvPr>
        <xdr:cNvSpPr txBox="1"/>
      </xdr:nvSpPr>
      <xdr:spPr>
        <a:xfrm>
          <a:off x="848369" y="629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47914</xdr:rowOff>
    </xdr:from>
    <xdr:ext cx="405111" cy="259045"/>
    <xdr:sp macro="" textlink="">
      <xdr:nvSpPr>
        <xdr:cNvPr id="88" name="n_1mainValue【道路】&#10;有形固定資産減価償却率">
          <a:extLst>
            <a:ext uri="{FF2B5EF4-FFF2-40B4-BE49-F238E27FC236}">
              <a16:creationId xmlns:a16="http://schemas.microsoft.com/office/drawing/2014/main" id="{B7EC19D3-D00C-424F-B43C-5C511706C001}"/>
            </a:ext>
          </a:extLst>
        </xdr:cNvPr>
        <xdr:cNvSpPr txBox="1"/>
      </xdr:nvSpPr>
      <xdr:spPr>
        <a:xfrm>
          <a:off x="32391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道路】&#10;有形固定資産減価償却率">
          <a:extLst>
            <a:ext uri="{FF2B5EF4-FFF2-40B4-BE49-F238E27FC236}">
              <a16:creationId xmlns:a16="http://schemas.microsoft.com/office/drawing/2014/main" id="{C8575473-2DA3-4B05-A986-7BA735A1C30A}"/>
            </a:ext>
          </a:extLst>
        </xdr:cNvPr>
        <xdr:cNvSpPr txBox="1"/>
      </xdr:nvSpPr>
      <xdr:spPr>
        <a:xfrm>
          <a:off x="2439044" y="6346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道路】&#10;有形固定資産減価償却率">
          <a:extLst>
            <a:ext uri="{FF2B5EF4-FFF2-40B4-BE49-F238E27FC236}">
              <a16:creationId xmlns:a16="http://schemas.microsoft.com/office/drawing/2014/main" id="{3A3DA026-E57E-42E8-A1BC-2B01B307BE03}"/>
            </a:ext>
          </a:extLst>
        </xdr:cNvPr>
        <xdr:cNvSpPr txBox="1"/>
      </xdr:nvSpPr>
      <xdr:spPr>
        <a:xfrm>
          <a:off x="1648469" y="631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161488</xdr:rowOff>
    </xdr:from>
    <xdr:ext cx="405111" cy="259045"/>
    <xdr:sp macro="" textlink="">
      <xdr:nvSpPr>
        <xdr:cNvPr id="91" name="n_4mainValue【道路】&#10;有形固定資産減価償却率">
          <a:extLst>
            <a:ext uri="{FF2B5EF4-FFF2-40B4-BE49-F238E27FC236}">
              <a16:creationId xmlns:a16="http://schemas.microsoft.com/office/drawing/2014/main" id="{96441972-2C98-4BDB-9317-A82D483C9FF0}"/>
            </a:ext>
          </a:extLst>
        </xdr:cNvPr>
        <xdr:cNvSpPr txBox="1"/>
      </xdr:nvSpPr>
      <xdr:spPr>
        <a:xfrm>
          <a:off x="848369" y="59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89EB0DA-84BC-4A4B-B70F-B654F39F221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92DF690-DD7D-4782-9865-6CD611C1E59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22C50DF-7D94-4BF3-A561-0A73D4015D66}"/>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4F3C65A-D0A1-4E8F-8DDB-72CE4292FDC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860E420-C4E0-486D-A9DA-06285A2D42B1}"/>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B9C5793-A91F-4CFE-B325-CF0332747018}"/>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99CED-550E-40A5-9196-6C9253830CBF}"/>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FACBB8A-85E9-40B6-A0AE-486D7FA2DD6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6C8E6BD-E1C4-4904-85B9-460E388F8C83}"/>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3F558ED-A2F6-4165-A69E-6B4BA6F045E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87EDF49-7687-410A-88B8-DA62F3C8BE5B}"/>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85F9561-5915-4F13-939C-C4540B5475FF}"/>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5599CED-36EB-4A7F-98AF-4D418D0D5CD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E18A08C7-3509-481C-A6BE-EF5EEED237E9}"/>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093BF91-F985-4587-A45F-FE81B44EE98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A813FE08-7878-4969-A9FB-651C8B00FB84}"/>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87B4D3E-3A7C-4773-A5AB-7139BA23F29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C5B08006-ED27-440B-B437-51542719715A}"/>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0C5EDC9-0E3A-410A-A1EB-3A5A99A223C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306E6612-39E7-4269-848B-FD77A0C743B3}"/>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12D9EAF-0539-4E84-B1D4-EC6FD8B87E2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A1FC32D4-FA6B-49EF-8326-0C20FC0CD301}"/>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BB832FF-464D-4CA0-A26D-3695DA59DE29}"/>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D95ED5F0-ED1B-4189-96B4-03D8EBF131AC}"/>
            </a:ext>
          </a:extLst>
        </xdr:cNvPr>
        <xdr:cNvCxnSpPr/>
      </xdr:nvCxnSpPr>
      <xdr:spPr>
        <a:xfrm flipV="1">
          <a:off x="9429115" y="5632069"/>
          <a:ext cx="0" cy="120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D270F480-6DA7-43CA-86B0-F47656F07B7A}"/>
            </a:ext>
          </a:extLst>
        </xdr:cNvPr>
        <xdr:cNvSpPr txBox="1"/>
      </xdr:nvSpPr>
      <xdr:spPr>
        <a:xfrm>
          <a:off x="9467850" y="68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3C8F3F48-C3D2-405D-8078-44835E6A7303}"/>
            </a:ext>
          </a:extLst>
        </xdr:cNvPr>
        <xdr:cNvCxnSpPr/>
      </xdr:nvCxnSpPr>
      <xdr:spPr>
        <a:xfrm>
          <a:off x="9363075" y="68380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4E9B4E3E-1BA9-4863-BAED-962EC2293ACE}"/>
            </a:ext>
          </a:extLst>
        </xdr:cNvPr>
        <xdr:cNvSpPr txBox="1"/>
      </xdr:nvSpPr>
      <xdr:spPr>
        <a:xfrm>
          <a:off x="9467850" y="541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925CA47A-7054-42D7-BE8D-7567EC869D49}"/>
            </a:ext>
          </a:extLst>
        </xdr:cNvPr>
        <xdr:cNvCxnSpPr/>
      </xdr:nvCxnSpPr>
      <xdr:spPr>
        <a:xfrm>
          <a:off x="9363075" y="5632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a:extLst>
            <a:ext uri="{FF2B5EF4-FFF2-40B4-BE49-F238E27FC236}">
              <a16:creationId xmlns:a16="http://schemas.microsoft.com/office/drawing/2014/main" id="{FA2519B1-2497-4F0B-9F56-3FAABEAA76D9}"/>
            </a:ext>
          </a:extLst>
        </xdr:cNvPr>
        <xdr:cNvSpPr txBox="1"/>
      </xdr:nvSpPr>
      <xdr:spPr>
        <a:xfrm>
          <a:off x="9467850" y="6504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B3A9C3E9-6F33-47EF-BB1B-4B01FBA92A5E}"/>
            </a:ext>
          </a:extLst>
        </xdr:cNvPr>
        <xdr:cNvSpPr/>
      </xdr:nvSpPr>
      <xdr:spPr>
        <a:xfrm>
          <a:off x="9401175" y="65264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9236B491-D1E3-4661-B3D0-53036CC0A5AB}"/>
            </a:ext>
          </a:extLst>
        </xdr:cNvPr>
        <xdr:cNvSpPr/>
      </xdr:nvSpPr>
      <xdr:spPr>
        <a:xfrm>
          <a:off x="8639175" y="652227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A9A49556-256A-4FA7-BB8F-FF4A2B4E70FE}"/>
            </a:ext>
          </a:extLst>
        </xdr:cNvPr>
        <xdr:cNvSpPr/>
      </xdr:nvSpPr>
      <xdr:spPr>
        <a:xfrm>
          <a:off x="7839075" y="65310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509F7371-68A2-41F8-AA73-464E112C678D}"/>
            </a:ext>
          </a:extLst>
        </xdr:cNvPr>
        <xdr:cNvSpPr/>
      </xdr:nvSpPr>
      <xdr:spPr>
        <a:xfrm>
          <a:off x="7029450" y="64857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5F52AFB1-74FF-4042-ABFF-789DA57A1673}"/>
            </a:ext>
          </a:extLst>
        </xdr:cNvPr>
        <xdr:cNvSpPr/>
      </xdr:nvSpPr>
      <xdr:spPr>
        <a:xfrm>
          <a:off x="6238875" y="648387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E13C6C8-7471-4CD5-B085-446CB257044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A10A8CF-BFB4-4A0B-A196-D58796A87BE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ABC6F32-8AB1-4E77-B02A-16C556D3B53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BE6A185-721E-41B6-A68A-02423044AE9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EE145CD-EA90-4F1E-8971-5DFB04F1DCC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116611</xdr:rowOff>
    </xdr:from>
    <xdr:to>
      <xdr:col>55</xdr:col>
      <xdr:colOff>50800</xdr:colOff>
      <xdr:row>39</xdr:row>
      <xdr:rowOff>46761</xdr:rowOff>
    </xdr:to>
    <xdr:sp macro="" textlink="">
      <xdr:nvSpPr>
        <xdr:cNvPr id="131" name="楕円 130">
          <a:extLst>
            <a:ext uri="{FF2B5EF4-FFF2-40B4-BE49-F238E27FC236}">
              <a16:creationId xmlns:a16="http://schemas.microsoft.com/office/drawing/2014/main" id="{4DEFA049-0FCC-47F7-A43C-45A9670B8A14}"/>
            </a:ext>
          </a:extLst>
        </xdr:cNvPr>
        <xdr:cNvSpPr/>
      </xdr:nvSpPr>
      <xdr:spPr>
        <a:xfrm>
          <a:off x="9401175" y="62697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139488</xdr:rowOff>
    </xdr:from>
    <xdr:ext cx="534377" cy="259045"/>
    <xdr:sp macro="" textlink="">
      <xdr:nvSpPr>
        <xdr:cNvPr id="132" name="【道路】&#10;一人当たり延長該当値テキスト">
          <a:extLst>
            <a:ext uri="{FF2B5EF4-FFF2-40B4-BE49-F238E27FC236}">
              <a16:creationId xmlns:a16="http://schemas.microsoft.com/office/drawing/2014/main" id="{847DDE01-A1AC-417E-BB97-558098720249}"/>
            </a:ext>
          </a:extLst>
        </xdr:cNvPr>
        <xdr:cNvSpPr txBox="1"/>
      </xdr:nvSpPr>
      <xdr:spPr>
        <a:xfrm>
          <a:off x="9467850" y="61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116954</xdr:rowOff>
    </xdr:from>
    <xdr:to>
      <xdr:col>50</xdr:col>
      <xdr:colOff>165100</xdr:colOff>
      <xdr:row>39</xdr:row>
      <xdr:rowOff>47104</xdr:rowOff>
    </xdr:to>
    <xdr:sp macro="" textlink="">
      <xdr:nvSpPr>
        <xdr:cNvPr id="133" name="楕円 132">
          <a:extLst>
            <a:ext uri="{FF2B5EF4-FFF2-40B4-BE49-F238E27FC236}">
              <a16:creationId xmlns:a16="http://schemas.microsoft.com/office/drawing/2014/main" id="{6F35F27C-F7D8-40CB-9C26-6098B69A0D04}"/>
            </a:ext>
          </a:extLst>
        </xdr:cNvPr>
        <xdr:cNvSpPr/>
      </xdr:nvSpPr>
      <xdr:spPr>
        <a:xfrm>
          <a:off x="8639175" y="62701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167411</xdr:rowOff>
    </xdr:from>
    <xdr:to>
      <xdr:col>55</xdr:col>
      <xdr:colOff>0</xdr:colOff>
      <xdr:row>38</xdr:row>
      <xdr:rowOff>167754</xdr:rowOff>
    </xdr:to>
    <xdr:cxnSp macro="">
      <xdr:nvCxnSpPr>
        <xdr:cNvPr id="134" name="直線コネクタ 133">
          <a:extLst>
            <a:ext uri="{FF2B5EF4-FFF2-40B4-BE49-F238E27FC236}">
              <a16:creationId xmlns:a16="http://schemas.microsoft.com/office/drawing/2014/main" id="{B5374093-697A-4F8A-9883-6CD901720965}"/>
            </a:ext>
          </a:extLst>
        </xdr:cNvPr>
        <xdr:cNvCxnSpPr/>
      </xdr:nvCxnSpPr>
      <xdr:spPr>
        <a:xfrm flipV="1">
          <a:off x="8686800" y="6317386"/>
          <a:ext cx="74295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117564</xdr:rowOff>
    </xdr:from>
    <xdr:to>
      <xdr:col>46</xdr:col>
      <xdr:colOff>38100</xdr:colOff>
      <xdr:row>39</xdr:row>
      <xdr:rowOff>47714</xdr:rowOff>
    </xdr:to>
    <xdr:sp macro="" textlink="">
      <xdr:nvSpPr>
        <xdr:cNvPr id="135" name="楕円 134">
          <a:extLst>
            <a:ext uri="{FF2B5EF4-FFF2-40B4-BE49-F238E27FC236}">
              <a16:creationId xmlns:a16="http://schemas.microsoft.com/office/drawing/2014/main" id="{3F4F1463-7AC6-491B-A8B7-84836C4047DA}"/>
            </a:ext>
          </a:extLst>
        </xdr:cNvPr>
        <xdr:cNvSpPr/>
      </xdr:nvSpPr>
      <xdr:spPr>
        <a:xfrm>
          <a:off x="7839075" y="627388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167754</xdr:rowOff>
    </xdr:from>
    <xdr:to>
      <xdr:col>50</xdr:col>
      <xdr:colOff>114300</xdr:colOff>
      <xdr:row>38</xdr:row>
      <xdr:rowOff>168364</xdr:rowOff>
    </xdr:to>
    <xdr:cxnSp macro="">
      <xdr:nvCxnSpPr>
        <xdr:cNvPr id="136" name="直線コネクタ 135">
          <a:extLst>
            <a:ext uri="{FF2B5EF4-FFF2-40B4-BE49-F238E27FC236}">
              <a16:creationId xmlns:a16="http://schemas.microsoft.com/office/drawing/2014/main" id="{06607637-AB62-41F7-848F-6935FA09F96B}"/>
            </a:ext>
          </a:extLst>
        </xdr:cNvPr>
        <xdr:cNvCxnSpPr/>
      </xdr:nvCxnSpPr>
      <xdr:spPr>
        <a:xfrm flipV="1">
          <a:off x="7886700" y="63177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119164</xdr:rowOff>
    </xdr:from>
    <xdr:to>
      <xdr:col>41</xdr:col>
      <xdr:colOff>101600</xdr:colOff>
      <xdr:row>39</xdr:row>
      <xdr:rowOff>49314</xdr:rowOff>
    </xdr:to>
    <xdr:sp macro="" textlink="">
      <xdr:nvSpPr>
        <xdr:cNvPr id="137" name="楕円 136">
          <a:extLst>
            <a:ext uri="{FF2B5EF4-FFF2-40B4-BE49-F238E27FC236}">
              <a16:creationId xmlns:a16="http://schemas.microsoft.com/office/drawing/2014/main" id="{BF6C4655-6E28-4688-80A3-6BC5BCC035FC}"/>
            </a:ext>
          </a:extLst>
        </xdr:cNvPr>
        <xdr:cNvSpPr/>
      </xdr:nvSpPr>
      <xdr:spPr>
        <a:xfrm>
          <a:off x="7029450" y="62754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168364</xdr:rowOff>
    </xdr:from>
    <xdr:to>
      <xdr:col>45</xdr:col>
      <xdr:colOff>177800</xdr:colOff>
      <xdr:row>38</xdr:row>
      <xdr:rowOff>169964</xdr:rowOff>
    </xdr:to>
    <xdr:cxnSp macro="">
      <xdr:nvCxnSpPr>
        <xdr:cNvPr id="138" name="直線コネクタ 137">
          <a:extLst>
            <a:ext uri="{FF2B5EF4-FFF2-40B4-BE49-F238E27FC236}">
              <a16:creationId xmlns:a16="http://schemas.microsoft.com/office/drawing/2014/main" id="{696BB75A-2EEC-4FB4-A6FB-D9A9A4E0A1D3}"/>
            </a:ext>
          </a:extLst>
        </xdr:cNvPr>
        <xdr:cNvCxnSpPr/>
      </xdr:nvCxnSpPr>
      <xdr:spPr>
        <a:xfrm flipV="1">
          <a:off x="7077075" y="6311989"/>
          <a:ext cx="809625"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123584</xdr:rowOff>
    </xdr:from>
    <xdr:to>
      <xdr:col>36</xdr:col>
      <xdr:colOff>165100</xdr:colOff>
      <xdr:row>39</xdr:row>
      <xdr:rowOff>53734</xdr:rowOff>
    </xdr:to>
    <xdr:sp macro="" textlink="">
      <xdr:nvSpPr>
        <xdr:cNvPr id="139" name="楕円 138">
          <a:extLst>
            <a:ext uri="{FF2B5EF4-FFF2-40B4-BE49-F238E27FC236}">
              <a16:creationId xmlns:a16="http://schemas.microsoft.com/office/drawing/2014/main" id="{CDE68340-9EA6-4F02-B5A9-B43F7ABF2300}"/>
            </a:ext>
          </a:extLst>
        </xdr:cNvPr>
        <xdr:cNvSpPr/>
      </xdr:nvSpPr>
      <xdr:spPr>
        <a:xfrm>
          <a:off x="6238875" y="627990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169964</xdr:rowOff>
    </xdr:from>
    <xdr:to>
      <xdr:col>41</xdr:col>
      <xdr:colOff>50800</xdr:colOff>
      <xdr:row>39</xdr:row>
      <xdr:rowOff>2934</xdr:rowOff>
    </xdr:to>
    <xdr:cxnSp macro="">
      <xdr:nvCxnSpPr>
        <xdr:cNvPr id="140" name="直線コネクタ 139">
          <a:extLst>
            <a:ext uri="{FF2B5EF4-FFF2-40B4-BE49-F238E27FC236}">
              <a16:creationId xmlns:a16="http://schemas.microsoft.com/office/drawing/2014/main" id="{866678BB-4635-472E-BF5D-BA0A65185639}"/>
            </a:ext>
          </a:extLst>
        </xdr:cNvPr>
        <xdr:cNvCxnSpPr/>
      </xdr:nvCxnSpPr>
      <xdr:spPr>
        <a:xfrm flipV="1">
          <a:off x="6286500" y="6313589"/>
          <a:ext cx="790575"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a:extLst>
            <a:ext uri="{FF2B5EF4-FFF2-40B4-BE49-F238E27FC236}">
              <a16:creationId xmlns:a16="http://schemas.microsoft.com/office/drawing/2014/main" id="{BC0E2FBA-DC1D-4658-A445-C6844DA16E98}"/>
            </a:ext>
          </a:extLst>
        </xdr:cNvPr>
        <xdr:cNvSpPr txBox="1"/>
      </xdr:nvSpPr>
      <xdr:spPr>
        <a:xfrm>
          <a:off x="8458277" y="66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a:extLst>
            <a:ext uri="{FF2B5EF4-FFF2-40B4-BE49-F238E27FC236}">
              <a16:creationId xmlns:a16="http://schemas.microsoft.com/office/drawing/2014/main" id="{C092C281-62CF-486E-9B88-62AAC73647D6}"/>
            </a:ext>
          </a:extLst>
        </xdr:cNvPr>
        <xdr:cNvSpPr txBox="1"/>
      </xdr:nvSpPr>
      <xdr:spPr>
        <a:xfrm>
          <a:off x="7677227" y="66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a:extLst>
            <a:ext uri="{FF2B5EF4-FFF2-40B4-BE49-F238E27FC236}">
              <a16:creationId xmlns:a16="http://schemas.microsoft.com/office/drawing/2014/main" id="{5F21AA91-5EF0-45A2-AA75-AC712D559DCA}"/>
            </a:ext>
          </a:extLst>
        </xdr:cNvPr>
        <xdr:cNvSpPr txBox="1"/>
      </xdr:nvSpPr>
      <xdr:spPr>
        <a:xfrm>
          <a:off x="6867602" y="65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a:extLst>
            <a:ext uri="{FF2B5EF4-FFF2-40B4-BE49-F238E27FC236}">
              <a16:creationId xmlns:a16="http://schemas.microsoft.com/office/drawing/2014/main" id="{E54C765B-8EA3-412C-A1C8-6CF7E4B7186C}"/>
            </a:ext>
          </a:extLst>
        </xdr:cNvPr>
        <xdr:cNvSpPr txBox="1"/>
      </xdr:nvSpPr>
      <xdr:spPr>
        <a:xfrm>
          <a:off x="6067502" y="65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63631</xdr:rowOff>
    </xdr:from>
    <xdr:ext cx="534377" cy="259045"/>
    <xdr:sp macro="" textlink="">
      <xdr:nvSpPr>
        <xdr:cNvPr id="145" name="n_1mainValue【道路】&#10;一人当たり延長">
          <a:extLst>
            <a:ext uri="{FF2B5EF4-FFF2-40B4-BE49-F238E27FC236}">
              <a16:creationId xmlns:a16="http://schemas.microsoft.com/office/drawing/2014/main" id="{825369C4-A516-4954-8EB5-5ABD6B837FF2}"/>
            </a:ext>
          </a:extLst>
        </xdr:cNvPr>
        <xdr:cNvSpPr txBox="1"/>
      </xdr:nvSpPr>
      <xdr:spPr>
        <a:xfrm>
          <a:off x="8429136" y="60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64241</xdr:rowOff>
    </xdr:from>
    <xdr:ext cx="534377" cy="259045"/>
    <xdr:sp macro="" textlink="">
      <xdr:nvSpPr>
        <xdr:cNvPr id="146" name="n_2mainValue【道路】&#10;一人当たり延長">
          <a:extLst>
            <a:ext uri="{FF2B5EF4-FFF2-40B4-BE49-F238E27FC236}">
              <a16:creationId xmlns:a16="http://schemas.microsoft.com/office/drawing/2014/main" id="{04E33C8B-7CD2-41C7-8F98-945D1E673BAC}"/>
            </a:ext>
          </a:extLst>
        </xdr:cNvPr>
        <xdr:cNvSpPr txBox="1"/>
      </xdr:nvSpPr>
      <xdr:spPr>
        <a:xfrm>
          <a:off x="7648086" y="60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65841</xdr:rowOff>
    </xdr:from>
    <xdr:ext cx="534377" cy="259045"/>
    <xdr:sp macro="" textlink="">
      <xdr:nvSpPr>
        <xdr:cNvPr id="147" name="n_3mainValue【道路】&#10;一人当たり延長">
          <a:extLst>
            <a:ext uri="{FF2B5EF4-FFF2-40B4-BE49-F238E27FC236}">
              <a16:creationId xmlns:a16="http://schemas.microsoft.com/office/drawing/2014/main" id="{5CC11CD3-3BF4-4A1B-92E2-ADB4EEF932CE}"/>
            </a:ext>
          </a:extLst>
        </xdr:cNvPr>
        <xdr:cNvSpPr txBox="1"/>
      </xdr:nvSpPr>
      <xdr:spPr>
        <a:xfrm>
          <a:off x="6847986" y="60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70261</xdr:rowOff>
    </xdr:from>
    <xdr:ext cx="534377" cy="259045"/>
    <xdr:sp macro="" textlink="">
      <xdr:nvSpPr>
        <xdr:cNvPr id="148" name="n_4mainValue【道路】&#10;一人当たり延長">
          <a:extLst>
            <a:ext uri="{FF2B5EF4-FFF2-40B4-BE49-F238E27FC236}">
              <a16:creationId xmlns:a16="http://schemas.microsoft.com/office/drawing/2014/main" id="{94D28501-D575-4D6B-8112-BE97520159DA}"/>
            </a:ext>
          </a:extLst>
        </xdr:cNvPr>
        <xdr:cNvSpPr txBox="1"/>
      </xdr:nvSpPr>
      <xdr:spPr>
        <a:xfrm>
          <a:off x="6038361" y="605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1115172-08C6-41FB-8AC4-C313B465AB5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C3994CC-185E-4F44-B6A9-43B444733F9F}"/>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D0132FD-16F2-4C71-880F-83274128CE8F}"/>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60417A3-0DC8-4E5A-AEB1-60EE674690A9}"/>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3F941F6-90B7-4386-8996-32D9F45FB2BE}"/>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CE2E06B-4EEB-41C7-B7BC-6DD6F2F460DF}"/>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8C773A4-9A91-4815-9BB5-F1B2A1BE6A3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F0F9EC6-7220-4D87-A3FC-0C9C1F168DF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9883EED-A70F-40FF-B65B-7FA0CD6C1FB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090F7B3-0253-4A38-A021-FFBB24DA9E9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1DE1E43-8650-4945-A1C4-76F7EF6393FA}"/>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65DD113-031B-4205-82B1-8719443A5735}"/>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30FD9BC-386B-4DFD-B158-B64393BA1AC7}"/>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5719C4B-23ED-49ED-9FA5-232192191467}"/>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8337492-737B-4476-9246-6979AEB07C8D}"/>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0AC1E10-136A-49D5-B46F-58D870199B86}"/>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FEFE957-0DBF-4E91-B418-5BD8802718D3}"/>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E49886C-19B5-4D78-A302-75C9E9BE004C}"/>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5429DFA-8694-49B6-8AC4-D3D75379866B}"/>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060063E-4DF9-4B71-934D-883EC90418DA}"/>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7CCE10B-6DA8-43E4-AE7E-458412B9CCE5}"/>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2E9CEE9-891D-41ED-908A-F46FF62C2A74}"/>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96DDEBC-A42D-47FE-967E-5CB6ABBC76E2}"/>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689CEE1-6250-49A2-840B-CD83EAF1549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B9E64346-ECA5-45C4-8CEF-858AC976605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E58918BD-CEEA-4A51-86D9-30F92F874FAC}"/>
            </a:ext>
          </a:extLst>
        </xdr:cNvPr>
        <xdr:cNvCxnSpPr/>
      </xdr:nvCxnSpPr>
      <xdr:spPr>
        <a:xfrm flipV="1">
          <a:off x="4180840" y="9113429"/>
          <a:ext cx="0" cy="1175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EB4057B-39E9-4DFC-981B-169412B9B597}"/>
            </a:ext>
          </a:extLst>
        </xdr:cNvPr>
        <xdr:cNvSpPr txBox="1"/>
      </xdr:nvSpPr>
      <xdr:spPr>
        <a:xfrm>
          <a:off x="4219575" y="1028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D753EFF8-33E7-4893-9899-BD1DEC651C8D}"/>
            </a:ext>
          </a:extLst>
        </xdr:cNvPr>
        <xdr:cNvCxnSpPr/>
      </xdr:nvCxnSpPr>
      <xdr:spPr>
        <a:xfrm>
          <a:off x="4105275" y="102893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90DB623A-0A10-4EBE-8976-05B7474438DF}"/>
            </a:ext>
          </a:extLst>
        </xdr:cNvPr>
        <xdr:cNvSpPr txBox="1"/>
      </xdr:nvSpPr>
      <xdr:spPr>
        <a:xfrm>
          <a:off x="4219575" y="890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21BB6933-0AFE-4476-824B-70D2110B8E2A}"/>
            </a:ext>
          </a:extLst>
        </xdr:cNvPr>
        <xdr:cNvCxnSpPr/>
      </xdr:nvCxnSpPr>
      <xdr:spPr>
        <a:xfrm>
          <a:off x="4105275" y="91134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BD2400C2-C0E4-4DA2-B093-E42AF8106A7B}"/>
            </a:ext>
          </a:extLst>
        </xdr:cNvPr>
        <xdr:cNvSpPr txBox="1"/>
      </xdr:nvSpPr>
      <xdr:spPr>
        <a:xfrm>
          <a:off x="4219575" y="9819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B7A905D6-D80E-4819-B2D8-02B9329077CC}"/>
            </a:ext>
          </a:extLst>
        </xdr:cNvPr>
        <xdr:cNvSpPr/>
      </xdr:nvSpPr>
      <xdr:spPr>
        <a:xfrm>
          <a:off x="4124325" y="984095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333C837F-9D98-48F5-8144-23C86A4DCB28}"/>
            </a:ext>
          </a:extLst>
        </xdr:cNvPr>
        <xdr:cNvSpPr/>
      </xdr:nvSpPr>
      <xdr:spPr>
        <a:xfrm>
          <a:off x="3381375" y="979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1872C297-005F-4032-B4BC-BA739EB02EB9}"/>
            </a:ext>
          </a:extLst>
        </xdr:cNvPr>
        <xdr:cNvSpPr/>
      </xdr:nvSpPr>
      <xdr:spPr>
        <a:xfrm>
          <a:off x="2571750" y="9782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2C987270-ECB5-41F8-B379-1537B154C2D1}"/>
            </a:ext>
          </a:extLst>
        </xdr:cNvPr>
        <xdr:cNvSpPr/>
      </xdr:nvSpPr>
      <xdr:spPr>
        <a:xfrm>
          <a:off x="1781175" y="97512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8F02E5B7-2237-434D-9B3B-02EDC89AFFA5}"/>
            </a:ext>
          </a:extLst>
        </xdr:cNvPr>
        <xdr:cNvSpPr/>
      </xdr:nvSpPr>
      <xdr:spPr>
        <a:xfrm>
          <a:off x="981075" y="97413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A3D57EA-2DE3-491A-8579-4FF1C667A70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F30BBB2-F6D5-429B-B82D-B3279D07938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02FCCA3-B356-4B5E-8CE9-CFDD1440CB4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12992A1-501A-4320-8535-2B6F1E6EEB27}"/>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73A73BB-A526-41C3-8F45-FC70F653372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90" name="楕円 189">
          <a:extLst>
            <a:ext uri="{FF2B5EF4-FFF2-40B4-BE49-F238E27FC236}">
              <a16:creationId xmlns:a16="http://schemas.microsoft.com/office/drawing/2014/main" id="{6460D8DF-080B-4AF2-A531-586047C40075}"/>
            </a:ext>
          </a:extLst>
        </xdr:cNvPr>
        <xdr:cNvSpPr/>
      </xdr:nvSpPr>
      <xdr:spPr>
        <a:xfrm>
          <a:off x="4124325" y="97790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21D3BF21-1B90-47B2-8EF6-1E94D26BCDC6}"/>
            </a:ext>
          </a:extLst>
        </xdr:cNvPr>
        <xdr:cNvSpPr txBox="1"/>
      </xdr:nvSpPr>
      <xdr:spPr>
        <a:xfrm>
          <a:off x="4219575" y="964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65133</xdr:rowOff>
    </xdr:from>
    <xdr:to>
      <xdr:col>20</xdr:col>
      <xdr:colOff>38100</xdr:colOff>
      <xdr:row>60</xdr:row>
      <xdr:rowOff>166733</xdr:rowOff>
    </xdr:to>
    <xdr:sp macro="" textlink="">
      <xdr:nvSpPr>
        <xdr:cNvPr id="192" name="楕円 191">
          <a:extLst>
            <a:ext uri="{FF2B5EF4-FFF2-40B4-BE49-F238E27FC236}">
              <a16:creationId xmlns:a16="http://schemas.microsoft.com/office/drawing/2014/main" id="{153770B1-B34F-4725-A12B-5D3A425145CF}"/>
            </a:ext>
          </a:extLst>
        </xdr:cNvPr>
        <xdr:cNvSpPr/>
      </xdr:nvSpPr>
      <xdr:spPr>
        <a:xfrm>
          <a:off x="3381375" y="97838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115933</xdr:rowOff>
    </xdr:from>
    <xdr:to>
      <xdr:col>24</xdr:col>
      <xdr:colOff>63500</xdr:colOff>
      <xdr:row>60</xdr:row>
      <xdr:rowOff>117566</xdr:rowOff>
    </xdr:to>
    <xdr:cxnSp macro="">
      <xdr:nvCxnSpPr>
        <xdr:cNvPr id="193" name="直線コネクタ 192">
          <a:extLst>
            <a:ext uri="{FF2B5EF4-FFF2-40B4-BE49-F238E27FC236}">
              <a16:creationId xmlns:a16="http://schemas.microsoft.com/office/drawing/2014/main" id="{41C248A1-D9B9-4BC7-A188-54CB7CE209F6}"/>
            </a:ext>
          </a:extLst>
        </xdr:cNvPr>
        <xdr:cNvCxnSpPr/>
      </xdr:nvCxnSpPr>
      <xdr:spPr>
        <a:xfrm>
          <a:off x="3429000" y="9831433"/>
          <a:ext cx="752475"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43906</xdr:rowOff>
    </xdr:from>
    <xdr:to>
      <xdr:col>15</xdr:col>
      <xdr:colOff>101600</xdr:colOff>
      <xdr:row>60</xdr:row>
      <xdr:rowOff>145506</xdr:rowOff>
    </xdr:to>
    <xdr:sp macro="" textlink="">
      <xdr:nvSpPr>
        <xdr:cNvPr id="194" name="楕円 193">
          <a:extLst>
            <a:ext uri="{FF2B5EF4-FFF2-40B4-BE49-F238E27FC236}">
              <a16:creationId xmlns:a16="http://schemas.microsoft.com/office/drawing/2014/main" id="{F0DB0D5E-8573-4B21-8A52-59365BE6D5CD}"/>
            </a:ext>
          </a:extLst>
        </xdr:cNvPr>
        <xdr:cNvSpPr/>
      </xdr:nvSpPr>
      <xdr:spPr>
        <a:xfrm>
          <a:off x="2571750" y="97625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115933</xdr:rowOff>
    </xdr:to>
    <xdr:cxnSp macro="">
      <xdr:nvCxnSpPr>
        <xdr:cNvPr id="195" name="直線コネクタ 194">
          <a:extLst>
            <a:ext uri="{FF2B5EF4-FFF2-40B4-BE49-F238E27FC236}">
              <a16:creationId xmlns:a16="http://schemas.microsoft.com/office/drawing/2014/main" id="{8708FA12-4878-41F9-9AA8-004AB6F1009A}"/>
            </a:ext>
          </a:extLst>
        </xdr:cNvPr>
        <xdr:cNvCxnSpPr/>
      </xdr:nvCxnSpPr>
      <xdr:spPr>
        <a:xfrm>
          <a:off x="2619375" y="9810206"/>
          <a:ext cx="8096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19413</xdr:rowOff>
    </xdr:from>
    <xdr:to>
      <xdr:col>10</xdr:col>
      <xdr:colOff>165100</xdr:colOff>
      <xdr:row>60</xdr:row>
      <xdr:rowOff>121013</xdr:rowOff>
    </xdr:to>
    <xdr:sp macro="" textlink="">
      <xdr:nvSpPr>
        <xdr:cNvPr id="196" name="楕円 195">
          <a:extLst>
            <a:ext uri="{FF2B5EF4-FFF2-40B4-BE49-F238E27FC236}">
              <a16:creationId xmlns:a16="http://schemas.microsoft.com/office/drawing/2014/main" id="{F46DD854-A5D0-4939-B43F-784D6AFB1AC9}"/>
            </a:ext>
          </a:extLst>
        </xdr:cNvPr>
        <xdr:cNvSpPr/>
      </xdr:nvSpPr>
      <xdr:spPr>
        <a:xfrm>
          <a:off x="1781175" y="97349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70213</xdr:rowOff>
    </xdr:from>
    <xdr:to>
      <xdr:col>15</xdr:col>
      <xdr:colOff>50800</xdr:colOff>
      <xdr:row>60</xdr:row>
      <xdr:rowOff>94706</xdr:rowOff>
    </xdr:to>
    <xdr:cxnSp macro="">
      <xdr:nvCxnSpPr>
        <xdr:cNvPr id="197" name="直線コネクタ 196">
          <a:extLst>
            <a:ext uri="{FF2B5EF4-FFF2-40B4-BE49-F238E27FC236}">
              <a16:creationId xmlns:a16="http://schemas.microsoft.com/office/drawing/2014/main" id="{BE20C929-D1C0-45C3-AEEA-7A65145CA3D5}"/>
            </a:ext>
          </a:extLst>
        </xdr:cNvPr>
        <xdr:cNvCxnSpPr/>
      </xdr:nvCxnSpPr>
      <xdr:spPr>
        <a:xfrm>
          <a:off x="1828800" y="9782538"/>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8" name="楕円 197">
          <a:extLst>
            <a:ext uri="{FF2B5EF4-FFF2-40B4-BE49-F238E27FC236}">
              <a16:creationId xmlns:a16="http://schemas.microsoft.com/office/drawing/2014/main" id="{7A71D6E1-E24B-48BD-BA7E-44B9F3837EF3}"/>
            </a:ext>
          </a:extLst>
        </xdr:cNvPr>
        <xdr:cNvSpPr/>
      </xdr:nvSpPr>
      <xdr:spPr>
        <a:xfrm>
          <a:off x="981075" y="97266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58783</xdr:rowOff>
    </xdr:from>
    <xdr:to>
      <xdr:col>10</xdr:col>
      <xdr:colOff>114300</xdr:colOff>
      <xdr:row>60</xdr:row>
      <xdr:rowOff>70213</xdr:rowOff>
    </xdr:to>
    <xdr:cxnSp macro="">
      <xdr:nvCxnSpPr>
        <xdr:cNvPr id="199" name="直線コネクタ 198">
          <a:extLst>
            <a:ext uri="{FF2B5EF4-FFF2-40B4-BE49-F238E27FC236}">
              <a16:creationId xmlns:a16="http://schemas.microsoft.com/office/drawing/2014/main" id="{E1A95FFB-64FF-40BD-816E-92E2FE6C89DF}"/>
            </a:ext>
          </a:extLst>
        </xdr:cNvPr>
        <xdr:cNvCxnSpPr/>
      </xdr:nvCxnSpPr>
      <xdr:spPr>
        <a:xfrm>
          <a:off x="1028700" y="9774283"/>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263E6898-81ED-4387-B4E3-68F4C83CD434}"/>
            </a:ext>
          </a:extLst>
        </xdr:cNvPr>
        <xdr:cNvSpPr txBox="1"/>
      </xdr:nvSpPr>
      <xdr:spPr>
        <a:xfrm>
          <a:off x="3239144" y="98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6306CA4-0571-4467-976A-AE525CA7D35C}"/>
            </a:ext>
          </a:extLst>
        </xdr:cNvPr>
        <xdr:cNvSpPr txBox="1"/>
      </xdr:nvSpPr>
      <xdr:spPr>
        <a:xfrm>
          <a:off x="2439044"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F04B1DC-4B87-44A1-90A6-81541978919F}"/>
            </a:ext>
          </a:extLst>
        </xdr:cNvPr>
        <xdr:cNvSpPr txBox="1"/>
      </xdr:nvSpPr>
      <xdr:spPr>
        <a:xfrm>
          <a:off x="1648469" y="984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E92E80B-BC28-4EEA-B7B1-12436FF94578}"/>
            </a:ext>
          </a:extLst>
        </xdr:cNvPr>
        <xdr:cNvSpPr txBox="1"/>
      </xdr:nvSpPr>
      <xdr:spPr>
        <a:xfrm>
          <a:off x="848369" y="983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11810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7A9F63DC-E066-450A-A8BD-B871090866D1}"/>
            </a:ext>
          </a:extLst>
        </xdr:cNvPr>
        <xdr:cNvSpPr txBox="1"/>
      </xdr:nvSpPr>
      <xdr:spPr>
        <a:xfrm>
          <a:off x="3239144" y="956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ACD73C0-25FC-4B16-9552-ADDBAFE6252B}"/>
            </a:ext>
          </a:extLst>
        </xdr:cNvPr>
        <xdr:cNvSpPr txBox="1"/>
      </xdr:nvSpPr>
      <xdr:spPr>
        <a:xfrm>
          <a:off x="2439044" y="9550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137540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1829F15-AEF1-4ACA-AE8D-B53E7D38F721}"/>
            </a:ext>
          </a:extLst>
        </xdr:cNvPr>
        <xdr:cNvSpPr txBox="1"/>
      </xdr:nvSpPr>
      <xdr:spPr>
        <a:xfrm>
          <a:off x="1648469" y="953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126110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AE9603C8-E03D-4B11-978B-8315AC0B0E27}"/>
            </a:ext>
          </a:extLst>
        </xdr:cNvPr>
        <xdr:cNvSpPr txBox="1"/>
      </xdr:nvSpPr>
      <xdr:spPr>
        <a:xfrm>
          <a:off x="848369" y="9514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1F7DDC6-C335-4F1E-B3F1-AED0170629F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B45244A-A04D-4708-9E98-F0B95DDFBBAA}"/>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5270FBF-4CF7-49E8-B165-F61C9F85AA9C}"/>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DDCFD57-DDC2-4EAB-ACCB-BDB8C796979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10C9814-C4B7-40B2-A77B-5FC7DB15F4BB}"/>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1476CC0-ED83-498D-9ADE-7CC45A6338C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254257E-95C7-4167-B472-B0AF39698BC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07A874F-7D16-4D2A-88E5-A0756FF4265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FCB04D0-5918-4A7E-B4C2-975EEBB7A89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B32A17A-E9E5-4AA6-BF47-E1D5D5702DF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A31ED17-66F6-4262-A4E2-6DC0C7CDDB1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D9D1E628-3EAB-48A4-9EE5-EAD7C1B7C39C}"/>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7D7282C-6F46-4DDE-979C-61B7C099B2A7}"/>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6992E435-B4B4-4056-AEE8-CF5190373D6C}"/>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64F8D36-3358-4950-A130-8D8F432036A9}"/>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9E829BEA-8679-47B6-AA58-AAF4CA129EFC}"/>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2A5A322-A22F-4891-A489-4B10F3E3B395}"/>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594491A0-5BF5-43DD-9F6D-1232DBF59368}"/>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34F4813-4440-4B49-A715-9EF9B1034C2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5B1546CA-FD23-4ECB-A037-1CBA6918CC22}"/>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5293F14-E8CF-4005-B287-084D534F5E5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7FF55B17-795B-4C6D-B00A-309031C5C68D}"/>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892C4574-0EB5-4114-A07F-F0D7FF18BB6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620537DC-3395-40CE-BB51-00CA69425E2B}"/>
            </a:ext>
          </a:extLst>
        </xdr:cNvPr>
        <xdr:cNvCxnSpPr/>
      </xdr:nvCxnSpPr>
      <xdr:spPr>
        <a:xfrm flipV="1">
          <a:off x="9429115" y="9136880"/>
          <a:ext cx="0" cy="1293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B9AF36D5-1AF8-46E8-A887-AF29B391DC34}"/>
            </a:ext>
          </a:extLst>
        </xdr:cNvPr>
        <xdr:cNvSpPr txBox="1"/>
      </xdr:nvSpPr>
      <xdr:spPr>
        <a:xfrm>
          <a:off x="9467850" y="1043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86730AF5-2A19-415F-A00F-DE279111CBC9}"/>
            </a:ext>
          </a:extLst>
        </xdr:cNvPr>
        <xdr:cNvCxnSpPr/>
      </xdr:nvCxnSpPr>
      <xdr:spPr>
        <a:xfrm>
          <a:off x="9363075" y="104304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672E6412-FFE0-4C46-878F-029AE2E312D3}"/>
            </a:ext>
          </a:extLst>
        </xdr:cNvPr>
        <xdr:cNvSpPr txBox="1"/>
      </xdr:nvSpPr>
      <xdr:spPr>
        <a:xfrm>
          <a:off x="9467850" y="89152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9092AD55-C34C-4BAF-A776-0DD0894D2FAC}"/>
            </a:ext>
          </a:extLst>
        </xdr:cNvPr>
        <xdr:cNvCxnSpPr/>
      </xdr:nvCxnSpPr>
      <xdr:spPr>
        <a:xfrm>
          <a:off x="9363075" y="91368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65AD2780-1A6C-4D0C-831A-E20EF57C0793}"/>
            </a:ext>
          </a:extLst>
        </xdr:cNvPr>
        <xdr:cNvSpPr txBox="1"/>
      </xdr:nvSpPr>
      <xdr:spPr>
        <a:xfrm>
          <a:off x="9467850" y="10124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4B3D0254-6A53-467A-AACC-736D57F1F5B1}"/>
            </a:ext>
          </a:extLst>
        </xdr:cNvPr>
        <xdr:cNvSpPr/>
      </xdr:nvSpPr>
      <xdr:spPr>
        <a:xfrm>
          <a:off x="9401175" y="102606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0DEC3048-A87A-4B74-A3C7-3B805DFF63A7}"/>
            </a:ext>
          </a:extLst>
        </xdr:cNvPr>
        <xdr:cNvSpPr/>
      </xdr:nvSpPr>
      <xdr:spPr>
        <a:xfrm>
          <a:off x="8639175" y="102657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A96B816E-BBFB-4F13-A041-25B7F5DE7096}"/>
            </a:ext>
          </a:extLst>
        </xdr:cNvPr>
        <xdr:cNvSpPr/>
      </xdr:nvSpPr>
      <xdr:spPr>
        <a:xfrm>
          <a:off x="7839075" y="102657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C958736C-2CC2-42C8-AD3B-5B356740EB07}"/>
            </a:ext>
          </a:extLst>
        </xdr:cNvPr>
        <xdr:cNvSpPr/>
      </xdr:nvSpPr>
      <xdr:spPr>
        <a:xfrm>
          <a:off x="7029450" y="10267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50C17866-85B2-49BC-BAAB-6C907861219B}"/>
            </a:ext>
          </a:extLst>
        </xdr:cNvPr>
        <xdr:cNvSpPr/>
      </xdr:nvSpPr>
      <xdr:spPr>
        <a:xfrm>
          <a:off x="6238875" y="102672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A98AF3F-0719-4117-8784-85CD60AFAA7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AB77593-4CE4-453A-89AC-A7B4A2FA0A8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817BE4F-3A7F-4F6B-A0CF-0056763195C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46C34FD-D52F-4E9C-BC03-3437C378D76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6C129EB-09EE-4961-986F-314A311DDA7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61161</xdr:rowOff>
    </xdr:from>
    <xdr:to>
      <xdr:col>55</xdr:col>
      <xdr:colOff>50800</xdr:colOff>
      <xdr:row>63</xdr:row>
      <xdr:rowOff>162761</xdr:rowOff>
    </xdr:to>
    <xdr:sp macro="" textlink="">
      <xdr:nvSpPr>
        <xdr:cNvPr id="247" name="楕円 246">
          <a:extLst>
            <a:ext uri="{FF2B5EF4-FFF2-40B4-BE49-F238E27FC236}">
              <a16:creationId xmlns:a16="http://schemas.microsoft.com/office/drawing/2014/main" id="{232C6961-5A5F-41A8-97C9-7CB814E58283}"/>
            </a:ext>
          </a:extLst>
        </xdr:cNvPr>
        <xdr:cNvSpPr/>
      </xdr:nvSpPr>
      <xdr:spPr>
        <a:xfrm>
          <a:off x="9401175" y="1026561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39588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2E54755B-42EF-4825-8923-A280E0A2FA4D}"/>
            </a:ext>
          </a:extLst>
        </xdr:cNvPr>
        <xdr:cNvSpPr txBox="1"/>
      </xdr:nvSpPr>
      <xdr:spPr>
        <a:xfrm>
          <a:off x="9467850" y="1024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64704</xdr:rowOff>
    </xdr:from>
    <xdr:to>
      <xdr:col>50</xdr:col>
      <xdr:colOff>165100</xdr:colOff>
      <xdr:row>63</xdr:row>
      <xdr:rowOff>166304</xdr:rowOff>
    </xdr:to>
    <xdr:sp macro="" textlink="">
      <xdr:nvSpPr>
        <xdr:cNvPr id="249" name="楕円 248">
          <a:extLst>
            <a:ext uri="{FF2B5EF4-FFF2-40B4-BE49-F238E27FC236}">
              <a16:creationId xmlns:a16="http://schemas.microsoft.com/office/drawing/2014/main" id="{747AD391-1B5F-47C5-BB1E-DED2CB279638}"/>
            </a:ext>
          </a:extLst>
        </xdr:cNvPr>
        <xdr:cNvSpPr/>
      </xdr:nvSpPr>
      <xdr:spPr>
        <a:xfrm>
          <a:off x="8639175" y="102691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111961</xdr:rowOff>
    </xdr:from>
    <xdr:to>
      <xdr:col>55</xdr:col>
      <xdr:colOff>0</xdr:colOff>
      <xdr:row>63</xdr:row>
      <xdr:rowOff>115504</xdr:rowOff>
    </xdr:to>
    <xdr:cxnSp macro="">
      <xdr:nvCxnSpPr>
        <xdr:cNvPr id="250" name="直線コネクタ 249">
          <a:extLst>
            <a:ext uri="{FF2B5EF4-FFF2-40B4-BE49-F238E27FC236}">
              <a16:creationId xmlns:a16="http://schemas.microsoft.com/office/drawing/2014/main" id="{131D125B-E092-4F48-9D1B-C3731CCE62E6}"/>
            </a:ext>
          </a:extLst>
        </xdr:cNvPr>
        <xdr:cNvCxnSpPr/>
      </xdr:nvCxnSpPr>
      <xdr:spPr>
        <a:xfrm flipV="1">
          <a:off x="8686800" y="10313236"/>
          <a:ext cx="74295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65436</xdr:rowOff>
    </xdr:from>
    <xdr:to>
      <xdr:col>46</xdr:col>
      <xdr:colOff>38100</xdr:colOff>
      <xdr:row>63</xdr:row>
      <xdr:rowOff>167036</xdr:rowOff>
    </xdr:to>
    <xdr:sp macro="" textlink="">
      <xdr:nvSpPr>
        <xdr:cNvPr id="251" name="楕円 250">
          <a:extLst>
            <a:ext uri="{FF2B5EF4-FFF2-40B4-BE49-F238E27FC236}">
              <a16:creationId xmlns:a16="http://schemas.microsoft.com/office/drawing/2014/main" id="{0AC4575E-35BF-4F9E-AAB5-786CA592C34D}"/>
            </a:ext>
          </a:extLst>
        </xdr:cNvPr>
        <xdr:cNvSpPr/>
      </xdr:nvSpPr>
      <xdr:spPr>
        <a:xfrm>
          <a:off x="7839075" y="102698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115504</xdr:rowOff>
    </xdr:from>
    <xdr:to>
      <xdr:col>50</xdr:col>
      <xdr:colOff>114300</xdr:colOff>
      <xdr:row>63</xdr:row>
      <xdr:rowOff>116236</xdr:rowOff>
    </xdr:to>
    <xdr:cxnSp macro="">
      <xdr:nvCxnSpPr>
        <xdr:cNvPr id="252" name="直線コネクタ 251">
          <a:extLst>
            <a:ext uri="{FF2B5EF4-FFF2-40B4-BE49-F238E27FC236}">
              <a16:creationId xmlns:a16="http://schemas.microsoft.com/office/drawing/2014/main" id="{B5C1C78C-AB05-46E9-9583-ACCCBCC63096}"/>
            </a:ext>
          </a:extLst>
        </xdr:cNvPr>
        <xdr:cNvCxnSpPr/>
      </xdr:nvCxnSpPr>
      <xdr:spPr>
        <a:xfrm flipV="1">
          <a:off x="7886700" y="10316779"/>
          <a:ext cx="8001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66066</xdr:rowOff>
    </xdr:from>
    <xdr:to>
      <xdr:col>41</xdr:col>
      <xdr:colOff>101600</xdr:colOff>
      <xdr:row>63</xdr:row>
      <xdr:rowOff>167666</xdr:rowOff>
    </xdr:to>
    <xdr:sp macro="" textlink="">
      <xdr:nvSpPr>
        <xdr:cNvPr id="253" name="楕円 252">
          <a:extLst>
            <a:ext uri="{FF2B5EF4-FFF2-40B4-BE49-F238E27FC236}">
              <a16:creationId xmlns:a16="http://schemas.microsoft.com/office/drawing/2014/main" id="{C7A87A71-EA04-4063-99E8-9797697DAD9D}"/>
            </a:ext>
          </a:extLst>
        </xdr:cNvPr>
        <xdr:cNvSpPr/>
      </xdr:nvSpPr>
      <xdr:spPr>
        <a:xfrm>
          <a:off x="7029450" y="102705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116236</xdr:rowOff>
    </xdr:from>
    <xdr:to>
      <xdr:col>45</xdr:col>
      <xdr:colOff>177800</xdr:colOff>
      <xdr:row>63</xdr:row>
      <xdr:rowOff>116866</xdr:rowOff>
    </xdr:to>
    <xdr:cxnSp macro="">
      <xdr:nvCxnSpPr>
        <xdr:cNvPr id="254" name="直線コネクタ 253">
          <a:extLst>
            <a:ext uri="{FF2B5EF4-FFF2-40B4-BE49-F238E27FC236}">
              <a16:creationId xmlns:a16="http://schemas.microsoft.com/office/drawing/2014/main" id="{4607BD04-EBEE-4504-A78C-AAB01D177852}"/>
            </a:ext>
          </a:extLst>
        </xdr:cNvPr>
        <xdr:cNvCxnSpPr/>
      </xdr:nvCxnSpPr>
      <xdr:spPr>
        <a:xfrm flipV="1">
          <a:off x="7077075" y="10317511"/>
          <a:ext cx="809625"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69092</xdr:rowOff>
    </xdr:from>
    <xdr:to>
      <xdr:col>36</xdr:col>
      <xdr:colOff>165100</xdr:colOff>
      <xdr:row>63</xdr:row>
      <xdr:rowOff>170692</xdr:rowOff>
    </xdr:to>
    <xdr:sp macro="" textlink="">
      <xdr:nvSpPr>
        <xdr:cNvPr id="255" name="楕円 254">
          <a:extLst>
            <a:ext uri="{FF2B5EF4-FFF2-40B4-BE49-F238E27FC236}">
              <a16:creationId xmlns:a16="http://schemas.microsoft.com/office/drawing/2014/main" id="{9A1AD3EC-AFEC-47F4-96E8-C0F1BD08FF22}"/>
            </a:ext>
          </a:extLst>
        </xdr:cNvPr>
        <xdr:cNvSpPr/>
      </xdr:nvSpPr>
      <xdr:spPr>
        <a:xfrm>
          <a:off x="6238875" y="102671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116866</xdr:rowOff>
    </xdr:from>
    <xdr:to>
      <xdr:col>41</xdr:col>
      <xdr:colOff>50800</xdr:colOff>
      <xdr:row>63</xdr:row>
      <xdr:rowOff>119892</xdr:rowOff>
    </xdr:to>
    <xdr:cxnSp macro="">
      <xdr:nvCxnSpPr>
        <xdr:cNvPr id="256" name="直線コネクタ 255">
          <a:extLst>
            <a:ext uri="{FF2B5EF4-FFF2-40B4-BE49-F238E27FC236}">
              <a16:creationId xmlns:a16="http://schemas.microsoft.com/office/drawing/2014/main" id="{7B8D4102-F22A-45D9-B5AA-BF15D3DF7D66}"/>
            </a:ext>
          </a:extLst>
        </xdr:cNvPr>
        <xdr:cNvCxnSpPr/>
      </xdr:nvCxnSpPr>
      <xdr:spPr>
        <a:xfrm flipV="1">
          <a:off x="6286500" y="10318141"/>
          <a:ext cx="790575"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23D0090F-6B99-4D81-BCB7-D9C3027ABD58}"/>
            </a:ext>
          </a:extLst>
        </xdr:cNvPr>
        <xdr:cNvSpPr txBox="1"/>
      </xdr:nvSpPr>
      <xdr:spPr>
        <a:xfrm>
          <a:off x="8399995" y="1005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205F0ECA-0E93-4D58-B950-B747D2E1B0DF}"/>
            </a:ext>
          </a:extLst>
        </xdr:cNvPr>
        <xdr:cNvSpPr txBox="1"/>
      </xdr:nvSpPr>
      <xdr:spPr>
        <a:xfrm>
          <a:off x="7609420" y="1005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B3ED9F7D-84DA-4082-ACC9-9F4FE8DC2F54}"/>
            </a:ext>
          </a:extLst>
        </xdr:cNvPr>
        <xdr:cNvSpPr txBox="1"/>
      </xdr:nvSpPr>
      <xdr:spPr>
        <a:xfrm>
          <a:off x="6818845" y="1005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37586E87-2B3D-4D5A-83C7-7AFA173F77D3}"/>
            </a:ext>
          </a:extLst>
        </xdr:cNvPr>
        <xdr:cNvSpPr txBox="1"/>
      </xdr:nvSpPr>
      <xdr:spPr>
        <a:xfrm>
          <a:off x="6009220" y="100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157431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9DE8E938-475B-4543-A6DD-3BA8B607946C}"/>
            </a:ext>
          </a:extLst>
        </xdr:cNvPr>
        <xdr:cNvSpPr txBox="1"/>
      </xdr:nvSpPr>
      <xdr:spPr>
        <a:xfrm>
          <a:off x="8399995" y="1036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158163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74242679-FEBD-45A9-BD9F-2439097ABC62}"/>
            </a:ext>
          </a:extLst>
        </xdr:cNvPr>
        <xdr:cNvSpPr txBox="1"/>
      </xdr:nvSpPr>
      <xdr:spPr>
        <a:xfrm>
          <a:off x="7609420" y="1036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158793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4C1D2E1E-CC8C-414B-B7B5-1570294D976E}"/>
            </a:ext>
          </a:extLst>
        </xdr:cNvPr>
        <xdr:cNvSpPr txBox="1"/>
      </xdr:nvSpPr>
      <xdr:spPr>
        <a:xfrm>
          <a:off x="6818845" y="1036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161819</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542048DE-DC30-4F8C-B74B-5AF62765FFB1}"/>
            </a:ext>
          </a:extLst>
        </xdr:cNvPr>
        <xdr:cNvSpPr txBox="1"/>
      </xdr:nvSpPr>
      <xdr:spPr>
        <a:xfrm>
          <a:off x="6009220" y="1036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1A4FA19-A932-4EAA-9169-4CD4DBC3EBC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D003615-BE26-4965-A3EE-E582662D366C}"/>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CD89F60-2A05-4C02-AAB6-97CE6F9B8CA0}"/>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107746A-FCB3-4B02-93DD-65F741AE762B}"/>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111AA20-8D74-427F-9AEE-F243ADA96A36}"/>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0B8AB94-7C8C-4E0D-800C-1354E283A13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47B2E1D-3374-4F30-8DE0-1EA886AE9D1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9A9CFA8-E32E-4684-BE8A-6FB26370D3B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7248F50-8292-414A-9559-DA25B00BE7A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143BDE6-F41E-4890-A899-27D9AFBB262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5C072B0-432D-40EA-AEDD-539C1D9EA386}"/>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872A381E-2EC0-4750-B7F0-3E50DF0F3006}"/>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9505236-8D8F-4BB1-9D09-F9AB95BD9D9F}"/>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1DC8D91B-6F69-448C-B7AA-8FB840E413D6}"/>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F4C4E2B9-4462-4A37-9379-03D9CCCAD3DE}"/>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8B621B53-AEBE-4C44-A843-FA810E64FE64}"/>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F5A2D721-C40E-4252-BAD8-CB2260F15B96}"/>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64F71533-6C85-4A1E-A5A3-69A46208D305}"/>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EADEA407-991A-4E5A-A26B-B2918A83E478}"/>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8CDDC37-926F-4E1D-BB17-AF52F012CBBF}"/>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F02FF182-77AC-461E-928D-870703A9DE26}"/>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BEB0F0E-6F8F-4D46-B14D-D4005C7EEA9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2F0EE38D-F7EB-4183-953B-DD28427B311D}"/>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6528665-48A0-43CF-80DC-7A85799B8E7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3B313BA8-E254-4CA7-B14C-9F3590BC5695}"/>
            </a:ext>
          </a:extLst>
        </xdr:cNvPr>
        <xdr:cNvCxnSpPr/>
      </xdr:nvCxnSpPr>
      <xdr:spPr>
        <a:xfrm flipV="1">
          <a:off x="4180840" y="1263205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48A5BD0-3100-4D50-808E-0C2585D278C3}"/>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295F1DDA-6BE8-4488-ABAA-B81EF0811368}"/>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7B7D251-705E-464B-B95A-3C0832F66B8B}"/>
            </a:ext>
          </a:extLst>
        </xdr:cNvPr>
        <xdr:cNvSpPr txBox="1"/>
      </xdr:nvSpPr>
      <xdr:spPr>
        <a:xfrm>
          <a:off x="4219575" y="1242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EACB3F68-0396-42F8-8978-5A9E5B045955}"/>
            </a:ext>
          </a:extLst>
        </xdr:cNvPr>
        <xdr:cNvCxnSpPr/>
      </xdr:nvCxnSpPr>
      <xdr:spPr>
        <a:xfrm>
          <a:off x="4105275" y="12632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AD26508-B8AD-48FD-BE5B-A746D8D4F43B}"/>
            </a:ext>
          </a:extLst>
        </xdr:cNvPr>
        <xdr:cNvSpPr txBox="1"/>
      </xdr:nvSpPr>
      <xdr:spPr>
        <a:xfrm>
          <a:off x="4219575" y="13182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CF061E02-5B93-45B9-AAAA-48610DD1254F}"/>
            </a:ext>
          </a:extLst>
        </xdr:cNvPr>
        <xdr:cNvSpPr/>
      </xdr:nvSpPr>
      <xdr:spPr>
        <a:xfrm>
          <a:off x="4124325" y="133184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A27A5E27-B85C-4DF5-9B99-8281CE7ED8CB}"/>
            </a:ext>
          </a:extLst>
        </xdr:cNvPr>
        <xdr:cNvSpPr/>
      </xdr:nvSpPr>
      <xdr:spPr>
        <a:xfrm>
          <a:off x="3381375" y="132867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9DAAB624-C80E-41AC-A861-8E6E82D3D31F}"/>
            </a:ext>
          </a:extLst>
        </xdr:cNvPr>
        <xdr:cNvSpPr/>
      </xdr:nvSpPr>
      <xdr:spPr>
        <a:xfrm>
          <a:off x="2571750" y="132670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E769FF52-1E77-418B-905A-DDB684238E35}"/>
            </a:ext>
          </a:extLst>
        </xdr:cNvPr>
        <xdr:cNvSpPr/>
      </xdr:nvSpPr>
      <xdr:spPr>
        <a:xfrm>
          <a:off x="1781175" y="13289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53758E98-3F25-4E3A-AC25-3ECCAC9A14B1}"/>
            </a:ext>
          </a:extLst>
        </xdr:cNvPr>
        <xdr:cNvSpPr/>
      </xdr:nvSpPr>
      <xdr:spPr>
        <a:xfrm>
          <a:off x="981075" y="132759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EDCCD21-EA62-4C44-803F-2D5147473F7D}"/>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7178C89-D871-41EA-A785-0014A2A2871F}"/>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7DC4F52-D93D-4906-B456-8CC44E46DD0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471B378-DB9D-4F44-BC81-5A3B94215BF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52AB66F-6C0A-44E2-8091-0656605EE85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305" name="楕円 304">
          <a:extLst>
            <a:ext uri="{FF2B5EF4-FFF2-40B4-BE49-F238E27FC236}">
              <a16:creationId xmlns:a16="http://schemas.microsoft.com/office/drawing/2014/main" id="{715B64F5-01E9-4BE5-BF2B-1460651CD71E}"/>
            </a:ext>
          </a:extLst>
        </xdr:cNvPr>
        <xdr:cNvSpPr/>
      </xdr:nvSpPr>
      <xdr:spPr>
        <a:xfrm>
          <a:off x="4124325" y="134867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143FD4CA-C908-4261-8EBA-DA9EA85F1C1F}"/>
            </a:ext>
          </a:extLst>
        </xdr:cNvPr>
        <xdr:cNvSpPr txBox="1"/>
      </xdr:nvSpPr>
      <xdr:spPr>
        <a:xfrm>
          <a:off x="4219575"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7" name="楕円 306">
          <a:extLst>
            <a:ext uri="{FF2B5EF4-FFF2-40B4-BE49-F238E27FC236}">
              <a16:creationId xmlns:a16="http://schemas.microsoft.com/office/drawing/2014/main" id="{0169F7DB-1BF2-4020-810E-12A36A6D8D77}"/>
            </a:ext>
          </a:extLst>
        </xdr:cNvPr>
        <xdr:cNvSpPr/>
      </xdr:nvSpPr>
      <xdr:spPr>
        <a:xfrm>
          <a:off x="3381375" y="1348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100964</xdr:rowOff>
    </xdr:to>
    <xdr:cxnSp macro="">
      <xdr:nvCxnSpPr>
        <xdr:cNvPr id="308" name="直線コネクタ 307">
          <a:extLst>
            <a:ext uri="{FF2B5EF4-FFF2-40B4-BE49-F238E27FC236}">
              <a16:creationId xmlns:a16="http://schemas.microsoft.com/office/drawing/2014/main" id="{78DC60E6-E522-46F2-82FB-DEBBE4EFC359}"/>
            </a:ext>
          </a:extLst>
        </xdr:cNvPr>
        <xdr:cNvCxnSpPr/>
      </xdr:nvCxnSpPr>
      <xdr:spPr>
        <a:xfrm>
          <a:off x="3429000" y="13535025"/>
          <a:ext cx="75247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17780</xdr:rowOff>
    </xdr:from>
    <xdr:to>
      <xdr:col>15</xdr:col>
      <xdr:colOff>101600</xdr:colOff>
      <xdr:row>83</xdr:row>
      <xdr:rowOff>119380</xdr:rowOff>
    </xdr:to>
    <xdr:sp macro="" textlink="">
      <xdr:nvSpPr>
        <xdr:cNvPr id="309" name="楕円 308">
          <a:extLst>
            <a:ext uri="{FF2B5EF4-FFF2-40B4-BE49-F238E27FC236}">
              <a16:creationId xmlns:a16="http://schemas.microsoft.com/office/drawing/2014/main" id="{1E736519-EC8D-4103-9670-BC47AE44C0C1}"/>
            </a:ext>
          </a:extLst>
        </xdr:cNvPr>
        <xdr:cNvSpPr/>
      </xdr:nvSpPr>
      <xdr:spPr>
        <a:xfrm>
          <a:off x="2571750" y="134575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95250</xdr:rowOff>
    </xdr:to>
    <xdr:cxnSp macro="">
      <xdr:nvCxnSpPr>
        <xdr:cNvPr id="310" name="直線コネクタ 309">
          <a:extLst>
            <a:ext uri="{FF2B5EF4-FFF2-40B4-BE49-F238E27FC236}">
              <a16:creationId xmlns:a16="http://schemas.microsoft.com/office/drawing/2014/main" id="{011F3F1E-A6A6-41FF-8732-027839648F45}"/>
            </a:ext>
          </a:extLst>
        </xdr:cNvPr>
        <xdr:cNvCxnSpPr/>
      </xdr:nvCxnSpPr>
      <xdr:spPr>
        <a:xfrm>
          <a:off x="2619375" y="13505180"/>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168275</xdr:rowOff>
    </xdr:from>
    <xdr:to>
      <xdr:col>10</xdr:col>
      <xdr:colOff>165100</xdr:colOff>
      <xdr:row>83</xdr:row>
      <xdr:rowOff>98425</xdr:rowOff>
    </xdr:to>
    <xdr:sp macro="" textlink="">
      <xdr:nvSpPr>
        <xdr:cNvPr id="311" name="楕円 310">
          <a:extLst>
            <a:ext uri="{FF2B5EF4-FFF2-40B4-BE49-F238E27FC236}">
              <a16:creationId xmlns:a16="http://schemas.microsoft.com/office/drawing/2014/main" id="{AA66909F-9844-446E-9061-D67E4130C113}"/>
            </a:ext>
          </a:extLst>
        </xdr:cNvPr>
        <xdr:cNvSpPr/>
      </xdr:nvSpPr>
      <xdr:spPr>
        <a:xfrm>
          <a:off x="1781175" y="134366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47625</xdr:rowOff>
    </xdr:from>
    <xdr:to>
      <xdr:col>15</xdr:col>
      <xdr:colOff>50800</xdr:colOff>
      <xdr:row>83</xdr:row>
      <xdr:rowOff>68580</xdr:rowOff>
    </xdr:to>
    <xdr:cxnSp macro="">
      <xdr:nvCxnSpPr>
        <xdr:cNvPr id="312" name="直線コネクタ 311">
          <a:extLst>
            <a:ext uri="{FF2B5EF4-FFF2-40B4-BE49-F238E27FC236}">
              <a16:creationId xmlns:a16="http://schemas.microsoft.com/office/drawing/2014/main" id="{90315CD6-45C8-4C49-B68F-4BA1BC3E05BF}"/>
            </a:ext>
          </a:extLst>
        </xdr:cNvPr>
        <xdr:cNvCxnSpPr/>
      </xdr:nvCxnSpPr>
      <xdr:spPr>
        <a:xfrm>
          <a:off x="1828800" y="13484225"/>
          <a:ext cx="7905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141605</xdr:rowOff>
    </xdr:from>
    <xdr:to>
      <xdr:col>6</xdr:col>
      <xdr:colOff>38100</xdr:colOff>
      <xdr:row>83</xdr:row>
      <xdr:rowOff>71755</xdr:rowOff>
    </xdr:to>
    <xdr:sp macro="" textlink="">
      <xdr:nvSpPr>
        <xdr:cNvPr id="313" name="楕円 312">
          <a:extLst>
            <a:ext uri="{FF2B5EF4-FFF2-40B4-BE49-F238E27FC236}">
              <a16:creationId xmlns:a16="http://schemas.microsoft.com/office/drawing/2014/main" id="{8565D018-3288-413B-B68B-3EE8A1526A58}"/>
            </a:ext>
          </a:extLst>
        </xdr:cNvPr>
        <xdr:cNvSpPr/>
      </xdr:nvSpPr>
      <xdr:spPr>
        <a:xfrm>
          <a:off x="981075" y="134226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20955</xdr:rowOff>
    </xdr:from>
    <xdr:to>
      <xdr:col>10</xdr:col>
      <xdr:colOff>114300</xdr:colOff>
      <xdr:row>83</xdr:row>
      <xdr:rowOff>47625</xdr:rowOff>
    </xdr:to>
    <xdr:cxnSp macro="">
      <xdr:nvCxnSpPr>
        <xdr:cNvPr id="314" name="直線コネクタ 313">
          <a:extLst>
            <a:ext uri="{FF2B5EF4-FFF2-40B4-BE49-F238E27FC236}">
              <a16:creationId xmlns:a16="http://schemas.microsoft.com/office/drawing/2014/main" id="{507A1CEC-8BB9-46D7-8C0E-67BD4BFBD3A2}"/>
            </a:ext>
          </a:extLst>
        </xdr:cNvPr>
        <xdr:cNvCxnSpPr/>
      </xdr:nvCxnSpPr>
      <xdr:spPr>
        <a:xfrm>
          <a:off x="1028700" y="13460730"/>
          <a:ext cx="8001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a:extLst>
            <a:ext uri="{FF2B5EF4-FFF2-40B4-BE49-F238E27FC236}">
              <a16:creationId xmlns:a16="http://schemas.microsoft.com/office/drawing/2014/main" id="{0CD5A55F-A36E-4241-8781-44C4671EF3AC}"/>
            </a:ext>
          </a:extLst>
        </xdr:cNvPr>
        <xdr:cNvSpPr txBox="1"/>
      </xdr:nvSpPr>
      <xdr:spPr>
        <a:xfrm>
          <a:off x="3239144" y="130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EA3017A9-4262-401B-BDFE-61AAA0320FC5}"/>
            </a:ext>
          </a:extLst>
        </xdr:cNvPr>
        <xdr:cNvSpPr txBox="1"/>
      </xdr:nvSpPr>
      <xdr:spPr>
        <a:xfrm>
          <a:off x="24390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a:extLst>
            <a:ext uri="{FF2B5EF4-FFF2-40B4-BE49-F238E27FC236}">
              <a16:creationId xmlns:a16="http://schemas.microsoft.com/office/drawing/2014/main" id="{7F6963C2-FF1B-4409-9A3C-8C7D7E0385FC}"/>
            </a:ext>
          </a:extLst>
        </xdr:cNvPr>
        <xdr:cNvSpPr txBox="1"/>
      </xdr:nvSpPr>
      <xdr:spPr>
        <a:xfrm>
          <a:off x="1648469" y="1307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a:extLst>
            <a:ext uri="{FF2B5EF4-FFF2-40B4-BE49-F238E27FC236}">
              <a16:creationId xmlns:a16="http://schemas.microsoft.com/office/drawing/2014/main" id="{51D92D52-AF7F-4349-A49E-4C5A0666593B}"/>
            </a:ext>
          </a:extLst>
        </xdr:cNvPr>
        <xdr:cNvSpPr txBox="1"/>
      </xdr:nvSpPr>
      <xdr:spPr>
        <a:xfrm>
          <a:off x="848369"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19" name="n_1mainValue【公営住宅】&#10;有形固定資産減価償却率">
          <a:extLst>
            <a:ext uri="{FF2B5EF4-FFF2-40B4-BE49-F238E27FC236}">
              <a16:creationId xmlns:a16="http://schemas.microsoft.com/office/drawing/2014/main" id="{7A434A1D-7A36-4401-8A77-DECDBEB4798A}"/>
            </a:ext>
          </a:extLst>
        </xdr:cNvPr>
        <xdr:cNvSpPr txBox="1"/>
      </xdr:nvSpPr>
      <xdr:spPr>
        <a:xfrm>
          <a:off x="3239144"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20" name="n_2mainValue【公営住宅】&#10;有形固定資産減価償却率">
          <a:extLst>
            <a:ext uri="{FF2B5EF4-FFF2-40B4-BE49-F238E27FC236}">
              <a16:creationId xmlns:a16="http://schemas.microsoft.com/office/drawing/2014/main" id="{827A581A-294A-4D82-A2A8-9732813D2176}"/>
            </a:ext>
          </a:extLst>
        </xdr:cNvPr>
        <xdr:cNvSpPr txBox="1"/>
      </xdr:nvSpPr>
      <xdr:spPr>
        <a:xfrm>
          <a:off x="2439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89552</xdr:rowOff>
    </xdr:from>
    <xdr:ext cx="405111" cy="259045"/>
    <xdr:sp macro="" textlink="">
      <xdr:nvSpPr>
        <xdr:cNvPr id="321" name="n_3mainValue【公営住宅】&#10;有形固定資産減価償却率">
          <a:extLst>
            <a:ext uri="{FF2B5EF4-FFF2-40B4-BE49-F238E27FC236}">
              <a16:creationId xmlns:a16="http://schemas.microsoft.com/office/drawing/2014/main" id="{D199E1F9-F1CD-4B24-A7C2-1ABDFB865B23}"/>
            </a:ext>
          </a:extLst>
        </xdr:cNvPr>
        <xdr:cNvSpPr txBox="1"/>
      </xdr:nvSpPr>
      <xdr:spPr>
        <a:xfrm>
          <a:off x="1648469"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22" name="n_4mainValue【公営住宅】&#10;有形固定資産減価償却率">
          <a:extLst>
            <a:ext uri="{FF2B5EF4-FFF2-40B4-BE49-F238E27FC236}">
              <a16:creationId xmlns:a16="http://schemas.microsoft.com/office/drawing/2014/main" id="{A87F373C-2621-4F47-8EAC-8FDF70F0F20D}"/>
            </a:ext>
          </a:extLst>
        </xdr:cNvPr>
        <xdr:cNvSpPr txBox="1"/>
      </xdr:nvSpPr>
      <xdr:spPr>
        <a:xfrm>
          <a:off x="848369" y="1350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59F7009-81B8-48C2-9A60-3D1A379EE92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F77C89C-16BC-47EC-BB3E-FBE76989746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6A1B28D-4775-411A-BA61-A615CD2AFE4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3376712-2455-45ED-A770-854D684D0447}"/>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7BE8500-9FD6-455B-B011-0BBC07043E96}"/>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BFCCD7F-D116-495C-A95C-EFD0FC7BC0A1}"/>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9E83054-BF3D-45EB-8C0D-5DE361C6CD66}"/>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F95CD4E-1951-4ECE-A5FB-66B9C6A1394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68E3ABE-B12B-4B5C-BE22-ED1893170CD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E46BDE1-D7AE-4EFF-BC23-4A1721D7261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A9327004-0AED-48FD-ADCC-EC60FE4314FF}"/>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818B85F5-2AE6-45FC-A4D0-0A45DCC9BF8B}"/>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E1A51664-A365-4522-BB87-B461FE3F16B4}"/>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113EEBA6-EE7A-4A64-922F-A8F7EC35CBB0}"/>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1F6F8203-427F-43B5-86E9-C25B28E71C3C}"/>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12C9D59F-682C-4EEF-8320-D1C86EE86848}"/>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EA47D55A-36AD-4016-8E46-F56B73FB9DB0}"/>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2F00AFCF-E5D0-4CF9-B2D3-5505EB24BDEE}"/>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C5A3B6A-6952-4425-964E-0470DB3D6FC6}"/>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4AA969D4-1054-4649-BD0B-C26E165312DD}"/>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4749FBC2-116B-4C6C-9AFB-1A4911B14AE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143B267C-9A10-4C78-BCE0-D91B3A61476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D18C6631-B608-4FF0-B3B4-DE6AA6A6C86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5B2D18C9-6CA6-437C-A5EA-E2C81EE154A1}"/>
            </a:ext>
          </a:extLst>
        </xdr:cNvPr>
        <xdr:cNvCxnSpPr/>
      </xdr:nvCxnSpPr>
      <xdr:spPr>
        <a:xfrm flipV="1">
          <a:off x="9429115" y="12792456"/>
          <a:ext cx="0" cy="1246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79F9ED25-320F-489E-9A72-CE9B42CE1997}"/>
            </a:ext>
          </a:extLst>
        </xdr:cNvPr>
        <xdr:cNvSpPr txBox="1"/>
      </xdr:nvSpPr>
      <xdr:spPr>
        <a:xfrm>
          <a:off x="9467850" y="1404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DBDE2A14-EAE3-43A4-9E55-9CEA415D7F93}"/>
            </a:ext>
          </a:extLst>
        </xdr:cNvPr>
        <xdr:cNvCxnSpPr/>
      </xdr:nvCxnSpPr>
      <xdr:spPr>
        <a:xfrm>
          <a:off x="9363075" y="140390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D586CF1C-0238-4F60-88DE-C1E62E4995EE}"/>
            </a:ext>
          </a:extLst>
        </xdr:cNvPr>
        <xdr:cNvSpPr txBox="1"/>
      </xdr:nvSpPr>
      <xdr:spPr>
        <a:xfrm>
          <a:off x="9467850" y="1258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BA9F4328-A3EF-4B11-8881-3F6489033371}"/>
            </a:ext>
          </a:extLst>
        </xdr:cNvPr>
        <xdr:cNvCxnSpPr/>
      </xdr:nvCxnSpPr>
      <xdr:spPr>
        <a:xfrm>
          <a:off x="9363075" y="127924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7FDE382A-4D8E-4887-9B55-5F7AED372790}"/>
            </a:ext>
          </a:extLst>
        </xdr:cNvPr>
        <xdr:cNvSpPr txBox="1"/>
      </xdr:nvSpPr>
      <xdr:spPr>
        <a:xfrm>
          <a:off x="9467850" y="13661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41241ECC-F469-4284-BE5C-BACB610BCC5D}"/>
            </a:ext>
          </a:extLst>
        </xdr:cNvPr>
        <xdr:cNvSpPr/>
      </xdr:nvSpPr>
      <xdr:spPr>
        <a:xfrm>
          <a:off x="9401175" y="1380083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1B321BCA-05AE-47D3-86B6-D071752B6127}"/>
            </a:ext>
          </a:extLst>
        </xdr:cNvPr>
        <xdr:cNvSpPr/>
      </xdr:nvSpPr>
      <xdr:spPr>
        <a:xfrm>
          <a:off x="8639175" y="1380464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45C7DE93-0647-43A2-B51D-DB3B65C441F1}"/>
            </a:ext>
          </a:extLst>
        </xdr:cNvPr>
        <xdr:cNvSpPr/>
      </xdr:nvSpPr>
      <xdr:spPr>
        <a:xfrm>
          <a:off x="7839075" y="138089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4FCC1A2E-15AC-41B6-883B-DB800BD91C80}"/>
            </a:ext>
          </a:extLst>
        </xdr:cNvPr>
        <xdr:cNvSpPr/>
      </xdr:nvSpPr>
      <xdr:spPr>
        <a:xfrm>
          <a:off x="7029450" y="1380947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BD3C2931-6454-4137-A423-F8609B328BA4}"/>
            </a:ext>
          </a:extLst>
        </xdr:cNvPr>
        <xdr:cNvSpPr/>
      </xdr:nvSpPr>
      <xdr:spPr>
        <a:xfrm>
          <a:off x="6238875" y="138097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52F1A48-41C1-471D-9A14-0EEFD00B7A7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2589074-394E-43FE-BA4B-87555B6303A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0A21A84-E1AE-4969-ABD5-7AED5DCF654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171FE5E-D7CE-457E-AB06-2013FA71D81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8CBCA1E-6C27-4595-A474-5F2F8F97D0F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76073</xdr:rowOff>
    </xdr:from>
    <xdr:to>
      <xdr:col>55</xdr:col>
      <xdr:colOff>50800</xdr:colOff>
      <xdr:row>86</xdr:row>
      <xdr:rowOff>6223</xdr:rowOff>
    </xdr:to>
    <xdr:sp macro="" textlink="">
      <xdr:nvSpPr>
        <xdr:cNvPr id="362" name="楕円 361">
          <a:extLst>
            <a:ext uri="{FF2B5EF4-FFF2-40B4-BE49-F238E27FC236}">
              <a16:creationId xmlns:a16="http://schemas.microsoft.com/office/drawing/2014/main" id="{6DEA6EF0-4C5C-4DC5-8F8D-A66CA3B47F46}"/>
            </a:ext>
          </a:extLst>
        </xdr:cNvPr>
        <xdr:cNvSpPr/>
      </xdr:nvSpPr>
      <xdr:spPr>
        <a:xfrm>
          <a:off x="9401175" y="1383969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54500</xdr:rowOff>
    </xdr:from>
    <xdr:ext cx="469744" cy="259045"/>
    <xdr:sp macro="" textlink="">
      <xdr:nvSpPr>
        <xdr:cNvPr id="363" name="【公営住宅】&#10;一人当たり面積該当値テキスト">
          <a:extLst>
            <a:ext uri="{FF2B5EF4-FFF2-40B4-BE49-F238E27FC236}">
              <a16:creationId xmlns:a16="http://schemas.microsoft.com/office/drawing/2014/main" id="{4AB716D4-F341-4575-B5D1-3368643C7F6A}"/>
            </a:ext>
          </a:extLst>
        </xdr:cNvPr>
        <xdr:cNvSpPr txBox="1"/>
      </xdr:nvSpPr>
      <xdr:spPr>
        <a:xfrm>
          <a:off x="9467850" y="1381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61595</xdr:rowOff>
    </xdr:from>
    <xdr:to>
      <xdr:col>50</xdr:col>
      <xdr:colOff>165100</xdr:colOff>
      <xdr:row>85</xdr:row>
      <xdr:rowOff>163195</xdr:rowOff>
    </xdr:to>
    <xdr:sp macro="" textlink="">
      <xdr:nvSpPr>
        <xdr:cNvPr id="364" name="楕円 363">
          <a:extLst>
            <a:ext uri="{FF2B5EF4-FFF2-40B4-BE49-F238E27FC236}">
              <a16:creationId xmlns:a16="http://schemas.microsoft.com/office/drawing/2014/main" id="{94E65736-B12B-4A96-88E8-422128009259}"/>
            </a:ext>
          </a:extLst>
        </xdr:cNvPr>
        <xdr:cNvSpPr/>
      </xdr:nvSpPr>
      <xdr:spPr>
        <a:xfrm>
          <a:off x="8639175" y="13828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112395</xdr:rowOff>
    </xdr:from>
    <xdr:to>
      <xdr:col>55</xdr:col>
      <xdr:colOff>0</xdr:colOff>
      <xdr:row>85</xdr:row>
      <xdr:rowOff>126873</xdr:rowOff>
    </xdr:to>
    <xdr:cxnSp macro="">
      <xdr:nvCxnSpPr>
        <xdr:cNvPr id="365" name="直線コネクタ 364">
          <a:extLst>
            <a:ext uri="{FF2B5EF4-FFF2-40B4-BE49-F238E27FC236}">
              <a16:creationId xmlns:a16="http://schemas.microsoft.com/office/drawing/2014/main" id="{A345650F-CE84-475A-BBBF-625E348ADE0C}"/>
            </a:ext>
          </a:extLst>
        </xdr:cNvPr>
        <xdr:cNvCxnSpPr/>
      </xdr:nvCxnSpPr>
      <xdr:spPr>
        <a:xfrm>
          <a:off x="8686800" y="13876020"/>
          <a:ext cx="74295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61595</xdr:rowOff>
    </xdr:from>
    <xdr:to>
      <xdr:col>46</xdr:col>
      <xdr:colOff>38100</xdr:colOff>
      <xdr:row>85</xdr:row>
      <xdr:rowOff>163195</xdr:rowOff>
    </xdr:to>
    <xdr:sp macro="" textlink="">
      <xdr:nvSpPr>
        <xdr:cNvPr id="366" name="楕円 365">
          <a:extLst>
            <a:ext uri="{FF2B5EF4-FFF2-40B4-BE49-F238E27FC236}">
              <a16:creationId xmlns:a16="http://schemas.microsoft.com/office/drawing/2014/main" id="{3CE4200A-9B6F-4BA1-80DE-E5C8C48DDE6D}"/>
            </a:ext>
          </a:extLst>
        </xdr:cNvPr>
        <xdr:cNvSpPr/>
      </xdr:nvSpPr>
      <xdr:spPr>
        <a:xfrm>
          <a:off x="7839075" y="13828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112395</xdr:rowOff>
    </xdr:from>
    <xdr:to>
      <xdr:col>50</xdr:col>
      <xdr:colOff>114300</xdr:colOff>
      <xdr:row>85</xdr:row>
      <xdr:rowOff>112395</xdr:rowOff>
    </xdr:to>
    <xdr:cxnSp macro="">
      <xdr:nvCxnSpPr>
        <xdr:cNvPr id="367" name="直線コネクタ 366">
          <a:extLst>
            <a:ext uri="{FF2B5EF4-FFF2-40B4-BE49-F238E27FC236}">
              <a16:creationId xmlns:a16="http://schemas.microsoft.com/office/drawing/2014/main" id="{524C1F51-88ED-4CB4-8A33-0979B22A132B}"/>
            </a:ext>
          </a:extLst>
        </xdr:cNvPr>
        <xdr:cNvCxnSpPr/>
      </xdr:nvCxnSpPr>
      <xdr:spPr>
        <a:xfrm>
          <a:off x="7886700" y="138760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61976</xdr:rowOff>
    </xdr:from>
    <xdr:to>
      <xdr:col>41</xdr:col>
      <xdr:colOff>101600</xdr:colOff>
      <xdr:row>85</xdr:row>
      <xdr:rowOff>163576</xdr:rowOff>
    </xdr:to>
    <xdr:sp macro="" textlink="">
      <xdr:nvSpPr>
        <xdr:cNvPr id="368" name="楕円 367">
          <a:extLst>
            <a:ext uri="{FF2B5EF4-FFF2-40B4-BE49-F238E27FC236}">
              <a16:creationId xmlns:a16="http://schemas.microsoft.com/office/drawing/2014/main" id="{A7E31867-B444-44A7-BBE9-EA8352C6DC41}"/>
            </a:ext>
          </a:extLst>
        </xdr:cNvPr>
        <xdr:cNvSpPr/>
      </xdr:nvSpPr>
      <xdr:spPr>
        <a:xfrm>
          <a:off x="7029450" y="138287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112395</xdr:rowOff>
    </xdr:from>
    <xdr:to>
      <xdr:col>45</xdr:col>
      <xdr:colOff>177800</xdr:colOff>
      <xdr:row>85</xdr:row>
      <xdr:rowOff>112776</xdr:rowOff>
    </xdr:to>
    <xdr:cxnSp macro="">
      <xdr:nvCxnSpPr>
        <xdr:cNvPr id="369" name="直線コネクタ 368">
          <a:extLst>
            <a:ext uri="{FF2B5EF4-FFF2-40B4-BE49-F238E27FC236}">
              <a16:creationId xmlns:a16="http://schemas.microsoft.com/office/drawing/2014/main" id="{8846E32E-B1BC-4FED-8AF9-189C251E43F3}"/>
            </a:ext>
          </a:extLst>
        </xdr:cNvPr>
        <xdr:cNvCxnSpPr/>
      </xdr:nvCxnSpPr>
      <xdr:spPr>
        <a:xfrm flipV="1">
          <a:off x="7077075" y="13876020"/>
          <a:ext cx="80962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63500</xdr:rowOff>
    </xdr:from>
    <xdr:to>
      <xdr:col>36</xdr:col>
      <xdr:colOff>165100</xdr:colOff>
      <xdr:row>85</xdr:row>
      <xdr:rowOff>165100</xdr:rowOff>
    </xdr:to>
    <xdr:sp macro="" textlink="">
      <xdr:nvSpPr>
        <xdr:cNvPr id="370" name="楕円 369">
          <a:extLst>
            <a:ext uri="{FF2B5EF4-FFF2-40B4-BE49-F238E27FC236}">
              <a16:creationId xmlns:a16="http://schemas.microsoft.com/office/drawing/2014/main" id="{5D0005E0-2584-4903-8C29-3F923087A63F}"/>
            </a:ext>
          </a:extLst>
        </xdr:cNvPr>
        <xdr:cNvSpPr/>
      </xdr:nvSpPr>
      <xdr:spPr>
        <a:xfrm>
          <a:off x="6238875" y="13830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112776</xdr:rowOff>
    </xdr:from>
    <xdr:to>
      <xdr:col>41</xdr:col>
      <xdr:colOff>50800</xdr:colOff>
      <xdr:row>85</xdr:row>
      <xdr:rowOff>114300</xdr:rowOff>
    </xdr:to>
    <xdr:cxnSp macro="">
      <xdr:nvCxnSpPr>
        <xdr:cNvPr id="371" name="直線コネクタ 370">
          <a:extLst>
            <a:ext uri="{FF2B5EF4-FFF2-40B4-BE49-F238E27FC236}">
              <a16:creationId xmlns:a16="http://schemas.microsoft.com/office/drawing/2014/main" id="{2AC0D22B-14C4-4793-BB4A-C0094FEACDE7}"/>
            </a:ext>
          </a:extLst>
        </xdr:cNvPr>
        <xdr:cNvCxnSpPr/>
      </xdr:nvCxnSpPr>
      <xdr:spPr>
        <a:xfrm flipV="1">
          <a:off x="6286500" y="13876401"/>
          <a:ext cx="7905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E635A320-3DD8-425B-88BE-081AEB82DE2D}"/>
            </a:ext>
          </a:extLst>
        </xdr:cNvPr>
        <xdr:cNvSpPr txBox="1"/>
      </xdr:nvSpPr>
      <xdr:spPr>
        <a:xfrm>
          <a:off x="8458277" y="1360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F8AB3591-E2E7-46FB-9988-25EB99DECD6F}"/>
            </a:ext>
          </a:extLst>
        </xdr:cNvPr>
        <xdr:cNvSpPr txBox="1"/>
      </xdr:nvSpPr>
      <xdr:spPr>
        <a:xfrm>
          <a:off x="7677227" y="1360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89574E53-42AF-4B32-8A76-CA27427530ED}"/>
            </a:ext>
          </a:extLst>
        </xdr:cNvPr>
        <xdr:cNvSpPr txBox="1"/>
      </xdr:nvSpPr>
      <xdr:spPr>
        <a:xfrm>
          <a:off x="6867602" y="136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E4493AEB-4ACD-463E-A2D0-675BAEA245A6}"/>
            </a:ext>
          </a:extLst>
        </xdr:cNvPr>
        <xdr:cNvSpPr txBox="1"/>
      </xdr:nvSpPr>
      <xdr:spPr>
        <a:xfrm>
          <a:off x="6067502" y="1360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154322</xdr:rowOff>
    </xdr:from>
    <xdr:ext cx="469744" cy="259045"/>
    <xdr:sp macro="" textlink="">
      <xdr:nvSpPr>
        <xdr:cNvPr id="376" name="n_1mainValue【公営住宅】&#10;一人当たり面積">
          <a:extLst>
            <a:ext uri="{FF2B5EF4-FFF2-40B4-BE49-F238E27FC236}">
              <a16:creationId xmlns:a16="http://schemas.microsoft.com/office/drawing/2014/main" id="{73DC3705-3934-4ECF-9453-846EF800FF04}"/>
            </a:ext>
          </a:extLst>
        </xdr:cNvPr>
        <xdr:cNvSpPr txBox="1"/>
      </xdr:nvSpPr>
      <xdr:spPr>
        <a:xfrm>
          <a:off x="8458277" y="139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154322</xdr:rowOff>
    </xdr:from>
    <xdr:ext cx="469744" cy="259045"/>
    <xdr:sp macro="" textlink="">
      <xdr:nvSpPr>
        <xdr:cNvPr id="377" name="n_2mainValue【公営住宅】&#10;一人当たり面積">
          <a:extLst>
            <a:ext uri="{FF2B5EF4-FFF2-40B4-BE49-F238E27FC236}">
              <a16:creationId xmlns:a16="http://schemas.microsoft.com/office/drawing/2014/main" id="{24137F58-3A56-4AB9-9215-72C1A6D7C8EC}"/>
            </a:ext>
          </a:extLst>
        </xdr:cNvPr>
        <xdr:cNvSpPr txBox="1"/>
      </xdr:nvSpPr>
      <xdr:spPr>
        <a:xfrm>
          <a:off x="7677227" y="139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154703</xdr:rowOff>
    </xdr:from>
    <xdr:ext cx="469744" cy="259045"/>
    <xdr:sp macro="" textlink="">
      <xdr:nvSpPr>
        <xdr:cNvPr id="378" name="n_3mainValue【公営住宅】&#10;一人当たり面積">
          <a:extLst>
            <a:ext uri="{FF2B5EF4-FFF2-40B4-BE49-F238E27FC236}">
              <a16:creationId xmlns:a16="http://schemas.microsoft.com/office/drawing/2014/main" id="{976DC214-7770-4B46-AEB5-0A409A98436C}"/>
            </a:ext>
          </a:extLst>
        </xdr:cNvPr>
        <xdr:cNvSpPr txBox="1"/>
      </xdr:nvSpPr>
      <xdr:spPr>
        <a:xfrm>
          <a:off x="6867602" y="139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156227</xdr:rowOff>
    </xdr:from>
    <xdr:ext cx="469744" cy="259045"/>
    <xdr:sp macro="" textlink="">
      <xdr:nvSpPr>
        <xdr:cNvPr id="379" name="n_4mainValue【公営住宅】&#10;一人当たり面積">
          <a:extLst>
            <a:ext uri="{FF2B5EF4-FFF2-40B4-BE49-F238E27FC236}">
              <a16:creationId xmlns:a16="http://schemas.microsoft.com/office/drawing/2014/main" id="{C6B82CA7-66DE-46DC-B729-38F76393A146}"/>
            </a:ext>
          </a:extLst>
        </xdr:cNvPr>
        <xdr:cNvSpPr txBox="1"/>
      </xdr:nvSpPr>
      <xdr:spPr>
        <a:xfrm>
          <a:off x="6067502"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88E7006-FCC5-4A43-87F9-5C17F358F64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3EEB02CA-BFA1-4369-8B31-0650EC98AA5E}"/>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1490CDB-1F81-4C57-8FBC-749560234148}"/>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123B91EC-1C6A-453E-AC7B-6EB6FB1D9567}"/>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DF2974D-0C63-4DFA-A918-0474A240BFC1}"/>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0F50FF2-248B-47A0-83D4-3367C1C073A2}"/>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1479ABD-F556-46AE-84C6-96862B76260C}"/>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F4834FB-E5ED-4391-AB5C-5D28BB40318C}"/>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6DA8D2AE-5BB3-43C2-B4E9-9358FC8D2C4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7E8684D5-1310-4FFA-8FFA-45D2F75D2C57}"/>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E018C26B-55A5-4CF4-B3AA-5F436ECBB30C}"/>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a:extLst>
            <a:ext uri="{FF2B5EF4-FFF2-40B4-BE49-F238E27FC236}">
              <a16:creationId xmlns:a16="http://schemas.microsoft.com/office/drawing/2014/main" id="{3821B811-00ED-4828-AF4F-87226617C4B9}"/>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2" name="テキスト ボックス 391">
          <a:extLst>
            <a:ext uri="{FF2B5EF4-FFF2-40B4-BE49-F238E27FC236}">
              <a16:creationId xmlns:a16="http://schemas.microsoft.com/office/drawing/2014/main" id="{399A12E1-1444-405F-82D3-5D19C7AFFD6C}"/>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a:extLst>
            <a:ext uri="{FF2B5EF4-FFF2-40B4-BE49-F238E27FC236}">
              <a16:creationId xmlns:a16="http://schemas.microsoft.com/office/drawing/2014/main" id="{393BF5D7-B075-4C7F-8071-5ECF02FCFB54}"/>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a:extLst>
            <a:ext uri="{FF2B5EF4-FFF2-40B4-BE49-F238E27FC236}">
              <a16:creationId xmlns:a16="http://schemas.microsoft.com/office/drawing/2014/main" id="{C5031420-D21A-4593-B21E-8C487A184523}"/>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a:extLst>
            <a:ext uri="{FF2B5EF4-FFF2-40B4-BE49-F238E27FC236}">
              <a16:creationId xmlns:a16="http://schemas.microsoft.com/office/drawing/2014/main" id="{5CB5803A-A9BB-4E8F-94A4-031C080DB612}"/>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a:extLst>
            <a:ext uri="{FF2B5EF4-FFF2-40B4-BE49-F238E27FC236}">
              <a16:creationId xmlns:a16="http://schemas.microsoft.com/office/drawing/2014/main" id="{C70ADBE7-B10C-40B8-A23F-8CD21BB1DE40}"/>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a:extLst>
            <a:ext uri="{FF2B5EF4-FFF2-40B4-BE49-F238E27FC236}">
              <a16:creationId xmlns:a16="http://schemas.microsoft.com/office/drawing/2014/main" id="{A3308A99-3D58-487C-B468-E0B2779EB60A}"/>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a:extLst>
            <a:ext uri="{FF2B5EF4-FFF2-40B4-BE49-F238E27FC236}">
              <a16:creationId xmlns:a16="http://schemas.microsoft.com/office/drawing/2014/main" id="{46139BAD-330D-469A-B387-3415564365CA}"/>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6D16000-0F4E-4DF7-A33D-EA9C7688A6D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a:extLst>
            <a:ext uri="{FF2B5EF4-FFF2-40B4-BE49-F238E27FC236}">
              <a16:creationId xmlns:a16="http://schemas.microsoft.com/office/drawing/2014/main" id="{6E72E834-0D03-4717-B774-046AF537369E}"/>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AEFB1D9-466D-4F06-A5EE-7ABB8421360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135637</xdr:rowOff>
    </xdr:from>
    <xdr:to>
      <xdr:col>24</xdr:col>
      <xdr:colOff>62865</xdr:colOff>
      <xdr:row>108</xdr:row>
      <xdr:rowOff>76200</xdr:rowOff>
    </xdr:to>
    <xdr:cxnSp macro="">
      <xdr:nvCxnSpPr>
        <xdr:cNvPr id="402" name="直線コネクタ 401">
          <a:extLst>
            <a:ext uri="{FF2B5EF4-FFF2-40B4-BE49-F238E27FC236}">
              <a16:creationId xmlns:a16="http://schemas.microsoft.com/office/drawing/2014/main" id="{CBCEC9A2-C7A3-4F16-B9E2-AA0AAAB83892}"/>
            </a:ext>
          </a:extLst>
        </xdr:cNvPr>
        <xdr:cNvCxnSpPr/>
      </xdr:nvCxnSpPr>
      <xdr:spPr>
        <a:xfrm flipV="1">
          <a:off x="4180840" y="16166212"/>
          <a:ext cx="0" cy="139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EC84C0FE-9A38-40A1-AA7A-5EE64ACDCB09}"/>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4" name="直線コネクタ 403">
          <a:extLst>
            <a:ext uri="{FF2B5EF4-FFF2-40B4-BE49-F238E27FC236}">
              <a16:creationId xmlns:a16="http://schemas.microsoft.com/office/drawing/2014/main" id="{11B1238E-0E8F-4EF6-96FE-B9F5B7585A3D}"/>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82314</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A34617B6-5029-4E25-9A6A-06BE6EC75E4E}"/>
            </a:ext>
          </a:extLst>
        </xdr:cNvPr>
        <xdr:cNvSpPr txBox="1"/>
      </xdr:nvSpPr>
      <xdr:spPr>
        <a:xfrm>
          <a:off x="4219575" y="159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406" name="直線コネクタ 405">
          <a:extLst>
            <a:ext uri="{FF2B5EF4-FFF2-40B4-BE49-F238E27FC236}">
              <a16:creationId xmlns:a16="http://schemas.microsoft.com/office/drawing/2014/main" id="{8E33DF56-5BEF-4E15-8FB0-F401AA990BEC}"/>
            </a:ext>
          </a:extLst>
        </xdr:cNvPr>
        <xdr:cNvCxnSpPr/>
      </xdr:nvCxnSpPr>
      <xdr:spPr>
        <a:xfrm>
          <a:off x="4105275" y="16166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25416</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E852F6BB-0EE7-4A8A-8D43-78351464BA81}"/>
            </a:ext>
          </a:extLst>
        </xdr:cNvPr>
        <xdr:cNvSpPr txBox="1"/>
      </xdr:nvSpPr>
      <xdr:spPr>
        <a:xfrm>
          <a:off x="4219575" y="16544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08" name="フローチャート: 判断 407">
          <a:extLst>
            <a:ext uri="{FF2B5EF4-FFF2-40B4-BE49-F238E27FC236}">
              <a16:creationId xmlns:a16="http://schemas.microsoft.com/office/drawing/2014/main" id="{0C42596A-1087-43B8-B8BC-4DFB64EE3AD6}"/>
            </a:ext>
          </a:extLst>
        </xdr:cNvPr>
        <xdr:cNvSpPr/>
      </xdr:nvSpPr>
      <xdr:spPr>
        <a:xfrm>
          <a:off x="4124325" y="166808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130556</xdr:rowOff>
    </xdr:from>
    <xdr:to>
      <xdr:col>20</xdr:col>
      <xdr:colOff>38100</xdr:colOff>
      <xdr:row>103</xdr:row>
      <xdr:rowOff>60706</xdr:rowOff>
    </xdr:to>
    <xdr:sp macro="" textlink="">
      <xdr:nvSpPr>
        <xdr:cNvPr id="409" name="フローチャート: 判断 408">
          <a:extLst>
            <a:ext uri="{FF2B5EF4-FFF2-40B4-BE49-F238E27FC236}">
              <a16:creationId xmlns:a16="http://schemas.microsoft.com/office/drawing/2014/main" id="{DF1B4EAC-AE66-4453-BC01-7B0139FBA851}"/>
            </a:ext>
          </a:extLst>
        </xdr:cNvPr>
        <xdr:cNvSpPr/>
      </xdr:nvSpPr>
      <xdr:spPr>
        <a:xfrm>
          <a:off x="3381375" y="166469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116839</xdr:rowOff>
    </xdr:from>
    <xdr:to>
      <xdr:col>15</xdr:col>
      <xdr:colOff>101600</xdr:colOff>
      <xdr:row>103</xdr:row>
      <xdr:rowOff>46989</xdr:rowOff>
    </xdr:to>
    <xdr:sp macro="" textlink="">
      <xdr:nvSpPr>
        <xdr:cNvPr id="410" name="フローチャート: 判断 409">
          <a:extLst>
            <a:ext uri="{FF2B5EF4-FFF2-40B4-BE49-F238E27FC236}">
              <a16:creationId xmlns:a16="http://schemas.microsoft.com/office/drawing/2014/main" id="{FA05E138-AFFF-4C6A-877E-831171436BA3}"/>
            </a:ext>
          </a:extLst>
        </xdr:cNvPr>
        <xdr:cNvSpPr/>
      </xdr:nvSpPr>
      <xdr:spPr>
        <a:xfrm>
          <a:off x="2571750" y="166331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119126</xdr:rowOff>
    </xdr:from>
    <xdr:to>
      <xdr:col>10</xdr:col>
      <xdr:colOff>165100</xdr:colOff>
      <xdr:row>103</xdr:row>
      <xdr:rowOff>49276</xdr:rowOff>
    </xdr:to>
    <xdr:sp macro="" textlink="">
      <xdr:nvSpPr>
        <xdr:cNvPr id="411" name="フローチャート: 判断 410">
          <a:extLst>
            <a:ext uri="{FF2B5EF4-FFF2-40B4-BE49-F238E27FC236}">
              <a16:creationId xmlns:a16="http://schemas.microsoft.com/office/drawing/2014/main" id="{7F29F590-506E-44CB-AF06-FD11F486FE8C}"/>
            </a:ext>
          </a:extLst>
        </xdr:cNvPr>
        <xdr:cNvSpPr/>
      </xdr:nvSpPr>
      <xdr:spPr>
        <a:xfrm>
          <a:off x="1781175" y="1663865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41402</xdr:rowOff>
    </xdr:from>
    <xdr:to>
      <xdr:col>6</xdr:col>
      <xdr:colOff>38100</xdr:colOff>
      <xdr:row>102</xdr:row>
      <xdr:rowOff>143002</xdr:rowOff>
    </xdr:to>
    <xdr:sp macro="" textlink="">
      <xdr:nvSpPr>
        <xdr:cNvPr id="412" name="フローチャート: 判断 411">
          <a:extLst>
            <a:ext uri="{FF2B5EF4-FFF2-40B4-BE49-F238E27FC236}">
              <a16:creationId xmlns:a16="http://schemas.microsoft.com/office/drawing/2014/main" id="{B075DDF3-7456-47AF-86F2-8E511EA881B4}"/>
            </a:ext>
          </a:extLst>
        </xdr:cNvPr>
        <xdr:cNvSpPr/>
      </xdr:nvSpPr>
      <xdr:spPr>
        <a:xfrm>
          <a:off x="981075" y="165609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488B324-FC3A-4691-A830-003EFA89EE4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0D6DD60-0AEA-4DBF-9BF8-6807AEEDF69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B6F032C-F600-48B7-90FA-7F15EB96273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ADBACF2-4D08-40B2-8252-2C872880E3A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27B037B-CEAE-4D50-9FB5-7FE759AE8ED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418" name="楕円 417">
          <a:extLst>
            <a:ext uri="{FF2B5EF4-FFF2-40B4-BE49-F238E27FC236}">
              <a16:creationId xmlns:a16="http://schemas.microsoft.com/office/drawing/2014/main" id="{1B109773-945C-4248-87FA-3B46A738C211}"/>
            </a:ext>
          </a:extLst>
        </xdr:cNvPr>
        <xdr:cNvSpPr/>
      </xdr:nvSpPr>
      <xdr:spPr>
        <a:xfrm>
          <a:off x="4124325" y="17145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118127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C0FC02AA-82B2-4964-B456-3AC53B9D11D1}"/>
            </a:ext>
          </a:extLst>
        </xdr:cNvPr>
        <xdr:cNvSpPr txBox="1"/>
      </xdr:nvSpPr>
      <xdr:spPr>
        <a:xfrm>
          <a:off x="4219575"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420" name="楕円 419">
          <a:extLst>
            <a:ext uri="{FF2B5EF4-FFF2-40B4-BE49-F238E27FC236}">
              <a16:creationId xmlns:a16="http://schemas.microsoft.com/office/drawing/2014/main" id="{D366ADD3-97FC-4541-99F9-CF9CC2B37E02}"/>
            </a:ext>
          </a:extLst>
        </xdr:cNvPr>
        <xdr:cNvSpPr/>
      </xdr:nvSpPr>
      <xdr:spPr>
        <a:xfrm>
          <a:off x="3381375" y="17145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19050</xdr:rowOff>
    </xdr:from>
    <xdr:to>
      <xdr:col>24</xdr:col>
      <xdr:colOff>63500</xdr:colOff>
      <xdr:row>106</xdr:row>
      <xdr:rowOff>19050</xdr:rowOff>
    </xdr:to>
    <xdr:cxnSp macro="">
      <xdr:nvCxnSpPr>
        <xdr:cNvPr id="421" name="直線コネクタ 420">
          <a:extLst>
            <a:ext uri="{FF2B5EF4-FFF2-40B4-BE49-F238E27FC236}">
              <a16:creationId xmlns:a16="http://schemas.microsoft.com/office/drawing/2014/main" id="{2279CA28-8043-4877-AD6F-6184A44F15DD}"/>
            </a:ext>
          </a:extLst>
        </xdr:cNvPr>
        <xdr:cNvCxnSpPr/>
      </xdr:nvCxnSpPr>
      <xdr:spPr>
        <a:xfrm>
          <a:off x="3429000" y="171831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84837</xdr:rowOff>
    </xdr:from>
    <xdr:to>
      <xdr:col>15</xdr:col>
      <xdr:colOff>101600</xdr:colOff>
      <xdr:row>106</xdr:row>
      <xdr:rowOff>14987</xdr:rowOff>
    </xdr:to>
    <xdr:sp macro="" textlink="">
      <xdr:nvSpPr>
        <xdr:cNvPr id="422" name="楕円 421">
          <a:extLst>
            <a:ext uri="{FF2B5EF4-FFF2-40B4-BE49-F238E27FC236}">
              <a16:creationId xmlns:a16="http://schemas.microsoft.com/office/drawing/2014/main" id="{F0D334F6-6D0A-4028-995F-39635556ECD7}"/>
            </a:ext>
          </a:extLst>
        </xdr:cNvPr>
        <xdr:cNvSpPr/>
      </xdr:nvSpPr>
      <xdr:spPr>
        <a:xfrm>
          <a:off x="2571750" y="170901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135637</xdr:rowOff>
    </xdr:from>
    <xdr:to>
      <xdr:col>19</xdr:col>
      <xdr:colOff>177800</xdr:colOff>
      <xdr:row>106</xdr:row>
      <xdr:rowOff>19050</xdr:rowOff>
    </xdr:to>
    <xdr:cxnSp macro="">
      <xdr:nvCxnSpPr>
        <xdr:cNvPr id="423" name="直線コネクタ 422">
          <a:extLst>
            <a:ext uri="{FF2B5EF4-FFF2-40B4-BE49-F238E27FC236}">
              <a16:creationId xmlns:a16="http://schemas.microsoft.com/office/drawing/2014/main" id="{EB2C5D8E-3630-4D88-BB25-25E45FC29DA7}"/>
            </a:ext>
          </a:extLst>
        </xdr:cNvPr>
        <xdr:cNvCxnSpPr/>
      </xdr:nvCxnSpPr>
      <xdr:spPr>
        <a:xfrm>
          <a:off x="2619375" y="17137762"/>
          <a:ext cx="809625"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27687</xdr:rowOff>
    </xdr:from>
    <xdr:to>
      <xdr:col>10</xdr:col>
      <xdr:colOff>165100</xdr:colOff>
      <xdr:row>105</xdr:row>
      <xdr:rowOff>129287</xdr:rowOff>
    </xdr:to>
    <xdr:sp macro="" textlink="">
      <xdr:nvSpPr>
        <xdr:cNvPr id="424" name="楕円 423">
          <a:extLst>
            <a:ext uri="{FF2B5EF4-FFF2-40B4-BE49-F238E27FC236}">
              <a16:creationId xmlns:a16="http://schemas.microsoft.com/office/drawing/2014/main" id="{B4F17F51-3DF4-4D8C-9EFF-30FC3EA8569E}"/>
            </a:ext>
          </a:extLst>
        </xdr:cNvPr>
        <xdr:cNvSpPr/>
      </xdr:nvSpPr>
      <xdr:spPr>
        <a:xfrm>
          <a:off x="1781175" y="170329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78487</xdr:rowOff>
    </xdr:from>
    <xdr:to>
      <xdr:col>15</xdr:col>
      <xdr:colOff>50800</xdr:colOff>
      <xdr:row>105</xdr:row>
      <xdr:rowOff>135637</xdr:rowOff>
    </xdr:to>
    <xdr:cxnSp macro="">
      <xdr:nvCxnSpPr>
        <xdr:cNvPr id="425" name="直線コネクタ 424">
          <a:extLst>
            <a:ext uri="{FF2B5EF4-FFF2-40B4-BE49-F238E27FC236}">
              <a16:creationId xmlns:a16="http://schemas.microsoft.com/office/drawing/2014/main" id="{92758571-FA12-4D87-B0EE-3D9BD96CA876}"/>
            </a:ext>
          </a:extLst>
        </xdr:cNvPr>
        <xdr:cNvCxnSpPr/>
      </xdr:nvCxnSpPr>
      <xdr:spPr>
        <a:xfrm>
          <a:off x="1828800" y="17080612"/>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144272</xdr:rowOff>
    </xdr:from>
    <xdr:to>
      <xdr:col>6</xdr:col>
      <xdr:colOff>38100</xdr:colOff>
      <xdr:row>105</xdr:row>
      <xdr:rowOff>74422</xdr:rowOff>
    </xdr:to>
    <xdr:sp macro="" textlink="">
      <xdr:nvSpPr>
        <xdr:cNvPr id="426" name="楕円 425">
          <a:extLst>
            <a:ext uri="{FF2B5EF4-FFF2-40B4-BE49-F238E27FC236}">
              <a16:creationId xmlns:a16="http://schemas.microsoft.com/office/drawing/2014/main" id="{2B910E14-CBE6-42CC-97E0-5966AB50F0DE}"/>
            </a:ext>
          </a:extLst>
        </xdr:cNvPr>
        <xdr:cNvSpPr/>
      </xdr:nvSpPr>
      <xdr:spPr>
        <a:xfrm>
          <a:off x="981075" y="169812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23622</xdr:rowOff>
    </xdr:from>
    <xdr:to>
      <xdr:col>10</xdr:col>
      <xdr:colOff>114300</xdr:colOff>
      <xdr:row>105</xdr:row>
      <xdr:rowOff>78487</xdr:rowOff>
    </xdr:to>
    <xdr:cxnSp macro="">
      <xdr:nvCxnSpPr>
        <xdr:cNvPr id="427" name="直線コネクタ 426">
          <a:extLst>
            <a:ext uri="{FF2B5EF4-FFF2-40B4-BE49-F238E27FC236}">
              <a16:creationId xmlns:a16="http://schemas.microsoft.com/office/drawing/2014/main" id="{AC866A22-AF38-4514-9B62-FB8D8D92AE6E}"/>
            </a:ext>
          </a:extLst>
        </xdr:cNvPr>
        <xdr:cNvCxnSpPr/>
      </xdr:nvCxnSpPr>
      <xdr:spPr>
        <a:xfrm>
          <a:off x="1028700" y="17028922"/>
          <a:ext cx="800100" cy="5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77233</xdr:rowOff>
    </xdr:from>
    <xdr:ext cx="405111" cy="259045"/>
    <xdr:sp macro="" textlink="">
      <xdr:nvSpPr>
        <xdr:cNvPr id="428" name="n_1aveValue【港湾・漁港】&#10;有形固定資産減価償却率">
          <a:extLst>
            <a:ext uri="{FF2B5EF4-FFF2-40B4-BE49-F238E27FC236}">
              <a16:creationId xmlns:a16="http://schemas.microsoft.com/office/drawing/2014/main" id="{48661765-D923-406A-907B-412CD6CAEB09}"/>
            </a:ext>
          </a:extLst>
        </xdr:cNvPr>
        <xdr:cNvSpPr txBox="1"/>
      </xdr:nvSpPr>
      <xdr:spPr>
        <a:xfrm>
          <a:off x="3239144" y="1643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29" name="n_2aveValue【港湾・漁港】&#10;有形固定資産減価償却率">
          <a:extLst>
            <a:ext uri="{FF2B5EF4-FFF2-40B4-BE49-F238E27FC236}">
              <a16:creationId xmlns:a16="http://schemas.microsoft.com/office/drawing/2014/main" id="{BCB1E687-B0C7-43E9-9DD5-83E85338DAFA}"/>
            </a:ext>
          </a:extLst>
        </xdr:cNvPr>
        <xdr:cNvSpPr txBox="1"/>
      </xdr:nvSpPr>
      <xdr:spPr>
        <a:xfrm>
          <a:off x="2439044" y="1642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65803</xdr:rowOff>
    </xdr:from>
    <xdr:ext cx="405111" cy="259045"/>
    <xdr:sp macro="" textlink="">
      <xdr:nvSpPr>
        <xdr:cNvPr id="430" name="n_3aveValue【港湾・漁港】&#10;有形固定資産減価償却率">
          <a:extLst>
            <a:ext uri="{FF2B5EF4-FFF2-40B4-BE49-F238E27FC236}">
              <a16:creationId xmlns:a16="http://schemas.microsoft.com/office/drawing/2014/main" id="{138F31A2-E6D7-4EFE-9668-19C70009DBCD}"/>
            </a:ext>
          </a:extLst>
        </xdr:cNvPr>
        <xdr:cNvSpPr txBox="1"/>
      </xdr:nvSpPr>
      <xdr:spPr>
        <a:xfrm>
          <a:off x="1648469" y="16423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159529</xdr:rowOff>
    </xdr:from>
    <xdr:ext cx="405111" cy="259045"/>
    <xdr:sp macro="" textlink="">
      <xdr:nvSpPr>
        <xdr:cNvPr id="431" name="n_4aveValue【港湾・漁港】&#10;有形固定資産減価償却率">
          <a:extLst>
            <a:ext uri="{FF2B5EF4-FFF2-40B4-BE49-F238E27FC236}">
              <a16:creationId xmlns:a16="http://schemas.microsoft.com/office/drawing/2014/main" id="{F20DFE41-F0C5-4B2E-91BF-20F43548EA47}"/>
            </a:ext>
          </a:extLst>
        </xdr:cNvPr>
        <xdr:cNvSpPr txBox="1"/>
      </xdr:nvSpPr>
      <xdr:spPr>
        <a:xfrm>
          <a:off x="848369" y="1635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60977</xdr:rowOff>
    </xdr:from>
    <xdr:ext cx="405111" cy="259045"/>
    <xdr:sp macro="" textlink="">
      <xdr:nvSpPr>
        <xdr:cNvPr id="432" name="n_1mainValue【港湾・漁港】&#10;有形固定資産減価償却率">
          <a:extLst>
            <a:ext uri="{FF2B5EF4-FFF2-40B4-BE49-F238E27FC236}">
              <a16:creationId xmlns:a16="http://schemas.microsoft.com/office/drawing/2014/main" id="{96A7FBD7-DA74-40EF-BB33-C86719466ED9}"/>
            </a:ext>
          </a:extLst>
        </xdr:cNvPr>
        <xdr:cNvSpPr txBox="1"/>
      </xdr:nvSpPr>
      <xdr:spPr>
        <a:xfrm>
          <a:off x="3239144" y="1722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6114</xdr:rowOff>
    </xdr:from>
    <xdr:ext cx="405111" cy="259045"/>
    <xdr:sp macro="" textlink="">
      <xdr:nvSpPr>
        <xdr:cNvPr id="433" name="n_2mainValue【港湾・漁港】&#10;有形固定資産減価償却率">
          <a:extLst>
            <a:ext uri="{FF2B5EF4-FFF2-40B4-BE49-F238E27FC236}">
              <a16:creationId xmlns:a16="http://schemas.microsoft.com/office/drawing/2014/main" id="{3CB0425A-1452-460A-83E6-1649205AF3BB}"/>
            </a:ext>
          </a:extLst>
        </xdr:cNvPr>
        <xdr:cNvSpPr txBox="1"/>
      </xdr:nvSpPr>
      <xdr:spPr>
        <a:xfrm>
          <a:off x="2439044" y="17173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120414</xdr:rowOff>
    </xdr:from>
    <xdr:ext cx="405111" cy="259045"/>
    <xdr:sp macro="" textlink="">
      <xdr:nvSpPr>
        <xdr:cNvPr id="434" name="n_3mainValue【港湾・漁港】&#10;有形固定資産減価償却率">
          <a:extLst>
            <a:ext uri="{FF2B5EF4-FFF2-40B4-BE49-F238E27FC236}">
              <a16:creationId xmlns:a16="http://schemas.microsoft.com/office/drawing/2014/main" id="{DB83733F-A0BF-4FDE-B84D-82778EE9C26C}"/>
            </a:ext>
          </a:extLst>
        </xdr:cNvPr>
        <xdr:cNvSpPr txBox="1"/>
      </xdr:nvSpPr>
      <xdr:spPr>
        <a:xfrm>
          <a:off x="1648469" y="171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65549</xdr:rowOff>
    </xdr:from>
    <xdr:ext cx="405111" cy="259045"/>
    <xdr:sp macro="" textlink="">
      <xdr:nvSpPr>
        <xdr:cNvPr id="435" name="n_4mainValue【港湾・漁港】&#10;有形固定資産減価償却率">
          <a:extLst>
            <a:ext uri="{FF2B5EF4-FFF2-40B4-BE49-F238E27FC236}">
              <a16:creationId xmlns:a16="http://schemas.microsoft.com/office/drawing/2014/main" id="{033EFF96-8910-4CC2-9BED-7E9CF621BEBA}"/>
            </a:ext>
          </a:extLst>
        </xdr:cNvPr>
        <xdr:cNvSpPr txBox="1"/>
      </xdr:nvSpPr>
      <xdr:spPr>
        <a:xfrm>
          <a:off x="848369" y="1707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5F8B13CE-11AD-46BC-B6FF-1694F8A2EEA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30B957F1-946F-49A8-BDA0-C716B265F4BB}"/>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D15D8B5D-E9C8-4140-813C-379E5F899C40}"/>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90080F5-C8A2-47A6-B34F-2625B9DEAECD}"/>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12FE5903-AECC-4360-93BD-C91AB65CA24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C6FE0005-EDCA-43BE-920A-27585A9D9D79}"/>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29A43852-E98C-435D-9627-5D6BE803A5BE}"/>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C58B190E-383A-415E-93A8-7B7656B3E331}"/>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36FADA7C-47FC-4DB4-84EE-CB52768962E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677F88A0-8F2B-4212-8DC5-617DD64137D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409D2C0E-9D9E-4BF8-A255-BF4B7BD1185E}"/>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a:extLst>
            <a:ext uri="{FF2B5EF4-FFF2-40B4-BE49-F238E27FC236}">
              <a16:creationId xmlns:a16="http://schemas.microsoft.com/office/drawing/2014/main" id="{41AE49AA-6F09-49E2-81BA-16C07431582D}"/>
            </a:ext>
          </a:extLst>
        </xdr:cNvPr>
        <xdr:cNvSpPr txBox="1"/>
      </xdr:nvSpPr>
      <xdr:spPr>
        <a:xfrm>
          <a:off x="5723389" y="17494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EE6270B8-020E-4698-B103-C433386184CE}"/>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a:extLst>
            <a:ext uri="{FF2B5EF4-FFF2-40B4-BE49-F238E27FC236}">
              <a16:creationId xmlns:a16="http://schemas.microsoft.com/office/drawing/2014/main" id="{7BF8856A-6314-4DFF-BAD5-DA61B2FF1458}"/>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E78881FF-5482-43C3-9626-F34A3015CFAC}"/>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a:extLst>
            <a:ext uri="{FF2B5EF4-FFF2-40B4-BE49-F238E27FC236}">
              <a16:creationId xmlns:a16="http://schemas.microsoft.com/office/drawing/2014/main" id="{5D9D0156-570D-4BB2-A082-B7B78F2C8DA0}"/>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44C2F64A-74F4-4000-8684-F1153A9C349F}"/>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a:extLst>
            <a:ext uri="{FF2B5EF4-FFF2-40B4-BE49-F238E27FC236}">
              <a16:creationId xmlns:a16="http://schemas.microsoft.com/office/drawing/2014/main" id="{FD19D17C-4D7B-426C-A8CA-9BE844F91945}"/>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D804766-AF49-494C-866C-01573626375A}"/>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a:extLst>
            <a:ext uri="{FF2B5EF4-FFF2-40B4-BE49-F238E27FC236}">
              <a16:creationId xmlns:a16="http://schemas.microsoft.com/office/drawing/2014/main" id="{6C1DDC0A-3AD3-4E93-B51A-F6EA65F8E17D}"/>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EE0E34E8-E4FF-4A9E-9E70-976FF9F153F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C95E7A0B-6AF2-4629-B14A-0234E693B98E}"/>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CAF92EBB-BE5F-4099-A18A-486DC41E1F2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459" name="直線コネクタ 458">
          <a:extLst>
            <a:ext uri="{FF2B5EF4-FFF2-40B4-BE49-F238E27FC236}">
              <a16:creationId xmlns:a16="http://schemas.microsoft.com/office/drawing/2014/main" id="{0D911EE2-1905-4E21-99E0-273A676ABCC9}"/>
            </a:ext>
          </a:extLst>
        </xdr:cNvPr>
        <xdr:cNvCxnSpPr/>
      </xdr:nvCxnSpPr>
      <xdr:spPr>
        <a:xfrm flipV="1">
          <a:off x="9429115" y="16200613"/>
          <a:ext cx="0" cy="1439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0" name="【港湾・漁港】&#10;一人当たり有形固定資産（償却資産）額最小値テキスト">
          <a:extLst>
            <a:ext uri="{FF2B5EF4-FFF2-40B4-BE49-F238E27FC236}">
              <a16:creationId xmlns:a16="http://schemas.microsoft.com/office/drawing/2014/main" id="{D08589E7-036A-4105-9E59-F9D04DE2EEB8}"/>
            </a:ext>
          </a:extLst>
        </xdr:cNvPr>
        <xdr:cNvSpPr txBox="1"/>
      </xdr:nvSpPr>
      <xdr:spPr>
        <a:xfrm>
          <a:off x="9467850" y="176473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1" name="直線コネクタ 460">
          <a:extLst>
            <a:ext uri="{FF2B5EF4-FFF2-40B4-BE49-F238E27FC236}">
              <a16:creationId xmlns:a16="http://schemas.microsoft.com/office/drawing/2014/main" id="{86479D0E-64CF-4246-A61C-E3389FAF151B}"/>
            </a:ext>
          </a:extLst>
        </xdr:cNvPr>
        <xdr:cNvCxnSpPr/>
      </xdr:nvCxnSpPr>
      <xdr:spPr>
        <a:xfrm>
          <a:off x="9363075" y="176403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AF0D4E61-B413-44A9-8409-C981FF413861}"/>
            </a:ext>
          </a:extLst>
        </xdr:cNvPr>
        <xdr:cNvSpPr txBox="1"/>
      </xdr:nvSpPr>
      <xdr:spPr>
        <a:xfrm>
          <a:off x="9467850" y="1599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63" name="直線コネクタ 462">
          <a:extLst>
            <a:ext uri="{FF2B5EF4-FFF2-40B4-BE49-F238E27FC236}">
              <a16:creationId xmlns:a16="http://schemas.microsoft.com/office/drawing/2014/main" id="{7BD5A4C1-A25C-4139-B2E8-7115A15243FB}"/>
            </a:ext>
          </a:extLst>
        </xdr:cNvPr>
        <xdr:cNvCxnSpPr/>
      </xdr:nvCxnSpPr>
      <xdr:spPr>
        <a:xfrm>
          <a:off x="9363075" y="1620061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56858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E8D1FCF4-F7AC-4357-AFDC-8455F6398447}"/>
            </a:ext>
          </a:extLst>
        </xdr:cNvPr>
        <xdr:cNvSpPr txBox="1"/>
      </xdr:nvSpPr>
      <xdr:spPr>
        <a:xfrm>
          <a:off x="9467850" y="1705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65" name="フローチャート: 判断 464">
          <a:extLst>
            <a:ext uri="{FF2B5EF4-FFF2-40B4-BE49-F238E27FC236}">
              <a16:creationId xmlns:a16="http://schemas.microsoft.com/office/drawing/2014/main" id="{E55CB31B-78CC-42B3-88A8-0D82C80CA600}"/>
            </a:ext>
          </a:extLst>
        </xdr:cNvPr>
        <xdr:cNvSpPr/>
      </xdr:nvSpPr>
      <xdr:spPr>
        <a:xfrm>
          <a:off x="9401175" y="1719485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66" name="フローチャート: 判断 465">
          <a:extLst>
            <a:ext uri="{FF2B5EF4-FFF2-40B4-BE49-F238E27FC236}">
              <a16:creationId xmlns:a16="http://schemas.microsoft.com/office/drawing/2014/main" id="{5C56CFCD-A86D-4834-9CFA-2770732115B5}"/>
            </a:ext>
          </a:extLst>
        </xdr:cNvPr>
        <xdr:cNvSpPr/>
      </xdr:nvSpPr>
      <xdr:spPr>
        <a:xfrm>
          <a:off x="8639175" y="1717227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67" name="フローチャート: 判断 466">
          <a:extLst>
            <a:ext uri="{FF2B5EF4-FFF2-40B4-BE49-F238E27FC236}">
              <a16:creationId xmlns:a16="http://schemas.microsoft.com/office/drawing/2014/main" id="{7599D119-7BAF-43E5-BE93-BCFCFD9BA74D}"/>
            </a:ext>
          </a:extLst>
        </xdr:cNvPr>
        <xdr:cNvSpPr/>
      </xdr:nvSpPr>
      <xdr:spPr>
        <a:xfrm>
          <a:off x="7839075" y="172007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68" name="フローチャート: 判断 467">
          <a:extLst>
            <a:ext uri="{FF2B5EF4-FFF2-40B4-BE49-F238E27FC236}">
              <a16:creationId xmlns:a16="http://schemas.microsoft.com/office/drawing/2014/main" id="{6A5FFA8A-3DD7-46E7-AF1E-754CCDCD7844}"/>
            </a:ext>
          </a:extLst>
        </xdr:cNvPr>
        <xdr:cNvSpPr/>
      </xdr:nvSpPr>
      <xdr:spPr>
        <a:xfrm>
          <a:off x="7029450" y="172895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69" name="フローチャート: 判断 468">
          <a:extLst>
            <a:ext uri="{FF2B5EF4-FFF2-40B4-BE49-F238E27FC236}">
              <a16:creationId xmlns:a16="http://schemas.microsoft.com/office/drawing/2014/main" id="{A2EF06A6-E162-4943-8DB2-1D3760F39BB7}"/>
            </a:ext>
          </a:extLst>
        </xdr:cNvPr>
        <xdr:cNvSpPr/>
      </xdr:nvSpPr>
      <xdr:spPr>
        <a:xfrm>
          <a:off x="6238875" y="172467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EFAB3DE-021E-4778-BFC0-796EEF54772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62B5A79-D516-41E3-9BDA-B9B2B4356FB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CFE58AF-1EEB-4B26-9852-D9267139F8D4}"/>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6A38A78-CCEC-4BF4-B122-06A0EC116CA2}"/>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03F18D7-5DFF-467C-BC20-FE3F4543086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76660</xdr:rowOff>
    </xdr:from>
    <xdr:to>
      <xdr:col>55</xdr:col>
      <xdr:colOff>50800</xdr:colOff>
      <xdr:row>109</xdr:row>
      <xdr:rowOff>6810</xdr:rowOff>
    </xdr:to>
    <xdr:sp macro="" textlink="">
      <xdr:nvSpPr>
        <xdr:cNvPr id="475" name="楕円 474">
          <a:extLst>
            <a:ext uri="{FF2B5EF4-FFF2-40B4-BE49-F238E27FC236}">
              <a16:creationId xmlns:a16="http://schemas.microsoft.com/office/drawing/2014/main" id="{C172CB98-702D-4E11-9D16-1EB533CD7E0E}"/>
            </a:ext>
          </a:extLst>
        </xdr:cNvPr>
        <xdr:cNvSpPr/>
      </xdr:nvSpPr>
      <xdr:spPr>
        <a:xfrm>
          <a:off x="9401175" y="1756456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163037</xdr:rowOff>
    </xdr:from>
    <xdr:ext cx="469744" cy="259045"/>
    <xdr:sp macro="" textlink="">
      <xdr:nvSpPr>
        <xdr:cNvPr id="476" name="【港湾・漁港】&#10;一人当たり有形固定資産（償却資産）額該当値テキスト">
          <a:extLst>
            <a:ext uri="{FF2B5EF4-FFF2-40B4-BE49-F238E27FC236}">
              <a16:creationId xmlns:a16="http://schemas.microsoft.com/office/drawing/2014/main" id="{9D065A1D-053E-4BD9-90FC-57DF9B60655A}"/>
            </a:ext>
          </a:extLst>
        </xdr:cNvPr>
        <xdr:cNvSpPr txBox="1"/>
      </xdr:nvSpPr>
      <xdr:spPr>
        <a:xfrm>
          <a:off x="9467850" y="1748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77353</xdr:rowOff>
    </xdr:from>
    <xdr:to>
      <xdr:col>50</xdr:col>
      <xdr:colOff>165100</xdr:colOff>
      <xdr:row>109</xdr:row>
      <xdr:rowOff>7503</xdr:rowOff>
    </xdr:to>
    <xdr:sp macro="" textlink="">
      <xdr:nvSpPr>
        <xdr:cNvPr id="477" name="楕円 476">
          <a:extLst>
            <a:ext uri="{FF2B5EF4-FFF2-40B4-BE49-F238E27FC236}">
              <a16:creationId xmlns:a16="http://schemas.microsoft.com/office/drawing/2014/main" id="{45F2538F-7DE3-4843-9CDB-B58CD72CE8EB}"/>
            </a:ext>
          </a:extLst>
        </xdr:cNvPr>
        <xdr:cNvSpPr/>
      </xdr:nvSpPr>
      <xdr:spPr>
        <a:xfrm>
          <a:off x="8639175" y="175652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127460</xdr:rowOff>
    </xdr:from>
    <xdr:to>
      <xdr:col>55</xdr:col>
      <xdr:colOff>0</xdr:colOff>
      <xdr:row>108</xdr:row>
      <xdr:rowOff>128153</xdr:rowOff>
    </xdr:to>
    <xdr:cxnSp macro="">
      <xdr:nvCxnSpPr>
        <xdr:cNvPr id="478" name="直線コネクタ 477">
          <a:extLst>
            <a:ext uri="{FF2B5EF4-FFF2-40B4-BE49-F238E27FC236}">
              <a16:creationId xmlns:a16="http://schemas.microsoft.com/office/drawing/2014/main" id="{65142CA8-6141-4B24-AABC-FFD88889D787}"/>
            </a:ext>
          </a:extLst>
        </xdr:cNvPr>
        <xdr:cNvCxnSpPr/>
      </xdr:nvCxnSpPr>
      <xdr:spPr>
        <a:xfrm flipV="1">
          <a:off x="8686800" y="17612185"/>
          <a:ext cx="74295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77377</xdr:rowOff>
    </xdr:from>
    <xdr:to>
      <xdr:col>46</xdr:col>
      <xdr:colOff>38100</xdr:colOff>
      <xdr:row>109</xdr:row>
      <xdr:rowOff>7527</xdr:rowOff>
    </xdr:to>
    <xdr:sp macro="" textlink="">
      <xdr:nvSpPr>
        <xdr:cNvPr id="479" name="楕円 478">
          <a:extLst>
            <a:ext uri="{FF2B5EF4-FFF2-40B4-BE49-F238E27FC236}">
              <a16:creationId xmlns:a16="http://schemas.microsoft.com/office/drawing/2014/main" id="{15CFEE96-D26F-43F1-BBC7-738952D8B2C1}"/>
            </a:ext>
          </a:extLst>
        </xdr:cNvPr>
        <xdr:cNvSpPr/>
      </xdr:nvSpPr>
      <xdr:spPr>
        <a:xfrm>
          <a:off x="7839075" y="175652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128153</xdr:rowOff>
    </xdr:from>
    <xdr:to>
      <xdr:col>50</xdr:col>
      <xdr:colOff>114300</xdr:colOff>
      <xdr:row>108</xdr:row>
      <xdr:rowOff>128177</xdr:rowOff>
    </xdr:to>
    <xdr:cxnSp macro="">
      <xdr:nvCxnSpPr>
        <xdr:cNvPr id="480" name="直線コネクタ 479">
          <a:extLst>
            <a:ext uri="{FF2B5EF4-FFF2-40B4-BE49-F238E27FC236}">
              <a16:creationId xmlns:a16="http://schemas.microsoft.com/office/drawing/2014/main" id="{6D9811CD-0532-4B00-A0BF-972157F09760}"/>
            </a:ext>
          </a:extLst>
        </xdr:cNvPr>
        <xdr:cNvCxnSpPr/>
      </xdr:nvCxnSpPr>
      <xdr:spPr>
        <a:xfrm flipV="1">
          <a:off x="7886700" y="17612878"/>
          <a:ext cx="8001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77440</xdr:rowOff>
    </xdr:from>
    <xdr:to>
      <xdr:col>41</xdr:col>
      <xdr:colOff>101600</xdr:colOff>
      <xdr:row>109</xdr:row>
      <xdr:rowOff>7590</xdr:rowOff>
    </xdr:to>
    <xdr:sp macro="" textlink="">
      <xdr:nvSpPr>
        <xdr:cNvPr id="481" name="楕円 480">
          <a:extLst>
            <a:ext uri="{FF2B5EF4-FFF2-40B4-BE49-F238E27FC236}">
              <a16:creationId xmlns:a16="http://schemas.microsoft.com/office/drawing/2014/main" id="{7872DA89-D00D-49D1-AE88-0ACB5CA254BC}"/>
            </a:ext>
          </a:extLst>
        </xdr:cNvPr>
        <xdr:cNvSpPr/>
      </xdr:nvSpPr>
      <xdr:spPr>
        <a:xfrm>
          <a:off x="7029450" y="175653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128177</xdr:rowOff>
    </xdr:from>
    <xdr:to>
      <xdr:col>45</xdr:col>
      <xdr:colOff>177800</xdr:colOff>
      <xdr:row>108</xdr:row>
      <xdr:rowOff>128240</xdr:rowOff>
    </xdr:to>
    <xdr:cxnSp macro="">
      <xdr:nvCxnSpPr>
        <xdr:cNvPr id="482" name="直線コネクタ 481">
          <a:extLst>
            <a:ext uri="{FF2B5EF4-FFF2-40B4-BE49-F238E27FC236}">
              <a16:creationId xmlns:a16="http://schemas.microsoft.com/office/drawing/2014/main" id="{006D0329-E298-40AF-842A-C4333CB50090}"/>
            </a:ext>
          </a:extLst>
        </xdr:cNvPr>
        <xdr:cNvCxnSpPr/>
      </xdr:nvCxnSpPr>
      <xdr:spPr>
        <a:xfrm flipV="1">
          <a:off x="7077075" y="17612902"/>
          <a:ext cx="809625"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77623</xdr:rowOff>
    </xdr:from>
    <xdr:to>
      <xdr:col>36</xdr:col>
      <xdr:colOff>165100</xdr:colOff>
      <xdr:row>109</xdr:row>
      <xdr:rowOff>7773</xdr:rowOff>
    </xdr:to>
    <xdr:sp macro="" textlink="">
      <xdr:nvSpPr>
        <xdr:cNvPr id="483" name="楕円 482">
          <a:extLst>
            <a:ext uri="{FF2B5EF4-FFF2-40B4-BE49-F238E27FC236}">
              <a16:creationId xmlns:a16="http://schemas.microsoft.com/office/drawing/2014/main" id="{193D0081-A368-4B1F-89D4-BEB775755F0A}"/>
            </a:ext>
          </a:extLst>
        </xdr:cNvPr>
        <xdr:cNvSpPr/>
      </xdr:nvSpPr>
      <xdr:spPr>
        <a:xfrm>
          <a:off x="6238875" y="175655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128240</xdr:rowOff>
    </xdr:from>
    <xdr:to>
      <xdr:col>41</xdr:col>
      <xdr:colOff>50800</xdr:colOff>
      <xdr:row>108</xdr:row>
      <xdr:rowOff>128423</xdr:rowOff>
    </xdr:to>
    <xdr:cxnSp macro="">
      <xdr:nvCxnSpPr>
        <xdr:cNvPr id="484" name="直線コネクタ 483">
          <a:extLst>
            <a:ext uri="{FF2B5EF4-FFF2-40B4-BE49-F238E27FC236}">
              <a16:creationId xmlns:a16="http://schemas.microsoft.com/office/drawing/2014/main" id="{FBFD9BEB-040E-4073-8257-BBE70DE548A7}"/>
            </a:ext>
          </a:extLst>
        </xdr:cNvPr>
        <xdr:cNvCxnSpPr/>
      </xdr:nvCxnSpPr>
      <xdr:spPr>
        <a:xfrm flipV="1">
          <a:off x="6286500" y="17612965"/>
          <a:ext cx="790575"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129529</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C5EDCD58-B3E1-4E05-80BA-DCEAFAC6A524}"/>
            </a:ext>
          </a:extLst>
        </xdr:cNvPr>
        <xdr:cNvSpPr txBox="1"/>
      </xdr:nvSpPr>
      <xdr:spPr>
        <a:xfrm>
          <a:off x="8399995" y="1696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154777</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312B7962-DB2A-48BD-A630-2DBF220F3742}"/>
            </a:ext>
          </a:extLst>
        </xdr:cNvPr>
        <xdr:cNvSpPr txBox="1"/>
      </xdr:nvSpPr>
      <xdr:spPr>
        <a:xfrm>
          <a:off x="7609420" y="1699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75331</xdr:rowOff>
    </xdr:from>
    <xdr:ext cx="534377" cy="259045"/>
    <xdr:sp macro="" textlink="">
      <xdr:nvSpPr>
        <xdr:cNvPr id="487" name="n_3aveValue【港湾・漁港】&#10;一人当たり有形固定資産（償却資産）額">
          <a:extLst>
            <a:ext uri="{FF2B5EF4-FFF2-40B4-BE49-F238E27FC236}">
              <a16:creationId xmlns:a16="http://schemas.microsoft.com/office/drawing/2014/main" id="{9398801F-F694-49A5-A559-F6FF9A6B3267}"/>
            </a:ext>
          </a:extLst>
        </xdr:cNvPr>
        <xdr:cNvSpPr txBox="1"/>
      </xdr:nvSpPr>
      <xdr:spPr>
        <a:xfrm>
          <a:off x="6847986" y="1707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32580</xdr:rowOff>
    </xdr:from>
    <xdr:ext cx="534377" cy="259045"/>
    <xdr:sp macro="" textlink="">
      <xdr:nvSpPr>
        <xdr:cNvPr id="488" name="n_4aveValue【港湾・漁港】&#10;一人当たり有形固定資産（償却資産）額">
          <a:extLst>
            <a:ext uri="{FF2B5EF4-FFF2-40B4-BE49-F238E27FC236}">
              <a16:creationId xmlns:a16="http://schemas.microsoft.com/office/drawing/2014/main" id="{D4065956-0305-420A-B053-7FF8C66A2452}"/>
            </a:ext>
          </a:extLst>
        </xdr:cNvPr>
        <xdr:cNvSpPr txBox="1"/>
      </xdr:nvSpPr>
      <xdr:spPr>
        <a:xfrm>
          <a:off x="6038361" y="170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170080</xdr:rowOff>
    </xdr:from>
    <xdr:ext cx="469744" cy="259045"/>
    <xdr:sp macro="" textlink="">
      <xdr:nvSpPr>
        <xdr:cNvPr id="489" name="n_1mainValue【港湾・漁港】&#10;一人当たり有形固定資産（償却資産）額">
          <a:extLst>
            <a:ext uri="{FF2B5EF4-FFF2-40B4-BE49-F238E27FC236}">
              <a16:creationId xmlns:a16="http://schemas.microsoft.com/office/drawing/2014/main" id="{2A507574-E2D9-4E43-9511-B4C0A7685B4F}"/>
            </a:ext>
          </a:extLst>
        </xdr:cNvPr>
        <xdr:cNvSpPr txBox="1"/>
      </xdr:nvSpPr>
      <xdr:spPr>
        <a:xfrm>
          <a:off x="8458278" y="1764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170104</xdr:rowOff>
    </xdr:from>
    <xdr:ext cx="469744" cy="259045"/>
    <xdr:sp macro="" textlink="">
      <xdr:nvSpPr>
        <xdr:cNvPr id="490" name="n_2mainValue【港湾・漁港】&#10;一人当たり有形固定資産（償却資産）額">
          <a:extLst>
            <a:ext uri="{FF2B5EF4-FFF2-40B4-BE49-F238E27FC236}">
              <a16:creationId xmlns:a16="http://schemas.microsoft.com/office/drawing/2014/main" id="{5C34CE92-0FCB-43F1-8BF5-A7ECF7242855}"/>
            </a:ext>
          </a:extLst>
        </xdr:cNvPr>
        <xdr:cNvSpPr txBox="1"/>
      </xdr:nvSpPr>
      <xdr:spPr>
        <a:xfrm>
          <a:off x="7677228" y="176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170167</xdr:rowOff>
    </xdr:from>
    <xdr:ext cx="469744" cy="259045"/>
    <xdr:sp macro="" textlink="">
      <xdr:nvSpPr>
        <xdr:cNvPr id="491" name="n_3mainValue【港湾・漁港】&#10;一人当たり有形固定資産（償却資産）額">
          <a:extLst>
            <a:ext uri="{FF2B5EF4-FFF2-40B4-BE49-F238E27FC236}">
              <a16:creationId xmlns:a16="http://schemas.microsoft.com/office/drawing/2014/main" id="{81425A18-0A49-4D6D-80DE-E27512AACDC7}"/>
            </a:ext>
          </a:extLst>
        </xdr:cNvPr>
        <xdr:cNvSpPr txBox="1"/>
      </xdr:nvSpPr>
      <xdr:spPr>
        <a:xfrm>
          <a:off x="6867603" y="176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170350</xdr:rowOff>
    </xdr:from>
    <xdr:ext cx="469744" cy="259045"/>
    <xdr:sp macro="" textlink="">
      <xdr:nvSpPr>
        <xdr:cNvPr id="492" name="n_4mainValue【港湾・漁港】&#10;一人当たり有形固定資産（償却資産）額">
          <a:extLst>
            <a:ext uri="{FF2B5EF4-FFF2-40B4-BE49-F238E27FC236}">
              <a16:creationId xmlns:a16="http://schemas.microsoft.com/office/drawing/2014/main" id="{60D3D14A-C2A9-4986-B76C-BAA6568E367F}"/>
            </a:ext>
          </a:extLst>
        </xdr:cNvPr>
        <xdr:cNvSpPr txBox="1"/>
      </xdr:nvSpPr>
      <xdr:spPr>
        <a:xfrm>
          <a:off x="6067503" y="176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2CD1A4DA-B018-4109-941A-00B6F53B07B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6A4D65D5-B2C5-4AAE-82D3-B281DC80F71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8F313F9A-2DAC-43F1-B506-3AE7F56EFE4B}"/>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3D8AB185-D6B4-4ACE-AB9D-C457C5FE93D8}"/>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5EAD89AF-281A-4CFD-8394-1C5995E6B72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AEC82619-C683-4E1C-996A-6BC3E073120A}"/>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7087830B-E2D1-4A46-81BC-45AE0205036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324293DB-AAA7-4B44-89A7-A898F35A134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70895521-5F11-44D7-BB1F-D5FFF76DB7A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287BF8EC-8581-4FF4-BF8D-8E00EDB5874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1B5D2F02-CD27-4E6D-B2F3-598C55505CF9}"/>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CD346AE7-0DB0-454A-B515-ADC3C5AE5175}"/>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550AF8A6-89E1-4908-B9AC-2800E92DDFA0}"/>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24959916-B271-4F5A-BE33-AE2457D984C9}"/>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CED2F30C-2DC5-4DF8-8923-740C47786CD5}"/>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18A5157B-18CA-45D1-9326-023E2E3D3CE7}"/>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4E58B1EE-0CD5-48A4-A297-11FEFEAB754F}"/>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E24AD57A-74B4-46A1-8551-EF022EA3EE8F}"/>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AD7C9F5A-EC56-451E-97A1-04DF23B13734}"/>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729864B8-6371-4425-9897-B5BF2CACC9B1}"/>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27D508A5-4F9F-4A83-8EC1-3DB00FC5A1A9}"/>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BCD75B32-AD42-4015-ADD6-32EE35346824}"/>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40BB22EC-2E1F-4B36-B131-6D335C51169D}"/>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20A539A-D886-41C9-B8C5-36C9873682C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CB6837E1-38A4-410C-97F4-9794B27AD20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518" name="直線コネクタ 517">
          <a:extLst>
            <a:ext uri="{FF2B5EF4-FFF2-40B4-BE49-F238E27FC236}">
              <a16:creationId xmlns:a16="http://schemas.microsoft.com/office/drawing/2014/main" id="{32758FE5-1B24-45DC-AF2C-5D5E8E196254}"/>
            </a:ext>
          </a:extLst>
        </xdr:cNvPr>
        <xdr:cNvCxnSpPr/>
      </xdr:nvCxnSpPr>
      <xdr:spPr>
        <a:xfrm flipV="1">
          <a:off x="14696439" y="5534388"/>
          <a:ext cx="0" cy="133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2140875B-7855-4226-8206-6D6EEDF887E6}"/>
            </a:ext>
          </a:extLst>
        </xdr:cNvPr>
        <xdr:cNvSpPr txBox="1"/>
      </xdr:nvSpPr>
      <xdr:spPr>
        <a:xfrm>
          <a:off x="14735175" y="6869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20" name="直線コネクタ 519">
          <a:extLst>
            <a:ext uri="{FF2B5EF4-FFF2-40B4-BE49-F238E27FC236}">
              <a16:creationId xmlns:a16="http://schemas.microsoft.com/office/drawing/2014/main" id="{829BC45F-82AC-46E2-9077-EF0FD526A245}"/>
            </a:ext>
          </a:extLst>
        </xdr:cNvPr>
        <xdr:cNvCxnSpPr/>
      </xdr:nvCxnSpPr>
      <xdr:spPr>
        <a:xfrm>
          <a:off x="14611350" y="68655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2682E4CD-984B-4A26-92D9-727E77AAF937}"/>
            </a:ext>
          </a:extLst>
        </xdr:cNvPr>
        <xdr:cNvSpPr txBox="1"/>
      </xdr:nvSpPr>
      <xdr:spPr>
        <a:xfrm>
          <a:off x="14735175" y="533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522" name="直線コネクタ 521">
          <a:extLst>
            <a:ext uri="{FF2B5EF4-FFF2-40B4-BE49-F238E27FC236}">
              <a16:creationId xmlns:a16="http://schemas.microsoft.com/office/drawing/2014/main" id="{065960C3-0631-4213-B958-04C61F73D844}"/>
            </a:ext>
          </a:extLst>
        </xdr:cNvPr>
        <xdr:cNvCxnSpPr/>
      </xdr:nvCxnSpPr>
      <xdr:spPr>
        <a:xfrm>
          <a:off x="14611350" y="55343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BABECE77-4AD4-40A8-9365-2C649206D1CE}"/>
            </a:ext>
          </a:extLst>
        </xdr:cNvPr>
        <xdr:cNvSpPr txBox="1"/>
      </xdr:nvSpPr>
      <xdr:spPr>
        <a:xfrm>
          <a:off x="14735175" y="60590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524" name="フローチャート: 判断 523">
          <a:extLst>
            <a:ext uri="{FF2B5EF4-FFF2-40B4-BE49-F238E27FC236}">
              <a16:creationId xmlns:a16="http://schemas.microsoft.com/office/drawing/2014/main" id="{8B00D668-9E7A-44B6-B32A-5320D2F3FA39}"/>
            </a:ext>
          </a:extLst>
        </xdr:cNvPr>
        <xdr:cNvSpPr/>
      </xdr:nvSpPr>
      <xdr:spPr>
        <a:xfrm>
          <a:off x="14649450" y="61980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5" name="フローチャート: 判断 524">
          <a:extLst>
            <a:ext uri="{FF2B5EF4-FFF2-40B4-BE49-F238E27FC236}">
              <a16:creationId xmlns:a16="http://schemas.microsoft.com/office/drawing/2014/main" id="{9DFD1541-7F5C-4DF8-B42A-014A695160CB}"/>
            </a:ext>
          </a:extLst>
        </xdr:cNvPr>
        <xdr:cNvSpPr/>
      </xdr:nvSpPr>
      <xdr:spPr>
        <a:xfrm>
          <a:off x="13887450" y="6198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26" name="フローチャート: 判断 525">
          <a:extLst>
            <a:ext uri="{FF2B5EF4-FFF2-40B4-BE49-F238E27FC236}">
              <a16:creationId xmlns:a16="http://schemas.microsoft.com/office/drawing/2014/main" id="{B962205B-28FD-4837-8E0D-CE7EB0A4E67F}"/>
            </a:ext>
          </a:extLst>
        </xdr:cNvPr>
        <xdr:cNvSpPr/>
      </xdr:nvSpPr>
      <xdr:spPr>
        <a:xfrm>
          <a:off x="13096875" y="61996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27" name="フローチャート: 判断 526">
          <a:extLst>
            <a:ext uri="{FF2B5EF4-FFF2-40B4-BE49-F238E27FC236}">
              <a16:creationId xmlns:a16="http://schemas.microsoft.com/office/drawing/2014/main" id="{895ED500-2506-4E04-9D9B-28999A72AEDB}"/>
            </a:ext>
          </a:extLst>
        </xdr:cNvPr>
        <xdr:cNvSpPr/>
      </xdr:nvSpPr>
      <xdr:spPr>
        <a:xfrm>
          <a:off x="12296775" y="617528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28" name="フローチャート: 判断 527">
          <a:extLst>
            <a:ext uri="{FF2B5EF4-FFF2-40B4-BE49-F238E27FC236}">
              <a16:creationId xmlns:a16="http://schemas.microsoft.com/office/drawing/2014/main" id="{CE5C52A4-B4FA-4763-9043-41D3BFF47C4F}"/>
            </a:ext>
          </a:extLst>
        </xdr:cNvPr>
        <xdr:cNvSpPr/>
      </xdr:nvSpPr>
      <xdr:spPr>
        <a:xfrm>
          <a:off x="11487150" y="616067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8F2202D-016C-4F09-B948-F3023D4CE37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37592EA-AB88-4572-A1EF-534AD4BFA7D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6AAF27A-D3B5-4C3D-AE41-A3F62243571E}"/>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9C29A52-70BC-4847-8AAE-EF2327743FA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D07DB27-8C01-4CEF-9654-C131152EA86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62956</xdr:rowOff>
    </xdr:from>
    <xdr:to>
      <xdr:col>85</xdr:col>
      <xdr:colOff>177800</xdr:colOff>
      <xdr:row>41</xdr:row>
      <xdr:rowOff>164556</xdr:rowOff>
    </xdr:to>
    <xdr:sp macro="" textlink="">
      <xdr:nvSpPr>
        <xdr:cNvPr id="534" name="楕円 533">
          <a:extLst>
            <a:ext uri="{FF2B5EF4-FFF2-40B4-BE49-F238E27FC236}">
              <a16:creationId xmlns:a16="http://schemas.microsoft.com/office/drawing/2014/main" id="{E2BDB586-A474-4771-A18E-37D93FAF9A8F}"/>
            </a:ext>
          </a:extLst>
        </xdr:cNvPr>
        <xdr:cNvSpPr/>
      </xdr:nvSpPr>
      <xdr:spPr>
        <a:xfrm>
          <a:off x="14649450" y="67050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149333</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C8AA6067-AED6-4753-B1C9-9A86E8B87710}"/>
            </a:ext>
          </a:extLst>
        </xdr:cNvPr>
        <xdr:cNvSpPr txBox="1"/>
      </xdr:nvSpPr>
      <xdr:spPr>
        <a:xfrm>
          <a:off x="14735175" y="662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48260</xdr:rowOff>
    </xdr:from>
    <xdr:to>
      <xdr:col>81</xdr:col>
      <xdr:colOff>101600</xdr:colOff>
      <xdr:row>41</xdr:row>
      <xdr:rowOff>149860</xdr:rowOff>
    </xdr:to>
    <xdr:sp macro="" textlink="">
      <xdr:nvSpPr>
        <xdr:cNvPr id="536" name="楕円 535">
          <a:extLst>
            <a:ext uri="{FF2B5EF4-FFF2-40B4-BE49-F238E27FC236}">
              <a16:creationId xmlns:a16="http://schemas.microsoft.com/office/drawing/2014/main" id="{E746F903-9805-452B-82FD-9D5A61BF59F6}"/>
            </a:ext>
          </a:extLst>
        </xdr:cNvPr>
        <xdr:cNvSpPr/>
      </xdr:nvSpPr>
      <xdr:spPr>
        <a:xfrm>
          <a:off x="13887450" y="66840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99060</xdr:rowOff>
    </xdr:from>
    <xdr:to>
      <xdr:col>85</xdr:col>
      <xdr:colOff>127000</xdr:colOff>
      <xdr:row>41</xdr:row>
      <xdr:rowOff>113756</xdr:rowOff>
    </xdr:to>
    <xdr:cxnSp macro="">
      <xdr:nvCxnSpPr>
        <xdr:cNvPr id="537" name="直線コネクタ 536">
          <a:extLst>
            <a:ext uri="{FF2B5EF4-FFF2-40B4-BE49-F238E27FC236}">
              <a16:creationId xmlns:a16="http://schemas.microsoft.com/office/drawing/2014/main" id="{923BBED4-DEC3-476D-BDDA-A7C954E379D6}"/>
            </a:ext>
          </a:extLst>
        </xdr:cNvPr>
        <xdr:cNvCxnSpPr/>
      </xdr:nvCxnSpPr>
      <xdr:spPr>
        <a:xfrm>
          <a:off x="13935075" y="6741160"/>
          <a:ext cx="762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35197</xdr:rowOff>
    </xdr:from>
    <xdr:to>
      <xdr:col>76</xdr:col>
      <xdr:colOff>165100</xdr:colOff>
      <xdr:row>41</xdr:row>
      <xdr:rowOff>136797</xdr:rowOff>
    </xdr:to>
    <xdr:sp macro="" textlink="">
      <xdr:nvSpPr>
        <xdr:cNvPr id="538" name="楕円 537">
          <a:extLst>
            <a:ext uri="{FF2B5EF4-FFF2-40B4-BE49-F238E27FC236}">
              <a16:creationId xmlns:a16="http://schemas.microsoft.com/office/drawing/2014/main" id="{1499EC62-48F9-4AA4-8863-8B2587768992}"/>
            </a:ext>
          </a:extLst>
        </xdr:cNvPr>
        <xdr:cNvSpPr/>
      </xdr:nvSpPr>
      <xdr:spPr>
        <a:xfrm>
          <a:off x="13096875" y="667412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85997</xdr:rowOff>
    </xdr:from>
    <xdr:to>
      <xdr:col>81</xdr:col>
      <xdr:colOff>50800</xdr:colOff>
      <xdr:row>41</xdr:row>
      <xdr:rowOff>99060</xdr:rowOff>
    </xdr:to>
    <xdr:cxnSp macro="">
      <xdr:nvCxnSpPr>
        <xdr:cNvPr id="539" name="直線コネクタ 538">
          <a:extLst>
            <a:ext uri="{FF2B5EF4-FFF2-40B4-BE49-F238E27FC236}">
              <a16:creationId xmlns:a16="http://schemas.microsoft.com/office/drawing/2014/main" id="{8772F88F-BAB7-4063-BCFA-45B6D4906B2A}"/>
            </a:ext>
          </a:extLst>
        </xdr:cNvPr>
        <xdr:cNvCxnSpPr/>
      </xdr:nvCxnSpPr>
      <xdr:spPr>
        <a:xfrm>
          <a:off x="13144500" y="6721747"/>
          <a:ext cx="79057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17235</xdr:rowOff>
    </xdr:from>
    <xdr:to>
      <xdr:col>72</xdr:col>
      <xdr:colOff>38100</xdr:colOff>
      <xdr:row>41</xdr:row>
      <xdr:rowOff>118835</xdr:rowOff>
    </xdr:to>
    <xdr:sp macro="" textlink="">
      <xdr:nvSpPr>
        <xdr:cNvPr id="540" name="楕円 539">
          <a:extLst>
            <a:ext uri="{FF2B5EF4-FFF2-40B4-BE49-F238E27FC236}">
              <a16:creationId xmlns:a16="http://schemas.microsoft.com/office/drawing/2014/main" id="{F3AC3527-8A69-4367-91F5-5C429AB787F2}"/>
            </a:ext>
          </a:extLst>
        </xdr:cNvPr>
        <xdr:cNvSpPr/>
      </xdr:nvSpPr>
      <xdr:spPr>
        <a:xfrm>
          <a:off x="12296775" y="66561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68035</xdr:rowOff>
    </xdr:from>
    <xdr:to>
      <xdr:col>76</xdr:col>
      <xdr:colOff>114300</xdr:colOff>
      <xdr:row>41</xdr:row>
      <xdr:rowOff>85997</xdr:rowOff>
    </xdr:to>
    <xdr:cxnSp macro="">
      <xdr:nvCxnSpPr>
        <xdr:cNvPr id="541" name="直線コネクタ 540">
          <a:extLst>
            <a:ext uri="{FF2B5EF4-FFF2-40B4-BE49-F238E27FC236}">
              <a16:creationId xmlns:a16="http://schemas.microsoft.com/office/drawing/2014/main" id="{86AD476B-BB5F-430E-9369-FF0B53071EEA}"/>
            </a:ext>
          </a:extLst>
        </xdr:cNvPr>
        <xdr:cNvCxnSpPr/>
      </xdr:nvCxnSpPr>
      <xdr:spPr>
        <a:xfrm>
          <a:off x="12344400" y="6703785"/>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160927</xdr:rowOff>
    </xdr:from>
    <xdr:to>
      <xdr:col>67</xdr:col>
      <xdr:colOff>101600</xdr:colOff>
      <xdr:row>41</xdr:row>
      <xdr:rowOff>91077</xdr:rowOff>
    </xdr:to>
    <xdr:sp macro="" textlink="">
      <xdr:nvSpPr>
        <xdr:cNvPr id="542" name="楕円 541">
          <a:extLst>
            <a:ext uri="{FF2B5EF4-FFF2-40B4-BE49-F238E27FC236}">
              <a16:creationId xmlns:a16="http://schemas.microsoft.com/office/drawing/2014/main" id="{3080E64D-4B11-4E51-9DBB-5B57F2B6056C}"/>
            </a:ext>
          </a:extLst>
        </xdr:cNvPr>
        <xdr:cNvSpPr/>
      </xdr:nvSpPr>
      <xdr:spPr>
        <a:xfrm>
          <a:off x="11487150" y="66411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40277</xdr:rowOff>
    </xdr:from>
    <xdr:to>
      <xdr:col>71</xdr:col>
      <xdr:colOff>177800</xdr:colOff>
      <xdr:row>41</xdr:row>
      <xdr:rowOff>68035</xdr:rowOff>
    </xdr:to>
    <xdr:cxnSp macro="">
      <xdr:nvCxnSpPr>
        <xdr:cNvPr id="543" name="直線コネクタ 542">
          <a:extLst>
            <a:ext uri="{FF2B5EF4-FFF2-40B4-BE49-F238E27FC236}">
              <a16:creationId xmlns:a16="http://schemas.microsoft.com/office/drawing/2014/main" id="{9314048C-4E3A-475A-8C6E-9E159D2916F7}"/>
            </a:ext>
          </a:extLst>
        </xdr:cNvPr>
        <xdr:cNvCxnSpPr/>
      </xdr:nvCxnSpPr>
      <xdr:spPr>
        <a:xfrm>
          <a:off x="11534775" y="6679202"/>
          <a:ext cx="809625"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86C6DB40-313E-45D6-8A20-697E96B045DB}"/>
            </a:ext>
          </a:extLst>
        </xdr:cNvPr>
        <xdr:cNvSpPr txBox="1"/>
      </xdr:nvSpPr>
      <xdr:spPr>
        <a:xfrm>
          <a:off x="13745219"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51F699B6-1341-4907-B95E-E8976DB4F526}"/>
            </a:ext>
          </a:extLst>
        </xdr:cNvPr>
        <xdr:cNvSpPr txBox="1"/>
      </xdr:nvSpPr>
      <xdr:spPr>
        <a:xfrm>
          <a:off x="12964169" y="59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F63015A-32A6-49F7-8E37-5D28525B40B4}"/>
            </a:ext>
          </a:extLst>
        </xdr:cNvPr>
        <xdr:cNvSpPr txBox="1"/>
      </xdr:nvSpPr>
      <xdr:spPr>
        <a:xfrm>
          <a:off x="12164069" y="5972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6CE728B1-F326-4AC1-BA36-B9978FE77DB0}"/>
            </a:ext>
          </a:extLst>
        </xdr:cNvPr>
        <xdr:cNvSpPr txBox="1"/>
      </xdr:nvSpPr>
      <xdr:spPr>
        <a:xfrm>
          <a:off x="11354444" y="5954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140987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22B57019-D9C2-4F90-84A5-C741D09B7BC5}"/>
            </a:ext>
          </a:extLst>
        </xdr:cNvPr>
        <xdr:cNvSpPr txBox="1"/>
      </xdr:nvSpPr>
      <xdr:spPr>
        <a:xfrm>
          <a:off x="13745219" y="678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127924</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6B53BD0C-E86E-49D6-A9CA-84C690434D8B}"/>
            </a:ext>
          </a:extLst>
        </xdr:cNvPr>
        <xdr:cNvSpPr txBox="1"/>
      </xdr:nvSpPr>
      <xdr:spPr>
        <a:xfrm>
          <a:off x="12964169" y="676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109962</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C058FB88-1AC3-4EA0-A5E0-523C794B53C7}"/>
            </a:ext>
          </a:extLst>
        </xdr:cNvPr>
        <xdr:cNvSpPr txBox="1"/>
      </xdr:nvSpPr>
      <xdr:spPr>
        <a:xfrm>
          <a:off x="12164069" y="674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82204</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52A416B8-F5A6-4539-9302-C8C29ED5DA50}"/>
            </a:ext>
          </a:extLst>
        </xdr:cNvPr>
        <xdr:cNvSpPr txBox="1"/>
      </xdr:nvSpPr>
      <xdr:spPr>
        <a:xfrm>
          <a:off x="11354444" y="6724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10DC1B75-2CB2-4254-ACB6-D479C899C73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BD4F1449-A8B6-4905-A4C1-3B8C7C23F2B5}"/>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9072B6CD-174F-4D85-8579-85830228939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9902949F-CC30-4A17-BDEC-104A65BE218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6C2E6E24-11AD-4356-86E2-6ADF7372974C}"/>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A7533D49-AA63-4D5B-9EB5-1202B8CE40B3}"/>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2DD08982-B3FD-450D-B079-CFFA3CA81D47}"/>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DB3B25F7-36DE-41C9-90B0-FF4FF057D2F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B9CB0D45-7923-4207-9979-41677B71FC6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CDF8FA8C-8676-4CC8-8C44-A4D5C0E4206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DB785F9E-1BBF-4F08-B057-799C5571D96C}"/>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C194C035-9961-47C0-85C1-438AD0E7DD32}"/>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365F6D34-D94E-4FB6-9F9C-876609F0E349}"/>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942EC906-FB5C-4580-995A-B58A479044D2}"/>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3FA6BF30-932D-4327-8D25-28D96C58E684}"/>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11CF8735-57FF-4896-96F5-3AAC3C2EA844}"/>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61EBB70F-730E-4B42-91E1-E447CB576742}"/>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4B299B9F-33D3-40B9-88F6-5ADDACBEA995}"/>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E20ED0B4-2242-48CE-9B8F-0D589D81B043}"/>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5B1B9EAE-AEAA-476E-BE1F-E3A24DFACFA6}"/>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B1B85ECA-5E2C-46A3-BC64-73032EEF69A4}"/>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573" name="直線コネクタ 572">
          <a:extLst>
            <a:ext uri="{FF2B5EF4-FFF2-40B4-BE49-F238E27FC236}">
              <a16:creationId xmlns:a16="http://schemas.microsoft.com/office/drawing/2014/main" id="{4D7AFFAA-23D0-47C8-9789-4C64AE537350}"/>
            </a:ext>
          </a:extLst>
        </xdr:cNvPr>
        <xdr:cNvCxnSpPr/>
      </xdr:nvCxnSpPr>
      <xdr:spPr>
        <a:xfrm flipV="1">
          <a:off x="19954239" y="5450840"/>
          <a:ext cx="0" cy="13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A1170E09-73D8-4CC9-8117-F2A83BD78F4B}"/>
            </a:ext>
          </a:extLst>
        </xdr:cNvPr>
        <xdr:cNvSpPr txBox="1"/>
      </xdr:nvSpPr>
      <xdr:spPr>
        <a:xfrm>
          <a:off x="19992975"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5" name="直線コネクタ 574">
          <a:extLst>
            <a:ext uri="{FF2B5EF4-FFF2-40B4-BE49-F238E27FC236}">
              <a16:creationId xmlns:a16="http://schemas.microsoft.com/office/drawing/2014/main" id="{9A1F1464-ACAF-4446-BE21-86E36AA610BC}"/>
            </a:ext>
          </a:extLst>
        </xdr:cNvPr>
        <xdr:cNvCxnSpPr/>
      </xdr:nvCxnSpPr>
      <xdr:spPr>
        <a:xfrm>
          <a:off x="19878675" y="6753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DFA33FAD-BCBD-4B5A-89DD-078BD1AC4C06}"/>
            </a:ext>
          </a:extLst>
        </xdr:cNvPr>
        <xdr:cNvSpPr txBox="1"/>
      </xdr:nvSpPr>
      <xdr:spPr>
        <a:xfrm>
          <a:off x="19992975" y="523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7" name="直線コネクタ 576">
          <a:extLst>
            <a:ext uri="{FF2B5EF4-FFF2-40B4-BE49-F238E27FC236}">
              <a16:creationId xmlns:a16="http://schemas.microsoft.com/office/drawing/2014/main" id="{CAED0FE6-E594-4C2B-A96D-AA43A608F3D2}"/>
            </a:ext>
          </a:extLst>
        </xdr:cNvPr>
        <xdr:cNvCxnSpPr/>
      </xdr:nvCxnSpPr>
      <xdr:spPr>
        <a:xfrm>
          <a:off x="19878675" y="54508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1ECF2396-2BDD-43EB-A4F3-629CDA3AD466}"/>
            </a:ext>
          </a:extLst>
        </xdr:cNvPr>
        <xdr:cNvSpPr txBox="1"/>
      </xdr:nvSpPr>
      <xdr:spPr>
        <a:xfrm>
          <a:off x="19992975" y="61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79" name="フローチャート: 判断 578">
          <a:extLst>
            <a:ext uri="{FF2B5EF4-FFF2-40B4-BE49-F238E27FC236}">
              <a16:creationId xmlns:a16="http://schemas.microsoft.com/office/drawing/2014/main" id="{F0E1490C-C083-4623-8522-77AA78F913DF}"/>
            </a:ext>
          </a:extLst>
        </xdr:cNvPr>
        <xdr:cNvSpPr/>
      </xdr:nvSpPr>
      <xdr:spPr>
        <a:xfrm>
          <a:off x="19897725" y="63153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580" name="フローチャート: 判断 579">
          <a:extLst>
            <a:ext uri="{FF2B5EF4-FFF2-40B4-BE49-F238E27FC236}">
              <a16:creationId xmlns:a16="http://schemas.microsoft.com/office/drawing/2014/main" id="{ABAAA897-008B-4C40-A016-B0AF273418A7}"/>
            </a:ext>
          </a:extLst>
        </xdr:cNvPr>
        <xdr:cNvSpPr/>
      </xdr:nvSpPr>
      <xdr:spPr>
        <a:xfrm>
          <a:off x="19154775" y="63336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81" name="フローチャート: 判断 580">
          <a:extLst>
            <a:ext uri="{FF2B5EF4-FFF2-40B4-BE49-F238E27FC236}">
              <a16:creationId xmlns:a16="http://schemas.microsoft.com/office/drawing/2014/main" id="{3F869848-A83D-4A81-A31C-4CAEC164BDAF}"/>
            </a:ext>
          </a:extLst>
        </xdr:cNvPr>
        <xdr:cNvSpPr/>
      </xdr:nvSpPr>
      <xdr:spPr>
        <a:xfrm>
          <a:off x="18345150" y="63413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82" name="フローチャート: 判断 581">
          <a:extLst>
            <a:ext uri="{FF2B5EF4-FFF2-40B4-BE49-F238E27FC236}">
              <a16:creationId xmlns:a16="http://schemas.microsoft.com/office/drawing/2014/main" id="{6B52E0AE-7701-40BC-98DF-7DD4E05A99A3}"/>
            </a:ext>
          </a:extLst>
        </xdr:cNvPr>
        <xdr:cNvSpPr/>
      </xdr:nvSpPr>
      <xdr:spPr>
        <a:xfrm>
          <a:off x="17554575" y="63441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83" name="フローチャート: 判断 582">
          <a:extLst>
            <a:ext uri="{FF2B5EF4-FFF2-40B4-BE49-F238E27FC236}">
              <a16:creationId xmlns:a16="http://schemas.microsoft.com/office/drawing/2014/main" id="{96D9BC84-DA8B-4664-B8CB-4A9BF3C63C1A}"/>
            </a:ext>
          </a:extLst>
        </xdr:cNvPr>
        <xdr:cNvSpPr/>
      </xdr:nvSpPr>
      <xdr:spPr>
        <a:xfrm>
          <a:off x="16754475" y="63413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02D589D-4E6D-4BFD-93AB-7D9AE3858C4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345C162-2FA8-49A3-B850-63A7A5FDE2D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1114931-0107-48FE-954B-A3ED356B3B8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E9E9E12-F25D-4C03-92D1-B294EFD7E5F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F33F21A-63E8-43F8-94D0-315A9E41B79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xdr:rowOff>
    </xdr:from>
    <xdr:to>
      <xdr:col>116</xdr:col>
      <xdr:colOff>114300</xdr:colOff>
      <xdr:row>41</xdr:row>
      <xdr:rowOff>101854</xdr:rowOff>
    </xdr:to>
    <xdr:sp macro="" textlink="">
      <xdr:nvSpPr>
        <xdr:cNvPr id="589" name="楕円 588">
          <a:extLst>
            <a:ext uri="{FF2B5EF4-FFF2-40B4-BE49-F238E27FC236}">
              <a16:creationId xmlns:a16="http://schemas.microsoft.com/office/drawing/2014/main" id="{C52C37C3-C8A6-4E6C-8961-7BA482FB3802}"/>
            </a:ext>
          </a:extLst>
        </xdr:cNvPr>
        <xdr:cNvSpPr/>
      </xdr:nvSpPr>
      <xdr:spPr>
        <a:xfrm>
          <a:off x="19897725" y="663917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86631</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A26CBD5C-2EBC-428D-A1F7-6843E331B463}"/>
            </a:ext>
          </a:extLst>
        </xdr:cNvPr>
        <xdr:cNvSpPr txBox="1"/>
      </xdr:nvSpPr>
      <xdr:spPr>
        <a:xfrm>
          <a:off x="19992975" y="656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macro="" textlink="">
      <xdr:nvSpPr>
        <xdr:cNvPr id="591" name="楕円 590">
          <a:extLst>
            <a:ext uri="{FF2B5EF4-FFF2-40B4-BE49-F238E27FC236}">
              <a16:creationId xmlns:a16="http://schemas.microsoft.com/office/drawing/2014/main" id="{FC703634-359B-4253-AF63-DBBC8F014336}"/>
            </a:ext>
          </a:extLst>
        </xdr:cNvPr>
        <xdr:cNvSpPr/>
      </xdr:nvSpPr>
      <xdr:spPr>
        <a:xfrm>
          <a:off x="19154775" y="6640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51054</xdr:rowOff>
    </xdr:to>
    <xdr:cxnSp macro="">
      <xdr:nvCxnSpPr>
        <xdr:cNvPr id="592" name="直線コネクタ 591">
          <a:extLst>
            <a:ext uri="{FF2B5EF4-FFF2-40B4-BE49-F238E27FC236}">
              <a16:creationId xmlns:a16="http://schemas.microsoft.com/office/drawing/2014/main" id="{0517B2F4-E0E4-433B-B22A-209758BEC63A}"/>
            </a:ext>
          </a:extLst>
        </xdr:cNvPr>
        <xdr:cNvCxnSpPr/>
      </xdr:nvCxnSpPr>
      <xdr:spPr>
        <a:xfrm>
          <a:off x="19202400" y="668858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167132</xdr:rowOff>
    </xdr:from>
    <xdr:to>
      <xdr:col>107</xdr:col>
      <xdr:colOff>101600</xdr:colOff>
      <xdr:row>41</xdr:row>
      <xdr:rowOff>97282</xdr:rowOff>
    </xdr:to>
    <xdr:sp macro="" textlink="">
      <xdr:nvSpPr>
        <xdr:cNvPr id="593" name="楕円 592">
          <a:extLst>
            <a:ext uri="{FF2B5EF4-FFF2-40B4-BE49-F238E27FC236}">
              <a16:creationId xmlns:a16="http://schemas.microsoft.com/office/drawing/2014/main" id="{FC7EB6D4-904C-4DD7-8072-86B949626829}"/>
            </a:ext>
          </a:extLst>
        </xdr:cNvPr>
        <xdr:cNvSpPr/>
      </xdr:nvSpPr>
      <xdr:spPr>
        <a:xfrm>
          <a:off x="18345150" y="6640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46482</xdr:rowOff>
    </xdr:from>
    <xdr:to>
      <xdr:col>111</xdr:col>
      <xdr:colOff>177800</xdr:colOff>
      <xdr:row>41</xdr:row>
      <xdr:rowOff>46482</xdr:rowOff>
    </xdr:to>
    <xdr:cxnSp macro="">
      <xdr:nvCxnSpPr>
        <xdr:cNvPr id="594" name="直線コネクタ 593">
          <a:extLst>
            <a:ext uri="{FF2B5EF4-FFF2-40B4-BE49-F238E27FC236}">
              <a16:creationId xmlns:a16="http://schemas.microsoft.com/office/drawing/2014/main" id="{4DBC8542-716D-40EA-8333-1C31840D0615}"/>
            </a:ext>
          </a:extLst>
        </xdr:cNvPr>
        <xdr:cNvCxnSpPr/>
      </xdr:nvCxnSpPr>
      <xdr:spPr>
        <a:xfrm>
          <a:off x="18392775" y="66885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167132</xdr:rowOff>
    </xdr:from>
    <xdr:to>
      <xdr:col>102</xdr:col>
      <xdr:colOff>165100</xdr:colOff>
      <xdr:row>41</xdr:row>
      <xdr:rowOff>97282</xdr:rowOff>
    </xdr:to>
    <xdr:sp macro="" textlink="">
      <xdr:nvSpPr>
        <xdr:cNvPr id="595" name="楕円 594">
          <a:extLst>
            <a:ext uri="{FF2B5EF4-FFF2-40B4-BE49-F238E27FC236}">
              <a16:creationId xmlns:a16="http://schemas.microsoft.com/office/drawing/2014/main" id="{2831D5F7-C87F-4CD2-A842-33EA24983A67}"/>
            </a:ext>
          </a:extLst>
        </xdr:cNvPr>
        <xdr:cNvSpPr/>
      </xdr:nvSpPr>
      <xdr:spPr>
        <a:xfrm>
          <a:off x="17554575" y="6640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46482</xdr:rowOff>
    </xdr:from>
    <xdr:to>
      <xdr:col>107</xdr:col>
      <xdr:colOff>50800</xdr:colOff>
      <xdr:row>41</xdr:row>
      <xdr:rowOff>46482</xdr:rowOff>
    </xdr:to>
    <xdr:cxnSp macro="">
      <xdr:nvCxnSpPr>
        <xdr:cNvPr id="596" name="直線コネクタ 595">
          <a:extLst>
            <a:ext uri="{FF2B5EF4-FFF2-40B4-BE49-F238E27FC236}">
              <a16:creationId xmlns:a16="http://schemas.microsoft.com/office/drawing/2014/main" id="{14BD757B-E464-43AE-ACC1-BE8912DA7329}"/>
            </a:ext>
          </a:extLst>
        </xdr:cNvPr>
        <xdr:cNvCxnSpPr/>
      </xdr:nvCxnSpPr>
      <xdr:spPr>
        <a:xfrm>
          <a:off x="17602200" y="66885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167132</xdr:rowOff>
    </xdr:from>
    <xdr:to>
      <xdr:col>98</xdr:col>
      <xdr:colOff>38100</xdr:colOff>
      <xdr:row>41</xdr:row>
      <xdr:rowOff>97282</xdr:rowOff>
    </xdr:to>
    <xdr:sp macro="" textlink="">
      <xdr:nvSpPr>
        <xdr:cNvPr id="597" name="楕円 596">
          <a:extLst>
            <a:ext uri="{FF2B5EF4-FFF2-40B4-BE49-F238E27FC236}">
              <a16:creationId xmlns:a16="http://schemas.microsoft.com/office/drawing/2014/main" id="{DE9DB26A-EEC2-4AEE-A3BF-06575460F1D8}"/>
            </a:ext>
          </a:extLst>
        </xdr:cNvPr>
        <xdr:cNvSpPr/>
      </xdr:nvSpPr>
      <xdr:spPr>
        <a:xfrm>
          <a:off x="16754475" y="6640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46482</xdr:rowOff>
    </xdr:from>
    <xdr:to>
      <xdr:col>102</xdr:col>
      <xdr:colOff>114300</xdr:colOff>
      <xdr:row>41</xdr:row>
      <xdr:rowOff>46482</xdr:rowOff>
    </xdr:to>
    <xdr:cxnSp macro="">
      <xdr:nvCxnSpPr>
        <xdr:cNvPr id="598" name="直線コネクタ 597">
          <a:extLst>
            <a:ext uri="{FF2B5EF4-FFF2-40B4-BE49-F238E27FC236}">
              <a16:creationId xmlns:a16="http://schemas.microsoft.com/office/drawing/2014/main" id="{A0D8775A-B0EE-40E5-B7D6-CB4408C3774E}"/>
            </a:ext>
          </a:extLst>
        </xdr:cNvPr>
        <xdr:cNvCxnSpPr/>
      </xdr:nvCxnSpPr>
      <xdr:spPr>
        <a:xfrm>
          <a:off x="16802100" y="66885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B9544E6D-DC75-4729-AAC9-9FA01B1346AE}"/>
            </a:ext>
          </a:extLst>
        </xdr:cNvPr>
        <xdr:cNvSpPr txBox="1"/>
      </xdr:nvSpPr>
      <xdr:spPr>
        <a:xfrm>
          <a:off x="18983402" y="613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49BF2DF4-C5D6-408E-B5F6-74A8FE9BA5E6}"/>
            </a:ext>
          </a:extLst>
        </xdr:cNvPr>
        <xdr:cNvSpPr txBox="1"/>
      </xdr:nvSpPr>
      <xdr:spPr>
        <a:xfrm>
          <a:off x="18183302" y="61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D15B5A05-BE17-4613-8388-1398E912BEA9}"/>
            </a:ext>
          </a:extLst>
        </xdr:cNvPr>
        <xdr:cNvSpPr txBox="1"/>
      </xdr:nvSpPr>
      <xdr:spPr>
        <a:xfrm>
          <a:off x="17383202" y="61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60EE5F33-1837-4FEA-B7D8-F9D6133DA9C5}"/>
            </a:ext>
          </a:extLst>
        </xdr:cNvPr>
        <xdr:cNvSpPr txBox="1"/>
      </xdr:nvSpPr>
      <xdr:spPr>
        <a:xfrm>
          <a:off x="16592627" y="61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88409</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DE0A0753-4720-4BF3-B986-5C7676D8E7F5}"/>
            </a:ext>
          </a:extLst>
        </xdr:cNvPr>
        <xdr:cNvSpPr txBox="1"/>
      </xdr:nvSpPr>
      <xdr:spPr>
        <a:xfrm>
          <a:off x="18983402" y="672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88409</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CC31A364-0DF7-4478-B626-B6184C42533E}"/>
            </a:ext>
          </a:extLst>
        </xdr:cNvPr>
        <xdr:cNvSpPr txBox="1"/>
      </xdr:nvSpPr>
      <xdr:spPr>
        <a:xfrm>
          <a:off x="18183302" y="672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88409</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3644EEFB-C18E-4017-BEC8-9EDA9E15DD8F}"/>
            </a:ext>
          </a:extLst>
        </xdr:cNvPr>
        <xdr:cNvSpPr txBox="1"/>
      </xdr:nvSpPr>
      <xdr:spPr>
        <a:xfrm>
          <a:off x="17383202" y="672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88409</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4C026355-2433-4980-B110-B8EEC6C91430}"/>
            </a:ext>
          </a:extLst>
        </xdr:cNvPr>
        <xdr:cNvSpPr txBox="1"/>
      </xdr:nvSpPr>
      <xdr:spPr>
        <a:xfrm>
          <a:off x="16592627" y="672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5ED67B06-7E3E-4A40-8389-5CF119D802F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8D547AE3-2338-40CB-8F77-D7E17E9D0D3C}"/>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FCCCB284-C0FD-421D-ABCF-A6E471608EB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FC26F2EA-6E53-468A-B23D-E6EFFB825BD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B368A669-CA1B-4706-8494-C1CE4CAFCFAE}"/>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2DDBCEE3-258F-4828-B147-5910B1A40220}"/>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D6F857F0-17AC-4E6A-B97A-4EA81D7306F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85307128-0FDD-4180-A34B-544D1F75471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1D0274ED-F627-429F-81E2-94BC9A66F4C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43E340A8-F340-4EBD-8FB2-38A27E51A9A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66792729-0B4B-430E-8097-D3AC10F5567B}"/>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90D6F9F8-A892-491F-B88F-C9F57099DAC1}"/>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D3FE5E24-963E-44AD-B813-7C0767389477}"/>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42A8F49F-3EBC-4BBE-80B6-52EEAD16540B}"/>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F31429FB-86EB-4F95-B5BA-3114562D5A59}"/>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6EACCF5-0112-4828-A7C9-F42DB6429BCB}"/>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AC5D0A41-FB7D-46D0-B3C6-082246F89ECE}"/>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29F661F0-EF20-43EE-A08F-6803C1A0C470}"/>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BE06BFDB-180E-4CDA-B391-89B42C4FE375}"/>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690C77DD-945D-4E7B-8F11-1634AD1CB48A}"/>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B72A8A5B-B1F7-4D52-9236-63A80292CFFA}"/>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35DE0D09-FFD4-4560-A04B-CC8CE1B47E7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B2BFF33C-DBB4-4E0F-892B-8BF77E96F6AE}"/>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730D03F3-B83F-4939-8AFB-63D698BB70A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631" name="直線コネクタ 630">
          <a:extLst>
            <a:ext uri="{FF2B5EF4-FFF2-40B4-BE49-F238E27FC236}">
              <a16:creationId xmlns:a16="http://schemas.microsoft.com/office/drawing/2014/main" id="{A3569502-1226-434C-A3B9-56FC90E91C68}"/>
            </a:ext>
          </a:extLst>
        </xdr:cNvPr>
        <xdr:cNvCxnSpPr/>
      </xdr:nvCxnSpPr>
      <xdr:spPr>
        <a:xfrm flipV="1">
          <a:off x="14696439" y="9236075"/>
          <a:ext cx="0" cy="1050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239775EA-0540-407B-8960-73DA938DA763}"/>
            </a:ext>
          </a:extLst>
        </xdr:cNvPr>
        <xdr:cNvSpPr txBox="1"/>
      </xdr:nvSpPr>
      <xdr:spPr>
        <a:xfrm>
          <a:off x="14735175"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633" name="直線コネクタ 632">
          <a:extLst>
            <a:ext uri="{FF2B5EF4-FFF2-40B4-BE49-F238E27FC236}">
              <a16:creationId xmlns:a16="http://schemas.microsoft.com/office/drawing/2014/main" id="{0F8B5603-53AD-45D9-90B2-F97118CC88B4}"/>
            </a:ext>
          </a:extLst>
        </xdr:cNvPr>
        <xdr:cNvCxnSpPr/>
      </xdr:nvCxnSpPr>
      <xdr:spPr>
        <a:xfrm>
          <a:off x="14611350" y="102863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863ABBE7-1B40-4494-B9E1-260EC6A90F41}"/>
            </a:ext>
          </a:extLst>
        </xdr:cNvPr>
        <xdr:cNvSpPr txBox="1"/>
      </xdr:nvSpPr>
      <xdr:spPr>
        <a:xfrm>
          <a:off x="14735175" y="903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635" name="直線コネクタ 634">
          <a:extLst>
            <a:ext uri="{FF2B5EF4-FFF2-40B4-BE49-F238E27FC236}">
              <a16:creationId xmlns:a16="http://schemas.microsoft.com/office/drawing/2014/main" id="{843DA35C-FB97-4B4A-BFA0-5D6DF9CACDD1}"/>
            </a:ext>
          </a:extLst>
        </xdr:cNvPr>
        <xdr:cNvCxnSpPr/>
      </xdr:nvCxnSpPr>
      <xdr:spPr>
        <a:xfrm>
          <a:off x="14611350" y="923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2337F76E-BB6C-49AC-AEB8-1214CFD8035F}"/>
            </a:ext>
          </a:extLst>
        </xdr:cNvPr>
        <xdr:cNvSpPr txBox="1"/>
      </xdr:nvSpPr>
      <xdr:spPr>
        <a:xfrm>
          <a:off x="14735175" y="9626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637" name="フローチャート: 判断 636">
          <a:extLst>
            <a:ext uri="{FF2B5EF4-FFF2-40B4-BE49-F238E27FC236}">
              <a16:creationId xmlns:a16="http://schemas.microsoft.com/office/drawing/2014/main" id="{9E8784B6-01A5-4693-8772-E0D906CF8E9F}"/>
            </a:ext>
          </a:extLst>
        </xdr:cNvPr>
        <xdr:cNvSpPr/>
      </xdr:nvSpPr>
      <xdr:spPr>
        <a:xfrm>
          <a:off x="14649450" y="97624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638" name="フローチャート: 判断 637">
          <a:extLst>
            <a:ext uri="{FF2B5EF4-FFF2-40B4-BE49-F238E27FC236}">
              <a16:creationId xmlns:a16="http://schemas.microsoft.com/office/drawing/2014/main" id="{5D96ED98-E55E-4C11-BDC7-ECA181AD2A55}"/>
            </a:ext>
          </a:extLst>
        </xdr:cNvPr>
        <xdr:cNvSpPr/>
      </xdr:nvSpPr>
      <xdr:spPr>
        <a:xfrm>
          <a:off x="13887450" y="9754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39" name="フローチャート: 判断 638">
          <a:extLst>
            <a:ext uri="{FF2B5EF4-FFF2-40B4-BE49-F238E27FC236}">
              <a16:creationId xmlns:a16="http://schemas.microsoft.com/office/drawing/2014/main" id="{04AE0C39-C44F-4035-989C-ABD1C5177275}"/>
            </a:ext>
          </a:extLst>
        </xdr:cNvPr>
        <xdr:cNvSpPr/>
      </xdr:nvSpPr>
      <xdr:spPr>
        <a:xfrm>
          <a:off x="13096875" y="97459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0" name="フローチャート: 判断 639">
          <a:extLst>
            <a:ext uri="{FF2B5EF4-FFF2-40B4-BE49-F238E27FC236}">
              <a16:creationId xmlns:a16="http://schemas.microsoft.com/office/drawing/2014/main" id="{31A88B8B-04FD-4C93-AE7C-6744816DC680}"/>
            </a:ext>
          </a:extLst>
        </xdr:cNvPr>
        <xdr:cNvSpPr/>
      </xdr:nvSpPr>
      <xdr:spPr>
        <a:xfrm>
          <a:off x="12296775" y="97459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41" name="フローチャート: 判断 640">
          <a:extLst>
            <a:ext uri="{FF2B5EF4-FFF2-40B4-BE49-F238E27FC236}">
              <a16:creationId xmlns:a16="http://schemas.microsoft.com/office/drawing/2014/main" id="{CFB10860-6726-4C64-95F1-CE25FF20855B}"/>
            </a:ext>
          </a:extLst>
        </xdr:cNvPr>
        <xdr:cNvSpPr/>
      </xdr:nvSpPr>
      <xdr:spPr>
        <a:xfrm>
          <a:off x="11487150" y="97332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944F9C5-C5ED-4B7C-A241-FE5999DB2A8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1F4A0A8-188C-457B-A8BE-29CE79A6C8A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D08A4D4-3452-4F44-A12E-7881E7B8F4B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461BCE2-47EE-436E-A80E-198C985A3E0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58105BA-4570-4002-8321-19219D04C6A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95885</xdr:rowOff>
    </xdr:from>
    <xdr:to>
      <xdr:col>85</xdr:col>
      <xdr:colOff>177800</xdr:colOff>
      <xdr:row>61</xdr:row>
      <xdr:rowOff>26035</xdr:rowOff>
    </xdr:to>
    <xdr:sp macro="" textlink="">
      <xdr:nvSpPr>
        <xdr:cNvPr id="647" name="楕円 646">
          <a:extLst>
            <a:ext uri="{FF2B5EF4-FFF2-40B4-BE49-F238E27FC236}">
              <a16:creationId xmlns:a16="http://schemas.microsoft.com/office/drawing/2014/main" id="{CB1BC360-1F4D-4174-B472-E454EF022515}"/>
            </a:ext>
          </a:extLst>
        </xdr:cNvPr>
        <xdr:cNvSpPr/>
      </xdr:nvSpPr>
      <xdr:spPr>
        <a:xfrm>
          <a:off x="14649450" y="9811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74312</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9CFA776B-BD63-4046-AEFE-8331FD5834D0}"/>
            </a:ext>
          </a:extLst>
        </xdr:cNvPr>
        <xdr:cNvSpPr txBox="1"/>
      </xdr:nvSpPr>
      <xdr:spPr>
        <a:xfrm>
          <a:off x="14735175" y="978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82550</xdr:rowOff>
    </xdr:from>
    <xdr:to>
      <xdr:col>81</xdr:col>
      <xdr:colOff>101600</xdr:colOff>
      <xdr:row>61</xdr:row>
      <xdr:rowOff>12700</xdr:rowOff>
    </xdr:to>
    <xdr:sp macro="" textlink="">
      <xdr:nvSpPr>
        <xdr:cNvPr id="649" name="楕円 648">
          <a:extLst>
            <a:ext uri="{FF2B5EF4-FFF2-40B4-BE49-F238E27FC236}">
              <a16:creationId xmlns:a16="http://schemas.microsoft.com/office/drawing/2014/main" id="{81B5B0F2-6384-4F86-BF64-0C01D1FD6654}"/>
            </a:ext>
          </a:extLst>
        </xdr:cNvPr>
        <xdr:cNvSpPr/>
      </xdr:nvSpPr>
      <xdr:spPr>
        <a:xfrm>
          <a:off x="13887450" y="9801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133350</xdr:rowOff>
    </xdr:from>
    <xdr:to>
      <xdr:col>85</xdr:col>
      <xdr:colOff>127000</xdr:colOff>
      <xdr:row>60</xdr:row>
      <xdr:rowOff>146685</xdr:rowOff>
    </xdr:to>
    <xdr:cxnSp macro="">
      <xdr:nvCxnSpPr>
        <xdr:cNvPr id="650" name="直線コネクタ 649">
          <a:extLst>
            <a:ext uri="{FF2B5EF4-FFF2-40B4-BE49-F238E27FC236}">
              <a16:creationId xmlns:a16="http://schemas.microsoft.com/office/drawing/2014/main" id="{F3253E3F-6115-42B1-9A1D-3CF186008362}"/>
            </a:ext>
          </a:extLst>
        </xdr:cNvPr>
        <xdr:cNvCxnSpPr/>
      </xdr:nvCxnSpPr>
      <xdr:spPr>
        <a:xfrm>
          <a:off x="13935075" y="9848850"/>
          <a:ext cx="762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651" name="楕円 650">
          <a:extLst>
            <a:ext uri="{FF2B5EF4-FFF2-40B4-BE49-F238E27FC236}">
              <a16:creationId xmlns:a16="http://schemas.microsoft.com/office/drawing/2014/main" id="{56F73FC2-E907-4B23-90CD-8C09D2340943}"/>
            </a:ext>
          </a:extLst>
        </xdr:cNvPr>
        <xdr:cNvSpPr/>
      </xdr:nvSpPr>
      <xdr:spPr>
        <a:xfrm>
          <a:off x="13096875" y="98513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133350</xdr:rowOff>
    </xdr:from>
    <xdr:to>
      <xdr:col>81</xdr:col>
      <xdr:colOff>50800</xdr:colOff>
      <xdr:row>61</xdr:row>
      <xdr:rowOff>15240</xdr:rowOff>
    </xdr:to>
    <xdr:cxnSp macro="">
      <xdr:nvCxnSpPr>
        <xdr:cNvPr id="652" name="直線コネクタ 651">
          <a:extLst>
            <a:ext uri="{FF2B5EF4-FFF2-40B4-BE49-F238E27FC236}">
              <a16:creationId xmlns:a16="http://schemas.microsoft.com/office/drawing/2014/main" id="{F1AF277E-E999-4B44-BBF5-6992666D9897}"/>
            </a:ext>
          </a:extLst>
        </xdr:cNvPr>
        <xdr:cNvCxnSpPr/>
      </xdr:nvCxnSpPr>
      <xdr:spPr>
        <a:xfrm flipV="1">
          <a:off x="13144500" y="9848850"/>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53" name="楕円 652">
          <a:extLst>
            <a:ext uri="{FF2B5EF4-FFF2-40B4-BE49-F238E27FC236}">
              <a16:creationId xmlns:a16="http://schemas.microsoft.com/office/drawing/2014/main" id="{D1C643EC-27C8-4060-A3B1-BE7543837ED2}"/>
            </a:ext>
          </a:extLst>
        </xdr:cNvPr>
        <xdr:cNvSpPr/>
      </xdr:nvSpPr>
      <xdr:spPr>
        <a:xfrm>
          <a:off x="12296775" y="9817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156210</xdr:rowOff>
    </xdr:from>
    <xdr:to>
      <xdr:col>76</xdr:col>
      <xdr:colOff>114300</xdr:colOff>
      <xdr:row>61</xdr:row>
      <xdr:rowOff>15240</xdr:rowOff>
    </xdr:to>
    <xdr:cxnSp macro="">
      <xdr:nvCxnSpPr>
        <xdr:cNvPr id="654" name="直線コネクタ 653">
          <a:extLst>
            <a:ext uri="{FF2B5EF4-FFF2-40B4-BE49-F238E27FC236}">
              <a16:creationId xmlns:a16="http://schemas.microsoft.com/office/drawing/2014/main" id="{AB20E816-D73A-4103-99B3-9041E3453803}"/>
            </a:ext>
          </a:extLst>
        </xdr:cNvPr>
        <xdr:cNvCxnSpPr/>
      </xdr:nvCxnSpPr>
      <xdr:spPr>
        <a:xfrm>
          <a:off x="12344400" y="9874885"/>
          <a:ext cx="8001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76835</xdr:rowOff>
    </xdr:from>
    <xdr:to>
      <xdr:col>67</xdr:col>
      <xdr:colOff>101600</xdr:colOff>
      <xdr:row>61</xdr:row>
      <xdr:rowOff>6985</xdr:rowOff>
    </xdr:to>
    <xdr:sp macro="" textlink="">
      <xdr:nvSpPr>
        <xdr:cNvPr id="655" name="楕円 654">
          <a:extLst>
            <a:ext uri="{FF2B5EF4-FFF2-40B4-BE49-F238E27FC236}">
              <a16:creationId xmlns:a16="http://schemas.microsoft.com/office/drawing/2014/main" id="{016DDD87-77A5-478C-96FA-1031A0600F2C}"/>
            </a:ext>
          </a:extLst>
        </xdr:cNvPr>
        <xdr:cNvSpPr/>
      </xdr:nvSpPr>
      <xdr:spPr>
        <a:xfrm>
          <a:off x="11487150" y="97923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60</xdr:row>
      <xdr:rowOff>156210</xdr:rowOff>
    </xdr:to>
    <xdr:cxnSp macro="">
      <xdr:nvCxnSpPr>
        <xdr:cNvPr id="656" name="直線コネクタ 655">
          <a:extLst>
            <a:ext uri="{FF2B5EF4-FFF2-40B4-BE49-F238E27FC236}">
              <a16:creationId xmlns:a16="http://schemas.microsoft.com/office/drawing/2014/main" id="{41648458-9ABA-47CE-8BCD-76DE8DC901B2}"/>
            </a:ext>
          </a:extLst>
        </xdr:cNvPr>
        <xdr:cNvCxnSpPr/>
      </xdr:nvCxnSpPr>
      <xdr:spPr>
        <a:xfrm>
          <a:off x="11534775" y="9839960"/>
          <a:ext cx="809625"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657" name="n_1aveValue【学校施設】&#10;有形固定資産減価償却率">
          <a:extLst>
            <a:ext uri="{FF2B5EF4-FFF2-40B4-BE49-F238E27FC236}">
              <a16:creationId xmlns:a16="http://schemas.microsoft.com/office/drawing/2014/main" id="{703A1540-A08D-4B92-88FF-185484CA14B2}"/>
            </a:ext>
          </a:extLst>
        </xdr:cNvPr>
        <xdr:cNvSpPr txBox="1"/>
      </xdr:nvSpPr>
      <xdr:spPr>
        <a:xfrm>
          <a:off x="13745219"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658" name="n_2aveValue【学校施設】&#10;有形固定資産減価償却率">
          <a:extLst>
            <a:ext uri="{FF2B5EF4-FFF2-40B4-BE49-F238E27FC236}">
              <a16:creationId xmlns:a16="http://schemas.microsoft.com/office/drawing/2014/main" id="{C7F38B88-8107-476A-A0EC-4FE4C29C042D}"/>
            </a:ext>
          </a:extLst>
        </xdr:cNvPr>
        <xdr:cNvSpPr txBox="1"/>
      </xdr:nvSpPr>
      <xdr:spPr>
        <a:xfrm>
          <a:off x="12964169"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59" name="n_3aveValue【学校施設】&#10;有形固定資産減価償却率">
          <a:extLst>
            <a:ext uri="{FF2B5EF4-FFF2-40B4-BE49-F238E27FC236}">
              <a16:creationId xmlns:a16="http://schemas.microsoft.com/office/drawing/2014/main" id="{976A854C-C825-4F75-94C7-872A811E549F}"/>
            </a:ext>
          </a:extLst>
        </xdr:cNvPr>
        <xdr:cNvSpPr txBox="1"/>
      </xdr:nvSpPr>
      <xdr:spPr>
        <a:xfrm>
          <a:off x="12164069"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660" name="n_4aveValue【学校施設】&#10;有形固定資産減価償却率">
          <a:extLst>
            <a:ext uri="{FF2B5EF4-FFF2-40B4-BE49-F238E27FC236}">
              <a16:creationId xmlns:a16="http://schemas.microsoft.com/office/drawing/2014/main" id="{99ADC216-E2A7-40F7-8038-67367AEFA641}"/>
            </a:ext>
          </a:extLst>
        </xdr:cNvPr>
        <xdr:cNvSpPr txBox="1"/>
      </xdr:nvSpPr>
      <xdr:spPr>
        <a:xfrm>
          <a:off x="113544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3827</xdr:rowOff>
    </xdr:from>
    <xdr:ext cx="405111" cy="259045"/>
    <xdr:sp macro="" textlink="">
      <xdr:nvSpPr>
        <xdr:cNvPr id="661" name="n_1mainValue【学校施設】&#10;有形固定資産減価償却率">
          <a:extLst>
            <a:ext uri="{FF2B5EF4-FFF2-40B4-BE49-F238E27FC236}">
              <a16:creationId xmlns:a16="http://schemas.microsoft.com/office/drawing/2014/main" id="{E5938412-4AB0-464B-894F-CCB043FE839E}"/>
            </a:ext>
          </a:extLst>
        </xdr:cNvPr>
        <xdr:cNvSpPr txBox="1"/>
      </xdr:nvSpPr>
      <xdr:spPr>
        <a:xfrm>
          <a:off x="13745219" y="988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662" name="n_2mainValue【学校施設】&#10;有形固定資産減価償却率">
          <a:extLst>
            <a:ext uri="{FF2B5EF4-FFF2-40B4-BE49-F238E27FC236}">
              <a16:creationId xmlns:a16="http://schemas.microsoft.com/office/drawing/2014/main" id="{E8C9C14E-403B-40DE-B2C7-D4238D490351}"/>
            </a:ext>
          </a:extLst>
        </xdr:cNvPr>
        <xdr:cNvSpPr txBox="1"/>
      </xdr:nvSpPr>
      <xdr:spPr>
        <a:xfrm>
          <a:off x="12964169"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63" name="n_3mainValue【学校施設】&#10;有形固定資産減価償却率">
          <a:extLst>
            <a:ext uri="{FF2B5EF4-FFF2-40B4-BE49-F238E27FC236}">
              <a16:creationId xmlns:a16="http://schemas.microsoft.com/office/drawing/2014/main" id="{BA7B56FE-3A1D-4A0F-AA69-6AA0B89EFCAC}"/>
            </a:ext>
          </a:extLst>
        </xdr:cNvPr>
        <xdr:cNvSpPr txBox="1"/>
      </xdr:nvSpPr>
      <xdr:spPr>
        <a:xfrm>
          <a:off x="12164069"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664" name="n_4mainValue【学校施設】&#10;有形固定資産減価償却率">
          <a:extLst>
            <a:ext uri="{FF2B5EF4-FFF2-40B4-BE49-F238E27FC236}">
              <a16:creationId xmlns:a16="http://schemas.microsoft.com/office/drawing/2014/main" id="{4C7F11AA-1B60-4BEC-927E-A4603286A24E}"/>
            </a:ext>
          </a:extLst>
        </xdr:cNvPr>
        <xdr:cNvSpPr txBox="1"/>
      </xdr:nvSpPr>
      <xdr:spPr>
        <a:xfrm>
          <a:off x="113544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4DDBC012-772F-43B7-B078-C7342B501D6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655D8A5F-49B3-485E-84EF-C5EF17C4C41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895F7432-485E-4973-B5AD-86D5363A3CE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D8DD63E-9DC8-4F88-BFD5-6B8F61CFB60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33EB2A58-EF14-4A64-855A-A5F14E5C83B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AF03D683-BA22-4FA5-AE6A-566A2F742199}"/>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9D49FECA-94B9-4FAE-A41A-64C9837234E0}"/>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BDDBFF63-2F6C-4877-A449-3EA7A6D6093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3C6223FA-86E6-42E0-86BF-E1746CC6ACD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B1AC605-7569-422A-A822-083EEE25145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3A6320B7-ABEE-4058-A0E1-51368AE42C8C}"/>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FAB42280-0E8D-4AD6-9D43-8E79076012B8}"/>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3A080B6F-1859-4D79-818F-6B64592FB9E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EA34B7CA-F41C-4128-805A-BCD54A3E9D49}"/>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D6D0C346-E3F1-462A-909C-63C4EE33708C}"/>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63051F4A-536C-43AE-A71E-8634C2AF7D21}"/>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1B1D1262-295C-4D31-8941-0C741FB5BBAD}"/>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BEC651B7-5539-4C4F-8887-03C7A23709CF}"/>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1A1647AC-F2FB-4A10-A409-D7FAB43CC5EC}"/>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D82512AC-8A97-430D-A94D-B02147E4F3F4}"/>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57F936B0-9D9D-43B3-A463-4BF281E1594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87CE3213-A698-454C-9D62-87D66B46C0B7}"/>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59163577-7F6E-489E-A05C-FD913A5E330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688" name="直線コネクタ 687">
          <a:extLst>
            <a:ext uri="{FF2B5EF4-FFF2-40B4-BE49-F238E27FC236}">
              <a16:creationId xmlns:a16="http://schemas.microsoft.com/office/drawing/2014/main" id="{7F5C6D39-8FF0-4A8B-8309-45247BF9813C}"/>
            </a:ext>
          </a:extLst>
        </xdr:cNvPr>
        <xdr:cNvCxnSpPr/>
      </xdr:nvCxnSpPr>
      <xdr:spPr>
        <a:xfrm flipV="1">
          <a:off x="19954239" y="9134157"/>
          <a:ext cx="0" cy="11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a:extLst>
            <a:ext uri="{FF2B5EF4-FFF2-40B4-BE49-F238E27FC236}">
              <a16:creationId xmlns:a16="http://schemas.microsoft.com/office/drawing/2014/main" id="{F8A2F568-B3BE-4F31-B1ED-E5E6C7E4AA77}"/>
            </a:ext>
          </a:extLst>
        </xdr:cNvPr>
        <xdr:cNvSpPr txBox="1"/>
      </xdr:nvSpPr>
      <xdr:spPr>
        <a:xfrm>
          <a:off x="19992975" y="1028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a:extLst>
            <a:ext uri="{FF2B5EF4-FFF2-40B4-BE49-F238E27FC236}">
              <a16:creationId xmlns:a16="http://schemas.microsoft.com/office/drawing/2014/main" id="{DCE148BC-FC0E-4800-9BC6-820A57D1D62A}"/>
            </a:ext>
          </a:extLst>
        </xdr:cNvPr>
        <xdr:cNvCxnSpPr/>
      </xdr:nvCxnSpPr>
      <xdr:spPr>
        <a:xfrm>
          <a:off x="19878675" y="102859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691" name="【学校施設】&#10;一人当たり面積最大値テキスト">
          <a:extLst>
            <a:ext uri="{FF2B5EF4-FFF2-40B4-BE49-F238E27FC236}">
              <a16:creationId xmlns:a16="http://schemas.microsoft.com/office/drawing/2014/main" id="{D536899C-240A-4D0D-B187-D9D7C527D392}"/>
            </a:ext>
          </a:extLst>
        </xdr:cNvPr>
        <xdr:cNvSpPr txBox="1"/>
      </xdr:nvSpPr>
      <xdr:spPr>
        <a:xfrm>
          <a:off x="19992975" y="892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692" name="直線コネクタ 691">
          <a:extLst>
            <a:ext uri="{FF2B5EF4-FFF2-40B4-BE49-F238E27FC236}">
              <a16:creationId xmlns:a16="http://schemas.microsoft.com/office/drawing/2014/main" id="{086F84F5-C92D-43D1-B385-723E5B9BA764}"/>
            </a:ext>
          </a:extLst>
        </xdr:cNvPr>
        <xdr:cNvCxnSpPr/>
      </xdr:nvCxnSpPr>
      <xdr:spPr>
        <a:xfrm>
          <a:off x="19878675" y="91341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693" name="【学校施設】&#10;一人当たり面積平均値テキスト">
          <a:extLst>
            <a:ext uri="{FF2B5EF4-FFF2-40B4-BE49-F238E27FC236}">
              <a16:creationId xmlns:a16="http://schemas.microsoft.com/office/drawing/2014/main" id="{32559CAF-3C43-4A5C-81C5-D122FF305160}"/>
            </a:ext>
          </a:extLst>
        </xdr:cNvPr>
        <xdr:cNvSpPr txBox="1"/>
      </xdr:nvSpPr>
      <xdr:spPr>
        <a:xfrm>
          <a:off x="19992975" y="10094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94" name="フローチャート: 判断 693">
          <a:extLst>
            <a:ext uri="{FF2B5EF4-FFF2-40B4-BE49-F238E27FC236}">
              <a16:creationId xmlns:a16="http://schemas.microsoft.com/office/drawing/2014/main" id="{BB51A6FC-9A2C-476A-99F5-3EC04873AE33}"/>
            </a:ext>
          </a:extLst>
        </xdr:cNvPr>
        <xdr:cNvSpPr/>
      </xdr:nvSpPr>
      <xdr:spPr>
        <a:xfrm>
          <a:off x="19897725" y="101165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695" name="フローチャート: 判断 694">
          <a:extLst>
            <a:ext uri="{FF2B5EF4-FFF2-40B4-BE49-F238E27FC236}">
              <a16:creationId xmlns:a16="http://schemas.microsoft.com/office/drawing/2014/main" id="{B1A6F61D-4E6E-483D-A396-246AA289C028}"/>
            </a:ext>
          </a:extLst>
        </xdr:cNvPr>
        <xdr:cNvSpPr/>
      </xdr:nvSpPr>
      <xdr:spPr>
        <a:xfrm>
          <a:off x="19154775" y="1012526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a:extLst>
            <a:ext uri="{FF2B5EF4-FFF2-40B4-BE49-F238E27FC236}">
              <a16:creationId xmlns:a16="http://schemas.microsoft.com/office/drawing/2014/main" id="{0497ABE4-A684-4FA0-81D6-DB837BFCC9D4}"/>
            </a:ext>
          </a:extLst>
        </xdr:cNvPr>
        <xdr:cNvSpPr/>
      </xdr:nvSpPr>
      <xdr:spPr>
        <a:xfrm>
          <a:off x="18345150" y="101246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97" name="フローチャート: 判断 696">
          <a:extLst>
            <a:ext uri="{FF2B5EF4-FFF2-40B4-BE49-F238E27FC236}">
              <a16:creationId xmlns:a16="http://schemas.microsoft.com/office/drawing/2014/main" id="{CE570C4C-33D4-4DF5-B5FD-EEB73F5B184D}"/>
            </a:ext>
          </a:extLst>
        </xdr:cNvPr>
        <xdr:cNvSpPr/>
      </xdr:nvSpPr>
      <xdr:spPr>
        <a:xfrm>
          <a:off x="17554575" y="101252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98" name="フローチャート: 判断 697">
          <a:extLst>
            <a:ext uri="{FF2B5EF4-FFF2-40B4-BE49-F238E27FC236}">
              <a16:creationId xmlns:a16="http://schemas.microsoft.com/office/drawing/2014/main" id="{F86E4A47-6C26-4870-BE46-FDFF2DF4AABC}"/>
            </a:ext>
          </a:extLst>
        </xdr:cNvPr>
        <xdr:cNvSpPr/>
      </xdr:nvSpPr>
      <xdr:spPr>
        <a:xfrm>
          <a:off x="16754475" y="101274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6E84ACC-919E-4E27-A987-7C5D9C7E747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459BFC9B-CA05-4262-A64A-6D2B1CFFE10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3CD2DCC-629C-4EC0-83C4-A9113BE3E7F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51C4693-AA97-4858-B2DC-AA568B92DF1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514CC24-06A8-474F-A3B8-A4DFECAB224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76073</xdr:rowOff>
    </xdr:from>
    <xdr:to>
      <xdr:col>116</xdr:col>
      <xdr:colOff>114300</xdr:colOff>
      <xdr:row>63</xdr:row>
      <xdr:rowOff>6223</xdr:rowOff>
    </xdr:to>
    <xdr:sp macro="" textlink="">
      <xdr:nvSpPr>
        <xdr:cNvPr id="704" name="楕円 703">
          <a:extLst>
            <a:ext uri="{FF2B5EF4-FFF2-40B4-BE49-F238E27FC236}">
              <a16:creationId xmlns:a16="http://schemas.microsoft.com/office/drawing/2014/main" id="{B8628AAC-41D1-46EB-80C6-A68D925D3F21}"/>
            </a:ext>
          </a:extLst>
        </xdr:cNvPr>
        <xdr:cNvSpPr/>
      </xdr:nvSpPr>
      <xdr:spPr>
        <a:xfrm>
          <a:off x="19897725" y="101154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35450</xdr:rowOff>
    </xdr:from>
    <xdr:ext cx="469744" cy="259045"/>
    <xdr:sp macro="" textlink="">
      <xdr:nvSpPr>
        <xdr:cNvPr id="705" name="【学校施設】&#10;一人当たり面積該当値テキスト">
          <a:extLst>
            <a:ext uri="{FF2B5EF4-FFF2-40B4-BE49-F238E27FC236}">
              <a16:creationId xmlns:a16="http://schemas.microsoft.com/office/drawing/2014/main" id="{C6FD3387-0AB9-420B-9C95-DB1CF5BA68EE}"/>
            </a:ext>
          </a:extLst>
        </xdr:cNvPr>
        <xdr:cNvSpPr txBox="1"/>
      </xdr:nvSpPr>
      <xdr:spPr>
        <a:xfrm>
          <a:off x="19992975" y="99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53784</xdr:rowOff>
    </xdr:from>
    <xdr:to>
      <xdr:col>112</xdr:col>
      <xdr:colOff>38100</xdr:colOff>
      <xdr:row>62</xdr:row>
      <xdr:rowOff>155384</xdr:rowOff>
    </xdr:to>
    <xdr:sp macro="" textlink="">
      <xdr:nvSpPr>
        <xdr:cNvPr id="706" name="楕円 705">
          <a:extLst>
            <a:ext uri="{FF2B5EF4-FFF2-40B4-BE49-F238E27FC236}">
              <a16:creationId xmlns:a16="http://schemas.microsoft.com/office/drawing/2014/main" id="{7E3A3F57-96D1-4151-AA50-7B4BD35B54E8}"/>
            </a:ext>
          </a:extLst>
        </xdr:cNvPr>
        <xdr:cNvSpPr/>
      </xdr:nvSpPr>
      <xdr:spPr>
        <a:xfrm>
          <a:off x="19154775" y="100899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104584</xdr:rowOff>
    </xdr:from>
    <xdr:to>
      <xdr:col>116</xdr:col>
      <xdr:colOff>63500</xdr:colOff>
      <xdr:row>62</xdr:row>
      <xdr:rowOff>126873</xdr:rowOff>
    </xdr:to>
    <xdr:cxnSp macro="">
      <xdr:nvCxnSpPr>
        <xdr:cNvPr id="707" name="直線コネクタ 706">
          <a:extLst>
            <a:ext uri="{FF2B5EF4-FFF2-40B4-BE49-F238E27FC236}">
              <a16:creationId xmlns:a16="http://schemas.microsoft.com/office/drawing/2014/main" id="{5B0FEDB4-EA1D-48FF-ACBD-1FB86321443D}"/>
            </a:ext>
          </a:extLst>
        </xdr:cNvPr>
        <xdr:cNvCxnSpPr/>
      </xdr:nvCxnSpPr>
      <xdr:spPr>
        <a:xfrm>
          <a:off x="19202400" y="10147109"/>
          <a:ext cx="752475"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63119</xdr:rowOff>
    </xdr:from>
    <xdr:to>
      <xdr:col>107</xdr:col>
      <xdr:colOff>101600</xdr:colOff>
      <xdr:row>62</xdr:row>
      <xdr:rowOff>164719</xdr:rowOff>
    </xdr:to>
    <xdr:sp macro="" textlink="">
      <xdr:nvSpPr>
        <xdr:cNvPr id="708" name="楕円 707">
          <a:extLst>
            <a:ext uri="{FF2B5EF4-FFF2-40B4-BE49-F238E27FC236}">
              <a16:creationId xmlns:a16="http://schemas.microsoft.com/office/drawing/2014/main" id="{D22530E0-097D-4866-A874-F5AC47326BC9}"/>
            </a:ext>
          </a:extLst>
        </xdr:cNvPr>
        <xdr:cNvSpPr/>
      </xdr:nvSpPr>
      <xdr:spPr>
        <a:xfrm>
          <a:off x="18345150" y="101056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104584</xdr:rowOff>
    </xdr:from>
    <xdr:to>
      <xdr:col>111</xdr:col>
      <xdr:colOff>177800</xdr:colOff>
      <xdr:row>62</xdr:row>
      <xdr:rowOff>113919</xdr:rowOff>
    </xdr:to>
    <xdr:cxnSp macro="">
      <xdr:nvCxnSpPr>
        <xdr:cNvPr id="709" name="直線コネクタ 708">
          <a:extLst>
            <a:ext uri="{FF2B5EF4-FFF2-40B4-BE49-F238E27FC236}">
              <a16:creationId xmlns:a16="http://schemas.microsoft.com/office/drawing/2014/main" id="{827BDCBD-F1EA-415D-8048-2240ECCDC18F}"/>
            </a:ext>
          </a:extLst>
        </xdr:cNvPr>
        <xdr:cNvCxnSpPr/>
      </xdr:nvCxnSpPr>
      <xdr:spPr>
        <a:xfrm flipV="1">
          <a:off x="18392775" y="10147109"/>
          <a:ext cx="809625"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58738</xdr:rowOff>
    </xdr:from>
    <xdr:to>
      <xdr:col>102</xdr:col>
      <xdr:colOff>165100</xdr:colOff>
      <xdr:row>62</xdr:row>
      <xdr:rowOff>160338</xdr:rowOff>
    </xdr:to>
    <xdr:sp macro="" textlink="">
      <xdr:nvSpPr>
        <xdr:cNvPr id="710" name="楕円 709">
          <a:extLst>
            <a:ext uri="{FF2B5EF4-FFF2-40B4-BE49-F238E27FC236}">
              <a16:creationId xmlns:a16="http://schemas.microsoft.com/office/drawing/2014/main" id="{D4FBB094-2032-45D3-B1D9-B0FD1880584B}"/>
            </a:ext>
          </a:extLst>
        </xdr:cNvPr>
        <xdr:cNvSpPr/>
      </xdr:nvSpPr>
      <xdr:spPr>
        <a:xfrm>
          <a:off x="17554575" y="100980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109538</xdr:rowOff>
    </xdr:from>
    <xdr:to>
      <xdr:col>107</xdr:col>
      <xdr:colOff>50800</xdr:colOff>
      <xdr:row>62</xdr:row>
      <xdr:rowOff>113919</xdr:rowOff>
    </xdr:to>
    <xdr:cxnSp macro="">
      <xdr:nvCxnSpPr>
        <xdr:cNvPr id="711" name="直線コネクタ 710">
          <a:extLst>
            <a:ext uri="{FF2B5EF4-FFF2-40B4-BE49-F238E27FC236}">
              <a16:creationId xmlns:a16="http://schemas.microsoft.com/office/drawing/2014/main" id="{33EB0D2E-A561-4C43-885E-2494E6424805}"/>
            </a:ext>
          </a:extLst>
        </xdr:cNvPr>
        <xdr:cNvCxnSpPr/>
      </xdr:nvCxnSpPr>
      <xdr:spPr>
        <a:xfrm>
          <a:off x="17602200" y="10145713"/>
          <a:ext cx="790575"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61023</xdr:rowOff>
    </xdr:from>
    <xdr:to>
      <xdr:col>98</xdr:col>
      <xdr:colOff>38100</xdr:colOff>
      <xdr:row>62</xdr:row>
      <xdr:rowOff>162623</xdr:rowOff>
    </xdr:to>
    <xdr:sp macro="" textlink="">
      <xdr:nvSpPr>
        <xdr:cNvPr id="712" name="楕円 711">
          <a:extLst>
            <a:ext uri="{FF2B5EF4-FFF2-40B4-BE49-F238E27FC236}">
              <a16:creationId xmlns:a16="http://schemas.microsoft.com/office/drawing/2014/main" id="{80DE0E01-E689-4AED-8BD0-8E8B53D0E933}"/>
            </a:ext>
          </a:extLst>
        </xdr:cNvPr>
        <xdr:cNvSpPr/>
      </xdr:nvSpPr>
      <xdr:spPr>
        <a:xfrm>
          <a:off x="16754475" y="101035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109538</xdr:rowOff>
    </xdr:from>
    <xdr:to>
      <xdr:col>102</xdr:col>
      <xdr:colOff>114300</xdr:colOff>
      <xdr:row>62</xdr:row>
      <xdr:rowOff>111823</xdr:rowOff>
    </xdr:to>
    <xdr:cxnSp macro="">
      <xdr:nvCxnSpPr>
        <xdr:cNvPr id="713" name="直線コネクタ 712">
          <a:extLst>
            <a:ext uri="{FF2B5EF4-FFF2-40B4-BE49-F238E27FC236}">
              <a16:creationId xmlns:a16="http://schemas.microsoft.com/office/drawing/2014/main" id="{A9BA7325-422A-422F-AA01-13C5C3559A31}"/>
            </a:ext>
          </a:extLst>
        </xdr:cNvPr>
        <xdr:cNvCxnSpPr/>
      </xdr:nvCxnSpPr>
      <xdr:spPr>
        <a:xfrm flipV="1">
          <a:off x="16802100" y="10145713"/>
          <a:ext cx="8001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714" name="n_1aveValue【学校施設】&#10;一人当たり面積">
          <a:extLst>
            <a:ext uri="{FF2B5EF4-FFF2-40B4-BE49-F238E27FC236}">
              <a16:creationId xmlns:a16="http://schemas.microsoft.com/office/drawing/2014/main" id="{BF826992-C41A-4513-81D3-71290718B941}"/>
            </a:ext>
          </a:extLst>
        </xdr:cNvPr>
        <xdr:cNvSpPr txBox="1"/>
      </xdr:nvSpPr>
      <xdr:spPr>
        <a:xfrm>
          <a:off x="18983402" y="1020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715" name="n_2aveValue【学校施設】&#10;一人当たり面積">
          <a:extLst>
            <a:ext uri="{FF2B5EF4-FFF2-40B4-BE49-F238E27FC236}">
              <a16:creationId xmlns:a16="http://schemas.microsoft.com/office/drawing/2014/main" id="{3FA651D1-CD91-45B9-8233-1E71B0B18CDB}"/>
            </a:ext>
          </a:extLst>
        </xdr:cNvPr>
        <xdr:cNvSpPr txBox="1"/>
      </xdr:nvSpPr>
      <xdr:spPr>
        <a:xfrm>
          <a:off x="18183302" y="1020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716" name="n_3aveValue【学校施設】&#10;一人当たり面積">
          <a:extLst>
            <a:ext uri="{FF2B5EF4-FFF2-40B4-BE49-F238E27FC236}">
              <a16:creationId xmlns:a16="http://schemas.microsoft.com/office/drawing/2014/main" id="{2A3841FB-DAB0-4B26-9520-0EC86E95C781}"/>
            </a:ext>
          </a:extLst>
        </xdr:cNvPr>
        <xdr:cNvSpPr txBox="1"/>
      </xdr:nvSpPr>
      <xdr:spPr>
        <a:xfrm>
          <a:off x="17383202" y="102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717" name="n_4aveValue【学校施設】&#10;一人当たり面積">
          <a:extLst>
            <a:ext uri="{FF2B5EF4-FFF2-40B4-BE49-F238E27FC236}">
              <a16:creationId xmlns:a16="http://schemas.microsoft.com/office/drawing/2014/main" id="{86430AA2-346A-4E1E-BE3C-8EEA4252A7EF}"/>
            </a:ext>
          </a:extLst>
        </xdr:cNvPr>
        <xdr:cNvSpPr txBox="1"/>
      </xdr:nvSpPr>
      <xdr:spPr>
        <a:xfrm>
          <a:off x="16592627" y="102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461</xdr:rowOff>
    </xdr:from>
    <xdr:ext cx="469744" cy="259045"/>
    <xdr:sp macro="" textlink="">
      <xdr:nvSpPr>
        <xdr:cNvPr id="718" name="n_1mainValue【学校施設】&#10;一人当たり面積">
          <a:extLst>
            <a:ext uri="{FF2B5EF4-FFF2-40B4-BE49-F238E27FC236}">
              <a16:creationId xmlns:a16="http://schemas.microsoft.com/office/drawing/2014/main" id="{771BE42F-833F-4DD7-A46F-1159FC21281C}"/>
            </a:ext>
          </a:extLst>
        </xdr:cNvPr>
        <xdr:cNvSpPr txBox="1"/>
      </xdr:nvSpPr>
      <xdr:spPr>
        <a:xfrm>
          <a:off x="18983402" y="987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9796</xdr:rowOff>
    </xdr:from>
    <xdr:ext cx="469744" cy="259045"/>
    <xdr:sp macro="" textlink="">
      <xdr:nvSpPr>
        <xdr:cNvPr id="719" name="n_2mainValue【学校施設】&#10;一人当たり面積">
          <a:extLst>
            <a:ext uri="{FF2B5EF4-FFF2-40B4-BE49-F238E27FC236}">
              <a16:creationId xmlns:a16="http://schemas.microsoft.com/office/drawing/2014/main" id="{92A1BF7E-61A7-42F7-A995-FA1556A9CD8C}"/>
            </a:ext>
          </a:extLst>
        </xdr:cNvPr>
        <xdr:cNvSpPr txBox="1"/>
      </xdr:nvSpPr>
      <xdr:spPr>
        <a:xfrm>
          <a:off x="18183302" y="98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5415</xdr:rowOff>
    </xdr:from>
    <xdr:ext cx="469744" cy="259045"/>
    <xdr:sp macro="" textlink="">
      <xdr:nvSpPr>
        <xdr:cNvPr id="720" name="n_3mainValue【学校施設】&#10;一人当たり面積">
          <a:extLst>
            <a:ext uri="{FF2B5EF4-FFF2-40B4-BE49-F238E27FC236}">
              <a16:creationId xmlns:a16="http://schemas.microsoft.com/office/drawing/2014/main" id="{2CA67DE9-5DCE-4ECA-902A-6B9092199659}"/>
            </a:ext>
          </a:extLst>
        </xdr:cNvPr>
        <xdr:cNvSpPr txBox="1"/>
      </xdr:nvSpPr>
      <xdr:spPr>
        <a:xfrm>
          <a:off x="17383202" y="988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7700</xdr:rowOff>
    </xdr:from>
    <xdr:ext cx="469744" cy="259045"/>
    <xdr:sp macro="" textlink="">
      <xdr:nvSpPr>
        <xdr:cNvPr id="721" name="n_4mainValue【学校施設】&#10;一人当たり面積">
          <a:extLst>
            <a:ext uri="{FF2B5EF4-FFF2-40B4-BE49-F238E27FC236}">
              <a16:creationId xmlns:a16="http://schemas.microsoft.com/office/drawing/2014/main" id="{C930CE6A-735B-4AA9-93D5-52536FEB5452}"/>
            </a:ext>
          </a:extLst>
        </xdr:cNvPr>
        <xdr:cNvSpPr txBox="1"/>
      </xdr:nvSpPr>
      <xdr:spPr>
        <a:xfrm>
          <a:off x="16592627" y="988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8D831636-4683-4B0A-92B1-28F3FBCAA7C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47CC92B3-6592-47FC-9F13-CEC9EF450EB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87BCDE21-39AE-4455-82B1-204213C7501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D27E09F4-FE02-4FDA-8371-0734C60A9EAA}"/>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D1FF67AA-CC36-49DD-A3A5-E54990619F1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8E306C84-2FC3-4B67-B506-48C9AC638851}"/>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9DF70229-414E-4460-A2AA-F9F148F11F12}"/>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9E20BAE0-6930-4305-8953-7E569AF2E00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D17F6976-E64D-47B0-9AB6-6EDD92BEC5A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9D402A1F-8915-44F9-A127-1DD15AFE46F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D1028E10-D074-4B54-BB72-24502F05184E}"/>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12B411B7-C7F6-43C1-A3FA-BD26CAD3C088}"/>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2D93D522-8A0B-416B-921A-8BCC571FC12F}"/>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EDABD2A7-1DDF-49C2-B0B7-3B47D81ECB78}"/>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3993806D-53D5-47FA-9697-83AEFB89D431}"/>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5EFB5FB0-66F9-4B96-888D-7BBAC9C6E248}"/>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8689FD8B-9AA0-48B2-AC3B-1A1270A8AFF4}"/>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81ED724B-CE05-422C-A706-1A189895525D}"/>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FFA4192A-E1B4-4D40-AD70-B56B3798C69E}"/>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40DD68C8-F6B2-482E-A9BE-5D3FA085F426}"/>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C9F7BFB1-ADD7-4288-85CC-3BB6FA7D3E8D}"/>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4FAF7825-2D8F-4D14-A690-17ABF3F12F95}"/>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6E1CD38E-8660-4156-AF40-A9348CA988F6}"/>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431C7E46-4DE1-4DBF-B609-5DCD3AE56E5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40BE7229-D484-4726-8E85-F936A1885D8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E75A81D4-A611-4608-B131-2EE385B04032}"/>
            </a:ext>
          </a:extLst>
        </xdr:cNvPr>
        <xdr:cNvCxnSpPr/>
      </xdr:nvCxnSpPr>
      <xdr:spPr>
        <a:xfrm flipV="1">
          <a:off x="14696439" y="12660176"/>
          <a:ext cx="0" cy="1424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5DB26099-404A-493A-A4B2-EE2B25174943}"/>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C2B057A6-F3FB-444A-BA86-D87AF4286D06}"/>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750" name="【児童館】&#10;有形固定資産減価償却率最大値テキスト">
          <a:extLst>
            <a:ext uri="{FF2B5EF4-FFF2-40B4-BE49-F238E27FC236}">
              <a16:creationId xmlns:a16="http://schemas.microsoft.com/office/drawing/2014/main" id="{37351227-1AD5-4A90-9E2C-E0A1247EC76B}"/>
            </a:ext>
          </a:extLst>
        </xdr:cNvPr>
        <xdr:cNvSpPr txBox="1"/>
      </xdr:nvSpPr>
      <xdr:spPr>
        <a:xfrm>
          <a:off x="14735175" y="124576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751" name="直線コネクタ 750">
          <a:extLst>
            <a:ext uri="{FF2B5EF4-FFF2-40B4-BE49-F238E27FC236}">
              <a16:creationId xmlns:a16="http://schemas.microsoft.com/office/drawing/2014/main" id="{BFFF1BA3-70BB-4713-8788-E9ED2A65F665}"/>
            </a:ext>
          </a:extLst>
        </xdr:cNvPr>
        <xdr:cNvCxnSpPr/>
      </xdr:nvCxnSpPr>
      <xdr:spPr>
        <a:xfrm>
          <a:off x="14611350" y="126601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752" name="【児童館】&#10;有形固定資産減価償却率平均値テキスト">
          <a:extLst>
            <a:ext uri="{FF2B5EF4-FFF2-40B4-BE49-F238E27FC236}">
              <a16:creationId xmlns:a16="http://schemas.microsoft.com/office/drawing/2014/main" id="{7312E73F-B10A-4D5B-B359-93AC2ABF2B29}"/>
            </a:ext>
          </a:extLst>
        </xdr:cNvPr>
        <xdr:cNvSpPr txBox="1"/>
      </xdr:nvSpPr>
      <xdr:spPr>
        <a:xfrm>
          <a:off x="14735175" y="13341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753" name="フローチャート: 判断 752">
          <a:extLst>
            <a:ext uri="{FF2B5EF4-FFF2-40B4-BE49-F238E27FC236}">
              <a16:creationId xmlns:a16="http://schemas.microsoft.com/office/drawing/2014/main" id="{A1F266F7-1C3D-4331-AE4F-C7610DAB575C}"/>
            </a:ext>
          </a:extLst>
        </xdr:cNvPr>
        <xdr:cNvSpPr/>
      </xdr:nvSpPr>
      <xdr:spPr>
        <a:xfrm>
          <a:off x="14649450" y="133632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754" name="フローチャート: 判断 753">
          <a:extLst>
            <a:ext uri="{FF2B5EF4-FFF2-40B4-BE49-F238E27FC236}">
              <a16:creationId xmlns:a16="http://schemas.microsoft.com/office/drawing/2014/main" id="{540149AB-FE5C-4839-B379-74E411EBD7CF}"/>
            </a:ext>
          </a:extLst>
        </xdr:cNvPr>
        <xdr:cNvSpPr/>
      </xdr:nvSpPr>
      <xdr:spPr>
        <a:xfrm>
          <a:off x="13887450" y="133533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755" name="フローチャート: 判断 754">
          <a:extLst>
            <a:ext uri="{FF2B5EF4-FFF2-40B4-BE49-F238E27FC236}">
              <a16:creationId xmlns:a16="http://schemas.microsoft.com/office/drawing/2014/main" id="{2C5DA421-0C01-42E7-A791-25AD6F17E24A}"/>
            </a:ext>
          </a:extLst>
        </xdr:cNvPr>
        <xdr:cNvSpPr/>
      </xdr:nvSpPr>
      <xdr:spPr>
        <a:xfrm>
          <a:off x="130968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56" name="フローチャート: 判断 755">
          <a:extLst>
            <a:ext uri="{FF2B5EF4-FFF2-40B4-BE49-F238E27FC236}">
              <a16:creationId xmlns:a16="http://schemas.microsoft.com/office/drawing/2014/main" id="{A6BCFC36-EA1F-4A1B-8475-38F285C9D07B}"/>
            </a:ext>
          </a:extLst>
        </xdr:cNvPr>
        <xdr:cNvSpPr/>
      </xdr:nvSpPr>
      <xdr:spPr>
        <a:xfrm>
          <a:off x="12296775" y="133419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757" name="フローチャート: 判断 756">
          <a:extLst>
            <a:ext uri="{FF2B5EF4-FFF2-40B4-BE49-F238E27FC236}">
              <a16:creationId xmlns:a16="http://schemas.microsoft.com/office/drawing/2014/main" id="{9C837343-719B-4D63-BE8C-8C70BB9224D1}"/>
            </a:ext>
          </a:extLst>
        </xdr:cNvPr>
        <xdr:cNvSpPr/>
      </xdr:nvSpPr>
      <xdr:spPr>
        <a:xfrm>
          <a:off x="11487150" y="133272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C8C0658F-8366-4255-A3EA-00B78AEC888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86BCC1C-09A8-4132-B6D4-F00F072D113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5A60A68-E4B5-4854-95A8-C42A7748568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BB32624-B3B5-4B19-A64C-5B73D52CEAA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DA3E5DD-8939-46ED-996B-3E96C4E492B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166914</xdr:rowOff>
    </xdr:from>
    <xdr:to>
      <xdr:col>85</xdr:col>
      <xdr:colOff>177800</xdr:colOff>
      <xdr:row>81</xdr:row>
      <xdr:rowOff>97064</xdr:rowOff>
    </xdr:to>
    <xdr:sp macro="" textlink="">
      <xdr:nvSpPr>
        <xdr:cNvPr id="763" name="楕円 762">
          <a:extLst>
            <a:ext uri="{FF2B5EF4-FFF2-40B4-BE49-F238E27FC236}">
              <a16:creationId xmlns:a16="http://schemas.microsoft.com/office/drawing/2014/main" id="{E89C5D4A-531F-4706-AE54-1791E0465047}"/>
            </a:ext>
          </a:extLst>
        </xdr:cNvPr>
        <xdr:cNvSpPr/>
      </xdr:nvSpPr>
      <xdr:spPr>
        <a:xfrm>
          <a:off x="14649450" y="13117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18341</xdr:rowOff>
    </xdr:from>
    <xdr:ext cx="405111" cy="259045"/>
    <xdr:sp macro="" textlink="">
      <xdr:nvSpPr>
        <xdr:cNvPr id="764" name="【児童館】&#10;有形固定資産減価償却率該当値テキスト">
          <a:extLst>
            <a:ext uri="{FF2B5EF4-FFF2-40B4-BE49-F238E27FC236}">
              <a16:creationId xmlns:a16="http://schemas.microsoft.com/office/drawing/2014/main" id="{90AD0DA8-ADB9-4589-AC20-69FBE3E0BEFA}"/>
            </a:ext>
          </a:extLst>
        </xdr:cNvPr>
        <xdr:cNvSpPr txBox="1"/>
      </xdr:nvSpPr>
      <xdr:spPr>
        <a:xfrm>
          <a:off x="14735175" y="1297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129358</xdr:rowOff>
    </xdr:from>
    <xdr:to>
      <xdr:col>81</xdr:col>
      <xdr:colOff>101600</xdr:colOff>
      <xdr:row>81</xdr:row>
      <xdr:rowOff>59508</xdr:rowOff>
    </xdr:to>
    <xdr:sp macro="" textlink="">
      <xdr:nvSpPr>
        <xdr:cNvPr id="765" name="楕円 764">
          <a:extLst>
            <a:ext uri="{FF2B5EF4-FFF2-40B4-BE49-F238E27FC236}">
              <a16:creationId xmlns:a16="http://schemas.microsoft.com/office/drawing/2014/main" id="{1EBB567C-CACB-4800-9BE0-AB029C014AD1}"/>
            </a:ext>
          </a:extLst>
        </xdr:cNvPr>
        <xdr:cNvSpPr/>
      </xdr:nvSpPr>
      <xdr:spPr>
        <a:xfrm>
          <a:off x="13887450" y="130801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8708</xdr:rowOff>
    </xdr:from>
    <xdr:to>
      <xdr:col>85</xdr:col>
      <xdr:colOff>127000</xdr:colOff>
      <xdr:row>81</xdr:row>
      <xdr:rowOff>46264</xdr:rowOff>
    </xdr:to>
    <xdr:cxnSp macro="">
      <xdr:nvCxnSpPr>
        <xdr:cNvPr id="766" name="直線コネクタ 765">
          <a:extLst>
            <a:ext uri="{FF2B5EF4-FFF2-40B4-BE49-F238E27FC236}">
              <a16:creationId xmlns:a16="http://schemas.microsoft.com/office/drawing/2014/main" id="{0CD08FE6-663C-4E6E-A018-7BF3C7DD460A}"/>
            </a:ext>
          </a:extLst>
        </xdr:cNvPr>
        <xdr:cNvCxnSpPr/>
      </xdr:nvCxnSpPr>
      <xdr:spPr>
        <a:xfrm>
          <a:off x="13935075" y="13127808"/>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91802</xdr:rowOff>
    </xdr:from>
    <xdr:to>
      <xdr:col>76</xdr:col>
      <xdr:colOff>165100</xdr:colOff>
      <xdr:row>81</xdr:row>
      <xdr:rowOff>21952</xdr:rowOff>
    </xdr:to>
    <xdr:sp macro="" textlink="">
      <xdr:nvSpPr>
        <xdr:cNvPr id="767" name="楕円 766">
          <a:extLst>
            <a:ext uri="{FF2B5EF4-FFF2-40B4-BE49-F238E27FC236}">
              <a16:creationId xmlns:a16="http://schemas.microsoft.com/office/drawing/2014/main" id="{FCCECCDA-F93C-4E16-A3AD-866471D356C3}"/>
            </a:ext>
          </a:extLst>
        </xdr:cNvPr>
        <xdr:cNvSpPr/>
      </xdr:nvSpPr>
      <xdr:spPr>
        <a:xfrm>
          <a:off x="13096875" y="130426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142602</xdr:rowOff>
    </xdr:from>
    <xdr:to>
      <xdr:col>81</xdr:col>
      <xdr:colOff>50800</xdr:colOff>
      <xdr:row>81</xdr:row>
      <xdr:rowOff>8708</xdr:rowOff>
    </xdr:to>
    <xdr:cxnSp macro="">
      <xdr:nvCxnSpPr>
        <xdr:cNvPr id="768" name="直線コネクタ 767">
          <a:extLst>
            <a:ext uri="{FF2B5EF4-FFF2-40B4-BE49-F238E27FC236}">
              <a16:creationId xmlns:a16="http://schemas.microsoft.com/office/drawing/2014/main" id="{3F4BD173-54B8-4C2B-9916-B14A361B8FAF}"/>
            </a:ext>
          </a:extLst>
        </xdr:cNvPr>
        <xdr:cNvCxnSpPr/>
      </xdr:nvCxnSpPr>
      <xdr:spPr>
        <a:xfrm>
          <a:off x="13144500" y="13099777"/>
          <a:ext cx="790575"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54248</xdr:rowOff>
    </xdr:from>
    <xdr:to>
      <xdr:col>72</xdr:col>
      <xdr:colOff>38100</xdr:colOff>
      <xdr:row>80</xdr:row>
      <xdr:rowOff>155848</xdr:rowOff>
    </xdr:to>
    <xdr:sp macro="" textlink="">
      <xdr:nvSpPr>
        <xdr:cNvPr id="769" name="楕円 768">
          <a:extLst>
            <a:ext uri="{FF2B5EF4-FFF2-40B4-BE49-F238E27FC236}">
              <a16:creationId xmlns:a16="http://schemas.microsoft.com/office/drawing/2014/main" id="{9367ED48-BAD5-4F27-98A1-F3563498A316}"/>
            </a:ext>
          </a:extLst>
        </xdr:cNvPr>
        <xdr:cNvSpPr/>
      </xdr:nvSpPr>
      <xdr:spPr>
        <a:xfrm>
          <a:off x="12296775" y="1300824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105048</xdr:rowOff>
    </xdr:from>
    <xdr:to>
      <xdr:col>76</xdr:col>
      <xdr:colOff>114300</xdr:colOff>
      <xdr:row>80</xdr:row>
      <xdr:rowOff>142602</xdr:rowOff>
    </xdr:to>
    <xdr:cxnSp macro="">
      <xdr:nvCxnSpPr>
        <xdr:cNvPr id="770" name="直線コネクタ 769">
          <a:extLst>
            <a:ext uri="{FF2B5EF4-FFF2-40B4-BE49-F238E27FC236}">
              <a16:creationId xmlns:a16="http://schemas.microsoft.com/office/drawing/2014/main" id="{B633DB23-0D8F-43C6-923E-005E21684D61}"/>
            </a:ext>
          </a:extLst>
        </xdr:cNvPr>
        <xdr:cNvCxnSpPr/>
      </xdr:nvCxnSpPr>
      <xdr:spPr>
        <a:xfrm>
          <a:off x="12344400" y="13055873"/>
          <a:ext cx="800100" cy="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16692</xdr:rowOff>
    </xdr:from>
    <xdr:to>
      <xdr:col>67</xdr:col>
      <xdr:colOff>101600</xdr:colOff>
      <xdr:row>80</xdr:row>
      <xdr:rowOff>118292</xdr:rowOff>
    </xdr:to>
    <xdr:sp macro="" textlink="">
      <xdr:nvSpPr>
        <xdr:cNvPr id="771" name="楕円 770">
          <a:extLst>
            <a:ext uri="{FF2B5EF4-FFF2-40B4-BE49-F238E27FC236}">
              <a16:creationId xmlns:a16="http://schemas.microsoft.com/office/drawing/2014/main" id="{B1BD2382-A1C0-472A-B1B4-41FCB64017F0}"/>
            </a:ext>
          </a:extLst>
        </xdr:cNvPr>
        <xdr:cNvSpPr/>
      </xdr:nvSpPr>
      <xdr:spPr>
        <a:xfrm>
          <a:off x="11487150" y="129706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67492</xdr:rowOff>
    </xdr:from>
    <xdr:to>
      <xdr:col>71</xdr:col>
      <xdr:colOff>177800</xdr:colOff>
      <xdr:row>80</xdr:row>
      <xdr:rowOff>105048</xdr:rowOff>
    </xdr:to>
    <xdr:cxnSp macro="">
      <xdr:nvCxnSpPr>
        <xdr:cNvPr id="772" name="直線コネクタ 771">
          <a:extLst>
            <a:ext uri="{FF2B5EF4-FFF2-40B4-BE49-F238E27FC236}">
              <a16:creationId xmlns:a16="http://schemas.microsoft.com/office/drawing/2014/main" id="{FB77F054-AC8C-46A8-851F-FD28B04AE712}"/>
            </a:ext>
          </a:extLst>
        </xdr:cNvPr>
        <xdr:cNvCxnSpPr/>
      </xdr:nvCxnSpPr>
      <xdr:spPr>
        <a:xfrm>
          <a:off x="11534775" y="13018317"/>
          <a:ext cx="8096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773" name="n_1aveValue【児童館】&#10;有形固定資産減価償却率">
          <a:extLst>
            <a:ext uri="{FF2B5EF4-FFF2-40B4-BE49-F238E27FC236}">
              <a16:creationId xmlns:a16="http://schemas.microsoft.com/office/drawing/2014/main" id="{C4B3647A-C436-4D15-A70F-F26EB4E6F8D5}"/>
            </a:ext>
          </a:extLst>
        </xdr:cNvPr>
        <xdr:cNvSpPr txBox="1"/>
      </xdr:nvSpPr>
      <xdr:spPr>
        <a:xfrm>
          <a:off x="13745219" y="1344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774" name="n_2aveValue【児童館】&#10;有形固定資産減価償却率">
          <a:extLst>
            <a:ext uri="{FF2B5EF4-FFF2-40B4-BE49-F238E27FC236}">
              <a16:creationId xmlns:a16="http://schemas.microsoft.com/office/drawing/2014/main" id="{F70B06C1-74E9-4DF3-880C-C222DABECC12}"/>
            </a:ext>
          </a:extLst>
        </xdr:cNvPr>
        <xdr:cNvSpPr txBox="1"/>
      </xdr:nvSpPr>
      <xdr:spPr>
        <a:xfrm>
          <a:off x="12964169" y="1344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75" name="n_3aveValue【児童館】&#10;有形固定資産減価償却率">
          <a:extLst>
            <a:ext uri="{FF2B5EF4-FFF2-40B4-BE49-F238E27FC236}">
              <a16:creationId xmlns:a16="http://schemas.microsoft.com/office/drawing/2014/main" id="{30E3B31A-445E-4FA9-BEDD-552B7A5AEB11}"/>
            </a:ext>
          </a:extLst>
        </xdr:cNvPr>
        <xdr:cNvSpPr txBox="1"/>
      </xdr:nvSpPr>
      <xdr:spPr>
        <a:xfrm>
          <a:off x="12164069" y="134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776" name="n_4aveValue【児童館】&#10;有形固定資産減価償却率">
          <a:extLst>
            <a:ext uri="{FF2B5EF4-FFF2-40B4-BE49-F238E27FC236}">
              <a16:creationId xmlns:a16="http://schemas.microsoft.com/office/drawing/2014/main" id="{1289A103-2994-4411-9C6D-9BD09E244692}"/>
            </a:ext>
          </a:extLst>
        </xdr:cNvPr>
        <xdr:cNvSpPr txBox="1"/>
      </xdr:nvSpPr>
      <xdr:spPr>
        <a:xfrm>
          <a:off x="11354444" y="1342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76035</xdr:rowOff>
    </xdr:from>
    <xdr:ext cx="405111" cy="259045"/>
    <xdr:sp macro="" textlink="">
      <xdr:nvSpPr>
        <xdr:cNvPr id="777" name="n_1mainValue【児童館】&#10;有形固定資産減価償却率">
          <a:extLst>
            <a:ext uri="{FF2B5EF4-FFF2-40B4-BE49-F238E27FC236}">
              <a16:creationId xmlns:a16="http://schemas.microsoft.com/office/drawing/2014/main" id="{F8E5D49C-6784-40AC-8330-687DB439D483}"/>
            </a:ext>
          </a:extLst>
        </xdr:cNvPr>
        <xdr:cNvSpPr txBox="1"/>
      </xdr:nvSpPr>
      <xdr:spPr>
        <a:xfrm>
          <a:off x="13745219" y="1286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38479</xdr:rowOff>
    </xdr:from>
    <xdr:ext cx="405111" cy="259045"/>
    <xdr:sp macro="" textlink="">
      <xdr:nvSpPr>
        <xdr:cNvPr id="778" name="n_2mainValue【児童館】&#10;有形固定資産減価償却率">
          <a:extLst>
            <a:ext uri="{FF2B5EF4-FFF2-40B4-BE49-F238E27FC236}">
              <a16:creationId xmlns:a16="http://schemas.microsoft.com/office/drawing/2014/main" id="{C0DFA2A4-6C6E-4E8E-A766-9B0E322C6659}"/>
            </a:ext>
          </a:extLst>
        </xdr:cNvPr>
        <xdr:cNvSpPr txBox="1"/>
      </xdr:nvSpPr>
      <xdr:spPr>
        <a:xfrm>
          <a:off x="12964169" y="12830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925</xdr:rowOff>
    </xdr:from>
    <xdr:ext cx="405111" cy="259045"/>
    <xdr:sp macro="" textlink="">
      <xdr:nvSpPr>
        <xdr:cNvPr id="779" name="n_3mainValue【児童館】&#10;有形固定資産減価償却率">
          <a:extLst>
            <a:ext uri="{FF2B5EF4-FFF2-40B4-BE49-F238E27FC236}">
              <a16:creationId xmlns:a16="http://schemas.microsoft.com/office/drawing/2014/main" id="{54F58301-A867-4B50-ABA3-02304858C15C}"/>
            </a:ext>
          </a:extLst>
        </xdr:cNvPr>
        <xdr:cNvSpPr txBox="1"/>
      </xdr:nvSpPr>
      <xdr:spPr>
        <a:xfrm>
          <a:off x="12164069" y="1279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134819</xdr:rowOff>
    </xdr:from>
    <xdr:ext cx="405111" cy="259045"/>
    <xdr:sp macro="" textlink="">
      <xdr:nvSpPr>
        <xdr:cNvPr id="780" name="n_4mainValue【児童館】&#10;有形固定資産減価償却率">
          <a:extLst>
            <a:ext uri="{FF2B5EF4-FFF2-40B4-BE49-F238E27FC236}">
              <a16:creationId xmlns:a16="http://schemas.microsoft.com/office/drawing/2014/main" id="{5ED047DA-7B5A-4F73-895E-06D757F5B8F8}"/>
            </a:ext>
          </a:extLst>
        </xdr:cNvPr>
        <xdr:cNvSpPr txBox="1"/>
      </xdr:nvSpPr>
      <xdr:spPr>
        <a:xfrm>
          <a:off x="11354444" y="127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69D2D71F-BAB7-461D-9051-E89116E968C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FE3BCC90-D3B5-4EC2-BAA0-27988784207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1B0A6D82-3AAF-49E7-A0D5-870F868727A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70A2D44B-D7AF-4A61-AF70-1C93F3840B10}"/>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F4FF36C9-1E2F-4225-A141-517FA32196C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D6174A85-0AAF-401E-A411-E531436EFEB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9D051258-E6E3-44D2-AF38-F11DD4BD00A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A7F85C78-7120-4137-8971-DA06E57220A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E2B761FB-6B48-4AB7-B3EB-D5639E3F6C6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6B15A1C8-DE12-4A36-81F8-C044ADD7D16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DE8A9B02-CE5B-4F3F-99C5-D4F427C4FAB7}"/>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768BF88C-61C5-4AA1-B81D-FFC35B5E9F65}"/>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0FDE8CB9-650D-43E9-8109-95A3F5545D5C}"/>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8C35CBCB-885A-4376-B242-413F000F8D46}"/>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260DD9F2-39D4-4AA9-A7BC-59C2FE932A4B}"/>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BFE5D910-088D-44CA-86EC-5D10CCDF6F3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614F0E40-4B40-43B0-96DE-E33D5F84EE1D}"/>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4F12A955-649F-4CEA-8691-EFC24484563F}"/>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4119837F-2A93-4B69-9BF6-425DBB4B37B8}"/>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5B960863-F761-411C-8B52-10426851F645}"/>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B3F17F1F-4732-454C-A1CA-92D0DFE8C81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4142DC2F-9F9C-4EA1-9338-A81D40392362}"/>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74841530-19AB-4239-B45E-891E78AFA65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804" name="直線コネクタ 803">
          <a:extLst>
            <a:ext uri="{FF2B5EF4-FFF2-40B4-BE49-F238E27FC236}">
              <a16:creationId xmlns:a16="http://schemas.microsoft.com/office/drawing/2014/main" id="{8CFE405A-E1BC-40DA-8098-265AF50A138D}"/>
            </a:ext>
          </a:extLst>
        </xdr:cNvPr>
        <xdr:cNvCxnSpPr/>
      </xdr:nvCxnSpPr>
      <xdr:spPr>
        <a:xfrm flipV="1">
          <a:off x="19954239" y="125825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05" name="【児童館】&#10;一人当たり面積最小値テキスト">
          <a:extLst>
            <a:ext uri="{FF2B5EF4-FFF2-40B4-BE49-F238E27FC236}">
              <a16:creationId xmlns:a16="http://schemas.microsoft.com/office/drawing/2014/main" id="{EFA7BABE-CC21-4DBD-A358-AA55F9D46AC6}"/>
            </a:ext>
          </a:extLst>
        </xdr:cNvPr>
        <xdr:cNvSpPr txBox="1"/>
      </xdr:nvSpPr>
      <xdr:spPr>
        <a:xfrm>
          <a:off x="19992975" y="139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6" name="直線コネクタ 805">
          <a:extLst>
            <a:ext uri="{FF2B5EF4-FFF2-40B4-BE49-F238E27FC236}">
              <a16:creationId xmlns:a16="http://schemas.microsoft.com/office/drawing/2014/main" id="{549807D3-5DE9-4375-B195-8DCB376CDA5E}"/>
            </a:ext>
          </a:extLst>
        </xdr:cNvPr>
        <xdr:cNvCxnSpPr/>
      </xdr:nvCxnSpPr>
      <xdr:spPr>
        <a:xfrm>
          <a:off x="19878675" y="13982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7" name="【児童館】&#10;一人当たり面積最大値テキスト">
          <a:extLst>
            <a:ext uri="{FF2B5EF4-FFF2-40B4-BE49-F238E27FC236}">
              <a16:creationId xmlns:a16="http://schemas.microsoft.com/office/drawing/2014/main" id="{E74DFAE5-12F1-44D6-9EE5-7F415673D353}"/>
            </a:ext>
          </a:extLst>
        </xdr:cNvPr>
        <xdr:cNvSpPr txBox="1"/>
      </xdr:nvSpPr>
      <xdr:spPr>
        <a:xfrm>
          <a:off x="19992975"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8" name="直線コネクタ 807">
          <a:extLst>
            <a:ext uri="{FF2B5EF4-FFF2-40B4-BE49-F238E27FC236}">
              <a16:creationId xmlns:a16="http://schemas.microsoft.com/office/drawing/2014/main" id="{FB2F3A27-E28B-4F40-B935-A2EC8CEA60CF}"/>
            </a:ext>
          </a:extLst>
        </xdr:cNvPr>
        <xdr:cNvCxnSpPr/>
      </xdr:nvCxnSpPr>
      <xdr:spPr>
        <a:xfrm>
          <a:off x="19878675" y="12582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9" name="【児童館】&#10;一人当たり面積平均値テキスト">
          <a:extLst>
            <a:ext uri="{FF2B5EF4-FFF2-40B4-BE49-F238E27FC236}">
              <a16:creationId xmlns:a16="http://schemas.microsoft.com/office/drawing/2014/main" id="{83200A4A-DDEA-425A-9EDC-FE00383A64CE}"/>
            </a:ext>
          </a:extLst>
        </xdr:cNvPr>
        <xdr:cNvSpPr txBox="1"/>
      </xdr:nvSpPr>
      <xdr:spPr>
        <a:xfrm>
          <a:off x="19992975"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0" name="フローチャート: 判断 809">
          <a:extLst>
            <a:ext uri="{FF2B5EF4-FFF2-40B4-BE49-F238E27FC236}">
              <a16:creationId xmlns:a16="http://schemas.microsoft.com/office/drawing/2014/main" id="{11123023-BB05-4E68-A0F7-D44172FB50A2}"/>
            </a:ext>
          </a:extLst>
        </xdr:cNvPr>
        <xdr:cNvSpPr/>
      </xdr:nvSpPr>
      <xdr:spPr>
        <a:xfrm>
          <a:off x="19897725" y="13563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1" name="フローチャート: 判断 810">
          <a:extLst>
            <a:ext uri="{FF2B5EF4-FFF2-40B4-BE49-F238E27FC236}">
              <a16:creationId xmlns:a16="http://schemas.microsoft.com/office/drawing/2014/main" id="{C22DA137-B6C6-46A3-91C2-0C0BD0715874}"/>
            </a:ext>
          </a:extLst>
        </xdr:cNvPr>
        <xdr:cNvSpPr/>
      </xdr:nvSpPr>
      <xdr:spPr>
        <a:xfrm>
          <a:off x="191547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2" name="フローチャート: 判断 811">
          <a:extLst>
            <a:ext uri="{FF2B5EF4-FFF2-40B4-BE49-F238E27FC236}">
              <a16:creationId xmlns:a16="http://schemas.microsoft.com/office/drawing/2014/main" id="{DBD0727C-F449-4005-8F2E-A0D7799123F2}"/>
            </a:ext>
          </a:extLst>
        </xdr:cNvPr>
        <xdr:cNvSpPr/>
      </xdr:nvSpPr>
      <xdr:spPr>
        <a:xfrm>
          <a:off x="18345150" y="13563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3" name="フローチャート: 判断 812">
          <a:extLst>
            <a:ext uri="{FF2B5EF4-FFF2-40B4-BE49-F238E27FC236}">
              <a16:creationId xmlns:a16="http://schemas.microsoft.com/office/drawing/2014/main" id="{8F444373-5D7A-4A9F-8F00-96CAF1EFCF81}"/>
            </a:ext>
          </a:extLst>
        </xdr:cNvPr>
        <xdr:cNvSpPr/>
      </xdr:nvSpPr>
      <xdr:spPr>
        <a:xfrm>
          <a:off x="17554575" y="13544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4" name="フローチャート: 判断 813">
          <a:extLst>
            <a:ext uri="{FF2B5EF4-FFF2-40B4-BE49-F238E27FC236}">
              <a16:creationId xmlns:a16="http://schemas.microsoft.com/office/drawing/2014/main" id="{B1D668C5-AF75-4328-B011-5175D0E76E1A}"/>
            </a:ext>
          </a:extLst>
        </xdr:cNvPr>
        <xdr:cNvSpPr/>
      </xdr:nvSpPr>
      <xdr:spPr>
        <a:xfrm>
          <a:off x="16754475" y="13544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7BD7CA25-FCF4-4D4E-A712-73C179E7C50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3221E0-EB45-479D-80F5-D50D1B35CF0A}"/>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B6CC2DE-222D-4186-A7ED-76AC4A80022E}"/>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DB7784F-A172-468A-BD8F-3590B6A4255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A62425E-AEC1-47C6-AB54-BF2CA5639AD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139700</xdr:rowOff>
    </xdr:from>
    <xdr:to>
      <xdr:col>116</xdr:col>
      <xdr:colOff>114300</xdr:colOff>
      <xdr:row>82</xdr:row>
      <xdr:rowOff>69850</xdr:rowOff>
    </xdr:to>
    <xdr:sp macro="" textlink="">
      <xdr:nvSpPr>
        <xdr:cNvPr id="820" name="楕円 819">
          <a:extLst>
            <a:ext uri="{FF2B5EF4-FFF2-40B4-BE49-F238E27FC236}">
              <a16:creationId xmlns:a16="http://schemas.microsoft.com/office/drawing/2014/main" id="{A93FAB83-B3B4-4C3C-956A-278801426299}"/>
            </a:ext>
          </a:extLst>
        </xdr:cNvPr>
        <xdr:cNvSpPr/>
      </xdr:nvSpPr>
      <xdr:spPr>
        <a:xfrm>
          <a:off x="19897725" y="13258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162577</xdr:rowOff>
    </xdr:from>
    <xdr:ext cx="469744" cy="259045"/>
    <xdr:sp macro="" textlink="">
      <xdr:nvSpPr>
        <xdr:cNvPr id="821" name="【児童館】&#10;一人当たり面積該当値テキスト">
          <a:extLst>
            <a:ext uri="{FF2B5EF4-FFF2-40B4-BE49-F238E27FC236}">
              <a16:creationId xmlns:a16="http://schemas.microsoft.com/office/drawing/2014/main" id="{2262BA27-3227-4347-BD84-30B463FEC666}"/>
            </a:ext>
          </a:extLst>
        </xdr:cNvPr>
        <xdr:cNvSpPr txBox="1"/>
      </xdr:nvSpPr>
      <xdr:spPr>
        <a:xfrm>
          <a:off x="19992975" y="1311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139700</xdr:rowOff>
    </xdr:from>
    <xdr:to>
      <xdr:col>112</xdr:col>
      <xdr:colOff>38100</xdr:colOff>
      <xdr:row>82</xdr:row>
      <xdr:rowOff>69850</xdr:rowOff>
    </xdr:to>
    <xdr:sp macro="" textlink="">
      <xdr:nvSpPr>
        <xdr:cNvPr id="822" name="楕円 821">
          <a:extLst>
            <a:ext uri="{FF2B5EF4-FFF2-40B4-BE49-F238E27FC236}">
              <a16:creationId xmlns:a16="http://schemas.microsoft.com/office/drawing/2014/main" id="{4B2E8EF1-096B-4507-B8C9-BFD5FBF91B18}"/>
            </a:ext>
          </a:extLst>
        </xdr:cNvPr>
        <xdr:cNvSpPr/>
      </xdr:nvSpPr>
      <xdr:spPr>
        <a:xfrm>
          <a:off x="19154775" y="13258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19050</xdr:rowOff>
    </xdr:from>
    <xdr:to>
      <xdr:col>116</xdr:col>
      <xdr:colOff>63500</xdr:colOff>
      <xdr:row>82</xdr:row>
      <xdr:rowOff>19050</xdr:rowOff>
    </xdr:to>
    <xdr:cxnSp macro="">
      <xdr:nvCxnSpPr>
        <xdr:cNvPr id="823" name="直線コネクタ 822">
          <a:extLst>
            <a:ext uri="{FF2B5EF4-FFF2-40B4-BE49-F238E27FC236}">
              <a16:creationId xmlns:a16="http://schemas.microsoft.com/office/drawing/2014/main" id="{5A929052-C7C6-4920-BBBB-3458F03EBDF3}"/>
            </a:ext>
          </a:extLst>
        </xdr:cNvPr>
        <xdr:cNvCxnSpPr/>
      </xdr:nvCxnSpPr>
      <xdr:spPr>
        <a:xfrm>
          <a:off x="19202400" y="132969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139700</xdr:rowOff>
    </xdr:from>
    <xdr:to>
      <xdr:col>107</xdr:col>
      <xdr:colOff>101600</xdr:colOff>
      <xdr:row>82</xdr:row>
      <xdr:rowOff>69850</xdr:rowOff>
    </xdr:to>
    <xdr:sp macro="" textlink="">
      <xdr:nvSpPr>
        <xdr:cNvPr id="824" name="楕円 823">
          <a:extLst>
            <a:ext uri="{FF2B5EF4-FFF2-40B4-BE49-F238E27FC236}">
              <a16:creationId xmlns:a16="http://schemas.microsoft.com/office/drawing/2014/main" id="{6652673E-1568-43E3-A80E-368EED7EB38F}"/>
            </a:ext>
          </a:extLst>
        </xdr:cNvPr>
        <xdr:cNvSpPr/>
      </xdr:nvSpPr>
      <xdr:spPr>
        <a:xfrm>
          <a:off x="18345150" y="13258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19050</xdr:rowOff>
    </xdr:from>
    <xdr:to>
      <xdr:col>111</xdr:col>
      <xdr:colOff>177800</xdr:colOff>
      <xdr:row>82</xdr:row>
      <xdr:rowOff>19050</xdr:rowOff>
    </xdr:to>
    <xdr:cxnSp macro="">
      <xdr:nvCxnSpPr>
        <xdr:cNvPr id="825" name="直線コネクタ 824">
          <a:extLst>
            <a:ext uri="{FF2B5EF4-FFF2-40B4-BE49-F238E27FC236}">
              <a16:creationId xmlns:a16="http://schemas.microsoft.com/office/drawing/2014/main" id="{DBB7744E-414D-44C8-AA2B-04394D70DDFF}"/>
            </a:ext>
          </a:extLst>
        </xdr:cNvPr>
        <xdr:cNvCxnSpPr/>
      </xdr:nvCxnSpPr>
      <xdr:spPr>
        <a:xfrm>
          <a:off x="18392775" y="13296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826" name="楕円 825">
          <a:extLst>
            <a:ext uri="{FF2B5EF4-FFF2-40B4-BE49-F238E27FC236}">
              <a16:creationId xmlns:a16="http://schemas.microsoft.com/office/drawing/2014/main" id="{F502AF4E-8717-4FB7-B31F-BC02D7020441}"/>
            </a:ext>
          </a:extLst>
        </xdr:cNvPr>
        <xdr:cNvSpPr/>
      </xdr:nvSpPr>
      <xdr:spPr>
        <a:xfrm>
          <a:off x="17554575" y="1327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19050</xdr:rowOff>
    </xdr:from>
    <xdr:to>
      <xdr:col>107</xdr:col>
      <xdr:colOff>50800</xdr:colOff>
      <xdr:row>82</xdr:row>
      <xdr:rowOff>38100</xdr:rowOff>
    </xdr:to>
    <xdr:cxnSp macro="">
      <xdr:nvCxnSpPr>
        <xdr:cNvPr id="827" name="直線コネクタ 826">
          <a:extLst>
            <a:ext uri="{FF2B5EF4-FFF2-40B4-BE49-F238E27FC236}">
              <a16:creationId xmlns:a16="http://schemas.microsoft.com/office/drawing/2014/main" id="{28D58CB4-7B86-42FE-ACAD-3E85B1A3EE3A}"/>
            </a:ext>
          </a:extLst>
        </xdr:cNvPr>
        <xdr:cNvCxnSpPr/>
      </xdr:nvCxnSpPr>
      <xdr:spPr>
        <a:xfrm flipV="1">
          <a:off x="17602200" y="1329690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828" name="楕円 827">
          <a:extLst>
            <a:ext uri="{FF2B5EF4-FFF2-40B4-BE49-F238E27FC236}">
              <a16:creationId xmlns:a16="http://schemas.microsoft.com/office/drawing/2014/main" id="{6FCDA086-2811-4FED-BBB5-0727A38BD7FA}"/>
            </a:ext>
          </a:extLst>
        </xdr:cNvPr>
        <xdr:cNvSpPr/>
      </xdr:nvSpPr>
      <xdr:spPr>
        <a:xfrm>
          <a:off x="167544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829" name="直線コネクタ 828">
          <a:extLst>
            <a:ext uri="{FF2B5EF4-FFF2-40B4-BE49-F238E27FC236}">
              <a16:creationId xmlns:a16="http://schemas.microsoft.com/office/drawing/2014/main" id="{68DBE201-365F-4C88-BD94-8210A078B257}"/>
            </a:ext>
          </a:extLst>
        </xdr:cNvPr>
        <xdr:cNvCxnSpPr/>
      </xdr:nvCxnSpPr>
      <xdr:spPr>
        <a:xfrm>
          <a:off x="16802100" y="13315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0" name="n_1aveValue【児童館】&#10;一人当たり面積">
          <a:extLst>
            <a:ext uri="{FF2B5EF4-FFF2-40B4-BE49-F238E27FC236}">
              <a16:creationId xmlns:a16="http://schemas.microsoft.com/office/drawing/2014/main" id="{9BFE9790-75F1-40D9-A7DA-CBF9D22BD272}"/>
            </a:ext>
          </a:extLst>
        </xdr:cNvPr>
        <xdr:cNvSpPr txBox="1"/>
      </xdr:nvSpPr>
      <xdr:spPr>
        <a:xfrm>
          <a:off x="189834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1" name="n_2aveValue【児童館】&#10;一人当たり面積">
          <a:extLst>
            <a:ext uri="{FF2B5EF4-FFF2-40B4-BE49-F238E27FC236}">
              <a16:creationId xmlns:a16="http://schemas.microsoft.com/office/drawing/2014/main" id="{95CCB306-D07B-4FF5-9A26-2A59CA7863E3}"/>
            </a:ext>
          </a:extLst>
        </xdr:cNvPr>
        <xdr:cNvSpPr txBox="1"/>
      </xdr:nvSpPr>
      <xdr:spPr>
        <a:xfrm>
          <a:off x="181833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32" name="n_3aveValue【児童館】&#10;一人当たり面積">
          <a:extLst>
            <a:ext uri="{FF2B5EF4-FFF2-40B4-BE49-F238E27FC236}">
              <a16:creationId xmlns:a16="http://schemas.microsoft.com/office/drawing/2014/main" id="{F9F1C120-11C8-4CA8-8848-980FD8405C01}"/>
            </a:ext>
          </a:extLst>
        </xdr:cNvPr>
        <xdr:cNvSpPr txBox="1"/>
      </xdr:nvSpPr>
      <xdr:spPr>
        <a:xfrm>
          <a:off x="17383202" y="1362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3" name="n_4aveValue【児童館】&#10;一人当たり面積">
          <a:extLst>
            <a:ext uri="{FF2B5EF4-FFF2-40B4-BE49-F238E27FC236}">
              <a16:creationId xmlns:a16="http://schemas.microsoft.com/office/drawing/2014/main" id="{476E404D-E5BC-405C-B199-05377703E33C}"/>
            </a:ext>
          </a:extLst>
        </xdr:cNvPr>
        <xdr:cNvSpPr txBox="1"/>
      </xdr:nvSpPr>
      <xdr:spPr>
        <a:xfrm>
          <a:off x="16592627" y="1362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86377</xdr:rowOff>
    </xdr:from>
    <xdr:ext cx="469744" cy="259045"/>
    <xdr:sp macro="" textlink="">
      <xdr:nvSpPr>
        <xdr:cNvPr id="834" name="n_1mainValue【児童館】&#10;一人当たり面積">
          <a:extLst>
            <a:ext uri="{FF2B5EF4-FFF2-40B4-BE49-F238E27FC236}">
              <a16:creationId xmlns:a16="http://schemas.microsoft.com/office/drawing/2014/main" id="{5683D31E-99EF-401F-B8F9-21C4D24E9A98}"/>
            </a:ext>
          </a:extLst>
        </xdr:cNvPr>
        <xdr:cNvSpPr txBox="1"/>
      </xdr:nvSpPr>
      <xdr:spPr>
        <a:xfrm>
          <a:off x="18983402" y="1303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86377</xdr:rowOff>
    </xdr:from>
    <xdr:ext cx="469744" cy="259045"/>
    <xdr:sp macro="" textlink="">
      <xdr:nvSpPr>
        <xdr:cNvPr id="835" name="n_2mainValue【児童館】&#10;一人当たり面積">
          <a:extLst>
            <a:ext uri="{FF2B5EF4-FFF2-40B4-BE49-F238E27FC236}">
              <a16:creationId xmlns:a16="http://schemas.microsoft.com/office/drawing/2014/main" id="{89BA695F-8291-4A57-9FB1-9E8DC9268FA0}"/>
            </a:ext>
          </a:extLst>
        </xdr:cNvPr>
        <xdr:cNvSpPr txBox="1"/>
      </xdr:nvSpPr>
      <xdr:spPr>
        <a:xfrm>
          <a:off x="18183302" y="1303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836" name="n_3mainValue【児童館】&#10;一人当たり面積">
          <a:extLst>
            <a:ext uri="{FF2B5EF4-FFF2-40B4-BE49-F238E27FC236}">
              <a16:creationId xmlns:a16="http://schemas.microsoft.com/office/drawing/2014/main" id="{503AAD49-EFBB-4127-8AC9-155E11D1DB8A}"/>
            </a:ext>
          </a:extLst>
        </xdr:cNvPr>
        <xdr:cNvSpPr txBox="1"/>
      </xdr:nvSpPr>
      <xdr:spPr>
        <a:xfrm>
          <a:off x="173832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837" name="n_4mainValue【児童館】&#10;一人当たり面積">
          <a:extLst>
            <a:ext uri="{FF2B5EF4-FFF2-40B4-BE49-F238E27FC236}">
              <a16:creationId xmlns:a16="http://schemas.microsoft.com/office/drawing/2014/main" id="{CB51D01F-E9B9-4740-A672-E60D2ABE32DC}"/>
            </a:ext>
          </a:extLst>
        </xdr:cNvPr>
        <xdr:cNvSpPr txBox="1"/>
      </xdr:nvSpPr>
      <xdr:spPr>
        <a:xfrm>
          <a:off x="16592627"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B66CF11B-091C-45A7-A71E-38C98D08C1A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6F84C2F3-CB79-4A37-81EB-C67F4DF84944}"/>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A6708D29-5854-4973-8A9E-7B233E011F23}"/>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67AEFCF7-BC16-4311-90EA-F5120AE60285}"/>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E5EA3FD3-E72A-44C2-8351-9264269B7CE0}"/>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2B81F7F3-5CE1-4D7B-9552-4C15B978175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70E7BF67-A077-4403-A35C-ADD7E218F732}"/>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299E1FDA-B332-4F9B-A2C2-7621551F19D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382AA551-38AC-49E0-A9EE-9C248090AAAA}"/>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E7A4B403-6D2C-45D2-91E3-01B5C16FB12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C6A4F35-E149-492A-9AC3-A9E9002B6D0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77602B44-D848-48FF-9119-D8C96F953EDD}"/>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4C8D3EF8-5CC1-42A3-B0CB-53F18F58DEFC}"/>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A102CE42-42D9-4AA5-ADC0-93F797D485A9}"/>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6CBD1161-BC85-4127-A6D0-FC173D87CEC1}"/>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A409ED5B-27AF-4624-858D-7370E984C180}"/>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D3299AED-92D7-4553-A271-8CE44953C91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987899B2-FD03-46FD-86FF-3D1FDEAB9512}"/>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3DDEFC52-1711-40E5-9113-9632DD2E1936}"/>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6B93DFB4-F4CC-4905-82DB-CBA636B89E12}"/>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a:extLst>
            <a:ext uri="{FF2B5EF4-FFF2-40B4-BE49-F238E27FC236}">
              <a16:creationId xmlns:a16="http://schemas.microsoft.com/office/drawing/2014/main" id="{8733207D-8759-4E6A-A3FA-BC2C99F01EC5}"/>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E776DEBC-876B-4172-AE43-E65DF44651A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a:extLst>
            <a:ext uri="{FF2B5EF4-FFF2-40B4-BE49-F238E27FC236}">
              <a16:creationId xmlns:a16="http://schemas.microsoft.com/office/drawing/2014/main" id="{59919B33-8A82-41DF-B5B9-A39F52EF99E6}"/>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C5CA9816-EAE6-47B2-924C-7B44A239DC0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862" name="直線コネクタ 861">
          <a:extLst>
            <a:ext uri="{FF2B5EF4-FFF2-40B4-BE49-F238E27FC236}">
              <a16:creationId xmlns:a16="http://schemas.microsoft.com/office/drawing/2014/main" id="{5B6FDCC6-4416-4789-A038-A7CBA3C49802}"/>
            </a:ext>
          </a:extLst>
        </xdr:cNvPr>
        <xdr:cNvCxnSpPr/>
      </xdr:nvCxnSpPr>
      <xdr:spPr>
        <a:xfrm flipV="1">
          <a:off x="14696439" y="16117570"/>
          <a:ext cx="0" cy="152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a:extLst>
            <a:ext uri="{FF2B5EF4-FFF2-40B4-BE49-F238E27FC236}">
              <a16:creationId xmlns:a16="http://schemas.microsoft.com/office/drawing/2014/main" id="{6786C32A-860B-45FA-B69E-AF819CAEA18D}"/>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a:extLst>
            <a:ext uri="{FF2B5EF4-FFF2-40B4-BE49-F238E27FC236}">
              <a16:creationId xmlns:a16="http://schemas.microsoft.com/office/drawing/2014/main" id="{3386FDD9-1EEF-40BE-9816-4FEADA0B9676}"/>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865" name="【公民館】&#10;有形固定資産減価償却率最大値テキスト">
          <a:extLst>
            <a:ext uri="{FF2B5EF4-FFF2-40B4-BE49-F238E27FC236}">
              <a16:creationId xmlns:a16="http://schemas.microsoft.com/office/drawing/2014/main" id="{2176962B-C41B-42AD-B5AD-1C728BFEBFF1}"/>
            </a:ext>
          </a:extLst>
        </xdr:cNvPr>
        <xdr:cNvSpPr txBox="1"/>
      </xdr:nvSpPr>
      <xdr:spPr>
        <a:xfrm>
          <a:off x="14735175" y="1589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866" name="直線コネクタ 865">
          <a:extLst>
            <a:ext uri="{FF2B5EF4-FFF2-40B4-BE49-F238E27FC236}">
              <a16:creationId xmlns:a16="http://schemas.microsoft.com/office/drawing/2014/main" id="{5A9156CE-D9B1-4CF2-B5A1-8C2D9C882678}"/>
            </a:ext>
          </a:extLst>
        </xdr:cNvPr>
        <xdr:cNvCxnSpPr/>
      </xdr:nvCxnSpPr>
      <xdr:spPr>
        <a:xfrm>
          <a:off x="14611350" y="16117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867" name="【公民館】&#10;有形固定資産減価償却率平均値テキスト">
          <a:extLst>
            <a:ext uri="{FF2B5EF4-FFF2-40B4-BE49-F238E27FC236}">
              <a16:creationId xmlns:a16="http://schemas.microsoft.com/office/drawing/2014/main" id="{E8E8FB99-3356-4668-B184-B8E819EF9F48}"/>
            </a:ext>
          </a:extLst>
        </xdr:cNvPr>
        <xdr:cNvSpPr txBox="1"/>
      </xdr:nvSpPr>
      <xdr:spPr>
        <a:xfrm>
          <a:off x="14735175" y="16746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68" name="フローチャート: 判断 867">
          <a:extLst>
            <a:ext uri="{FF2B5EF4-FFF2-40B4-BE49-F238E27FC236}">
              <a16:creationId xmlns:a16="http://schemas.microsoft.com/office/drawing/2014/main" id="{17EE3359-C115-41CC-8EC4-BCD1BC176C86}"/>
            </a:ext>
          </a:extLst>
        </xdr:cNvPr>
        <xdr:cNvSpPr/>
      </xdr:nvSpPr>
      <xdr:spPr>
        <a:xfrm>
          <a:off x="14649450" y="168852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869" name="フローチャート: 判断 868">
          <a:extLst>
            <a:ext uri="{FF2B5EF4-FFF2-40B4-BE49-F238E27FC236}">
              <a16:creationId xmlns:a16="http://schemas.microsoft.com/office/drawing/2014/main" id="{D203B1D6-0686-4CA8-BBC0-3694DDFA0AD7}"/>
            </a:ext>
          </a:extLst>
        </xdr:cNvPr>
        <xdr:cNvSpPr/>
      </xdr:nvSpPr>
      <xdr:spPr>
        <a:xfrm>
          <a:off x="13887450" y="168332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70" name="フローチャート: 判断 869">
          <a:extLst>
            <a:ext uri="{FF2B5EF4-FFF2-40B4-BE49-F238E27FC236}">
              <a16:creationId xmlns:a16="http://schemas.microsoft.com/office/drawing/2014/main" id="{852F6625-2097-4353-9C3D-7689258736A4}"/>
            </a:ext>
          </a:extLst>
        </xdr:cNvPr>
        <xdr:cNvSpPr/>
      </xdr:nvSpPr>
      <xdr:spPr>
        <a:xfrm>
          <a:off x="13096875" y="168192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71" name="フローチャート: 判断 870">
          <a:extLst>
            <a:ext uri="{FF2B5EF4-FFF2-40B4-BE49-F238E27FC236}">
              <a16:creationId xmlns:a16="http://schemas.microsoft.com/office/drawing/2014/main" id="{CD17FE12-937D-48B7-B810-B252C74E0D23}"/>
            </a:ext>
          </a:extLst>
        </xdr:cNvPr>
        <xdr:cNvSpPr/>
      </xdr:nvSpPr>
      <xdr:spPr>
        <a:xfrm>
          <a:off x="12296775" y="168427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872" name="フローチャート: 判断 871">
          <a:extLst>
            <a:ext uri="{FF2B5EF4-FFF2-40B4-BE49-F238E27FC236}">
              <a16:creationId xmlns:a16="http://schemas.microsoft.com/office/drawing/2014/main" id="{CDADAD01-C198-44BD-9957-9383EAD54BB5}"/>
            </a:ext>
          </a:extLst>
        </xdr:cNvPr>
        <xdr:cNvSpPr/>
      </xdr:nvSpPr>
      <xdr:spPr>
        <a:xfrm>
          <a:off x="11487150" y="16849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90BE4CC-9845-4F89-84ED-ACC9B8369A82}"/>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1766CEA-BBE7-4626-980B-7935306CA3F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BACF0A14-1DE9-4307-9977-B99927D6FAF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CCCD11E-89F3-4DD5-8B1A-B59F92C46180}"/>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2338F3F-3B5F-4D0A-9C8C-F3963755192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878" name="楕円 877">
          <a:extLst>
            <a:ext uri="{FF2B5EF4-FFF2-40B4-BE49-F238E27FC236}">
              <a16:creationId xmlns:a16="http://schemas.microsoft.com/office/drawing/2014/main" id="{24BE305B-CAF2-49B1-BF8B-0FF8530025F0}"/>
            </a:ext>
          </a:extLst>
        </xdr:cNvPr>
        <xdr:cNvSpPr/>
      </xdr:nvSpPr>
      <xdr:spPr>
        <a:xfrm>
          <a:off x="14649450" y="17592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879" name="【公民館】&#10;有形固定資産減価償却率該当値テキスト">
          <a:extLst>
            <a:ext uri="{FF2B5EF4-FFF2-40B4-BE49-F238E27FC236}">
              <a16:creationId xmlns:a16="http://schemas.microsoft.com/office/drawing/2014/main" id="{23CA8321-C428-4362-A3B9-A7D1F01F9614}"/>
            </a:ext>
          </a:extLst>
        </xdr:cNvPr>
        <xdr:cNvSpPr txBox="1"/>
      </xdr:nvSpPr>
      <xdr:spPr>
        <a:xfrm>
          <a:off x="14735175" y="1750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880" name="楕円 879">
          <a:extLst>
            <a:ext uri="{FF2B5EF4-FFF2-40B4-BE49-F238E27FC236}">
              <a16:creationId xmlns:a16="http://schemas.microsoft.com/office/drawing/2014/main" id="{ADEC2B54-77FE-4664-AADE-4A87250D2B39}"/>
            </a:ext>
          </a:extLst>
        </xdr:cNvPr>
        <xdr:cNvSpPr/>
      </xdr:nvSpPr>
      <xdr:spPr>
        <a:xfrm>
          <a:off x="13887450" y="17592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881" name="直線コネクタ 880">
          <a:extLst>
            <a:ext uri="{FF2B5EF4-FFF2-40B4-BE49-F238E27FC236}">
              <a16:creationId xmlns:a16="http://schemas.microsoft.com/office/drawing/2014/main" id="{DDD83482-FD1B-4ADB-B425-0C993EB7E963}"/>
            </a:ext>
          </a:extLst>
        </xdr:cNvPr>
        <xdr:cNvCxnSpPr/>
      </xdr:nvCxnSpPr>
      <xdr:spPr>
        <a:xfrm>
          <a:off x="13935075" y="176403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882" name="楕円 881">
          <a:extLst>
            <a:ext uri="{FF2B5EF4-FFF2-40B4-BE49-F238E27FC236}">
              <a16:creationId xmlns:a16="http://schemas.microsoft.com/office/drawing/2014/main" id="{BED1395D-E6FD-43DD-B630-098FC7EC53FA}"/>
            </a:ext>
          </a:extLst>
        </xdr:cNvPr>
        <xdr:cNvSpPr/>
      </xdr:nvSpPr>
      <xdr:spPr>
        <a:xfrm>
          <a:off x="13096875" y="17592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883" name="直線コネクタ 882">
          <a:extLst>
            <a:ext uri="{FF2B5EF4-FFF2-40B4-BE49-F238E27FC236}">
              <a16:creationId xmlns:a16="http://schemas.microsoft.com/office/drawing/2014/main" id="{4ABB79F3-A388-47C9-BDF8-B3CC4B861A82}"/>
            </a:ext>
          </a:extLst>
        </xdr:cNvPr>
        <xdr:cNvCxnSpPr/>
      </xdr:nvCxnSpPr>
      <xdr:spPr>
        <a:xfrm>
          <a:off x="13144500" y="17640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884" name="楕円 883">
          <a:extLst>
            <a:ext uri="{FF2B5EF4-FFF2-40B4-BE49-F238E27FC236}">
              <a16:creationId xmlns:a16="http://schemas.microsoft.com/office/drawing/2014/main" id="{B5E1AB37-4F28-46BF-8C08-A15F1AF597FF}"/>
            </a:ext>
          </a:extLst>
        </xdr:cNvPr>
        <xdr:cNvSpPr/>
      </xdr:nvSpPr>
      <xdr:spPr>
        <a:xfrm>
          <a:off x="12296775" y="17592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885" name="直線コネクタ 884">
          <a:extLst>
            <a:ext uri="{FF2B5EF4-FFF2-40B4-BE49-F238E27FC236}">
              <a16:creationId xmlns:a16="http://schemas.microsoft.com/office/drawing/2014/main" id="{BACC8B92-9F23-47D8-B0E6-623DFA3B00AB}"/>
            </a:ext>
          </a:extLst>
        </xdr:cNvPr>
        <xdr:cNvCxnSpPr/>
      </xdr:nvCxnSpPr>
      <xdr:spPr>
        <a:xfrm>
          <a:off x="12344400" y="1764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886" name="楕円 885">
          <a:extLst>
            <a:ext uri="{FF2B5EF4-FFF2-40B4-BE49-F238E27FC236}">
              <a16:creationId xmlns:a16="http://schemas.microsoft.com/office/drawing/2014/main" id="{6FEE3C49-CF06-4549-96BF-313FDE9CCF93}"/>
            </a:ext>
          </a:extLst>
        </xdr:cNvPr>
        <xdr:cNvSpPr/>
      </xdr:nvSpPr>
      <xdr:spPr>
        <a:xfrm>
          <a:off x="11487150" y="17592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887" name="直線コネクタ 886">
          <a:extLst>
            <a:ext uri="{FF2B5EF4-FFF2-40B4-BE49-F238E27FC236}">
              <a16:creationId xmlns:a16="http://schemas.microsoft.com/office/drawing/2014/main" id="{09FE6521-61F7-4F29-B49E-1852067AC1A0}"/>
            </a:ext>
          </a:extLst>
        </xdr:cNvPr>
        <xdr:cNvCxnSpPr/>
      </xdr:nvCxnSpPr>
      <xdr:spPr>
        <a:xfrm>
          <a:off x="11534775" y="176403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888" name="n_1aveValue【公民館】&#10;有形固定資産減価償却率">
          <a:extLst>
            <a:ext uri="{FF2B5EF4-FFF2-40B4-BE49-F238E27FC236}">
              <a16:creationId xmlns:a16="http://schemas.microsoft.com/office/drawing/2014/main" id="{985A4FF5-647C-4FB8-AD84-2EF5DAF5A5E0}"/>
            </a:ext>
          </a:extLst>
        </xdr:cNvPr>
        <xdr:cNvSpPr txBox="1"/>
      </xdr:nvSpPr>
      <xdr:spPr>
        <a:xfrm>
          <a:off x="13745219"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889" name="n_2aveValue【公民館】&#10;有形固定資産減価償却率">
          <a:extLst>
            <a:ext uri="{FF2B5EF4-FFF2-40B4-BE49-F238E27FC236}">
              <a16:creationId xmlns:a16="http://schemas.microsoft.com/office/drawing/2014/main" id="{A492C346-297F-4F5F-88E4-EC8237AA6EE4}"/>
            </a:ext>
          </a:extLst>
        </xdr:cNvPr>
        <xdr:cNvSpPr txBox="1"/>
      </xdr:nvSpPr>
      <xdr:spPr>
        <a:xfrm>
          <a:off x="12964169"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890" name="n_3aveValue【公民館】&#10;有形固定資産減価償却率">
          <a:extLst>
            <a:ext uri="{FF2B5EF4-FFF2-40B4-BE49-F238E27FC236}">
              <a16:creationId xmlns:a16="http://schemas.microsoft.com/office/drawing/2014/main" id="{34F3AB48-58A4-4016-B99A-1C33490581DA}"/>
            </a:ext>
          </a:extLst>
        </xdr:cNvPr>
        <xdr:cNvSpPr txBox="1"/>
      </xdr:nvSpPr>
      <xdr:spPr>
        <a:xfrm>
          <a:off x="12164069" y="16640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891" name="n_4aveValue【公民館】&#10;有形固定資産減価償却率">
          <a:extLst>
            <a:ext uri="{FF2B5EF4-FFF2-40B4-BE49-F238E27FC236}">
              <a16:creationId xmlns:a16="http://schemas.microsoft.com/office/drawing/2014/main" id="{A94CD157-69EC-4700-ABDB-12DBF2469BAD}"/>
            </a:ext>
          </a:extLst>
        </xdr:cNvPr>
        <xdr:cNvSpPr txBox="1"/>
      </xdr:nvSpPr>
      <xdr:spPr>
        <a:xfrm>
          <a:off x="11354444" y="1664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892" name="n_1mainValue【公民館】&#10;有形固定資産減価償却率">
          <a:extLst>
            <a:ext uri="{FF2B5EF4-FFF2-40B4-BE49-F238E27FC236}">
              <a16:creationId xmlns:a16="http://schemas.microsoft.com/office/drawing/2014/main" id="{6E6A6239-099B-44B0-972D-F6AED547D381}"/>
            </a:ext>
          </a:extLst>
        </xdr:cNvPr>
        <xdr:cNvSpPr txBox="1"/>
      </xdr:nvSpPr>
      <xdr:spPr>
        <a:xfrm>
          <a:off x="13716077"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893" name="n_2mainValue【公民館】&#10;有形固定資産減価償却率">
          <a:extLst>
            <a:ext uri="{FF2B5EF4-FFF2-40B4-BE49-F238E27FC236}">
              <a16:creationId xmlns:a16="http://schemas.microsoft.com/office/drawing/2014/main" id="{E2C96490-3962-44D6-9E5D-5B59C5961E7C}"/>
            </a:ext>
          </a:extLst>
        </xdr:cNvPr>
        <xdr:cNvSpPr txBox="1"/>
      </xdr:nvSpPr>
      <xdr:spPr>
        <a:xfrm>
          <a:off x="129255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894" name="n_3mainValue【公民館】&#10;有形固定資産減価償却率">
          <a:extLst>
            <a:ext uri="{FF2B5EF4-FFF2-40B4-BE49-F238E27FC236}">
              <a16:creationId xmlns:a16="http://schemas.microsoft.com/office/drawing/2014/main" id="{2F4AEFCD-11E0-4179-8113-7C324CD5F39F}"/>
            </a:ext>
          </a:extLst>
        </xdr:cNvPr>
        <xdr:cNvSpPr txBox="1"/>
      </xdr:nvSpPr>
      <xdr:spPr>
        <a:xfrm>
          <a:off x="12134927"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895" name="n_4mainValue【公民館】&#10;有形固定資産減価償却率">
          <a:extLst>
            <a:ext uri="{FF2B5EF4-FFF2-40B4-BE49-F238E27FC236}">
              <a16:creationId xmlns:a16="http://schemas.microsoft.com/office/drawing/2014/main" id="{1B14224F-D2B7-43A2-B579-28E68896255D}"/>
            </a:ext>
          </a:extLst>
        </xdr:cNvPr>
        <xdr:cNvSpPr txBox="1"/>
      </xdr:nvSpPr>
      <xdr:spPr>
        <a:xfrm>
          <a:off x="11325302"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682EB87C-ECB0-4761-BE86-E5F6F23BB7C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DA2AA2C0-CA90-485B-856C-60FDDB2BCA2B}"/>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5AF9A623-AEA3-4002-9DDD-81464EDDFCA9}"/>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10171BEC-64BF-4448-8208-A01D6983A52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4AA9E3CA-D537-4F91-9E8C-CB53CBDE6E7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C17D60D6-B860-42B4-ADAE-3B530CD0933D}"/>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42A42DB0-9256-4DA9-8483-C7A3621CA95E}"/>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C2D1B0D7-3208-4745-9007-1345583E3893}"/>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36E8537F-2363-41D3-87CC-72C001885A74}"/>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80388013-4076-4596-8F13-7B789047FD7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a:extLst>
            <a:ext uri="{FF2B5EF4-FFF2-40B4-BE49-F238E27FC236}">
              <a16:creationId xmlns:a16="http://schemas.microsoft.com/office/drawing/2014/main" id="{8034CA59-EF24-4818-BEF9-9ACD75C0ABF7}"/>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a:extLst>
            <a:ext uri="{FF2B5EF4-FFF2-40B4-BE49-F238E27FC236}">
              <a16:creationId xmlns:a16="http://schemas.microsoft.com/office/drawing/2014/main" id="{B8947533-4C7E-4D46-ABB1-9FCC852DCFDD}"/>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a:extLst>
            <a:ext uri="{FF2B5EF4-FFF2-40B4-BE49-F238E27FC236}">
              <a16:creationId xmlns:a16="http://schemas.microsoft.com/office/drawing/2014/main" id="{8C18A2C4-1DB4-4841-BA15-80F295AD34A9}"/>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a:extLst>
            <a:ext uri="{FF2B5EF4-FFF2-40B4-BE49-F238E27FC236}">
              <a16:creationId xmlns:a16="http://schemas.microsoft.com/office/drawing/2014/main" id="{3C03CAB6-DDDC-4648-9278-9F3CCCE0718E}"/>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a:extLst>
            <a:ext uri="{FF2B5EF4-FFF2-40B4-BE49-F238E27FC236}">
              <a16:creationId xmlns:a16="http://schemas.microsoft.com/office/drawing/2014/main" id="{C61E7D99-CAE5-4FB0-9925-52532567EEB7}"/>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a:extLst>
            <a:ext uri="{FF2B5EF4-FFF2-40B4-BE49-F238E27FC236}">
              <a16:creationId xmlns:a16="http://schemas.microsoft.com/office/drawing/2014/main" id="{C180F105-B9E2-443C-AB7A-4D5269752C9F}"/>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a:extLst>
            <a:ext uri="{FF2B5EF4-FFF2-40B4-BE49-F238E27FC236}">
              <a16:creationId xmlns:a16="http://schemas.microsoft.com/office/drawing/2014/main" id="{A969E98B-FECD-472C-8773-9A3C23D77E11}"/>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a:extLst>
            <a:ext uri="{FF2B5EF4-FFF2-40B4-BE49-F238E27FC236}">
              <a16:creationId xmlns:a16="http://schemas.microsoft.com/office/drawing/2014/main" id="{B452D4A5-825D-40A1-A23B-0C87C493DC15}"/>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a:extLst>
            <a:ext uri="{FF2B5EF4-FFF2-40B4-BE49-F238E27FC236}">
              <a16:creationId xmlns:a16="http://schemas.microsoft.com/office/drawing/2014/main" id="{32BC6F33-E51C-45F3-ADB2-4977B35774C0}"/>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a:extLst>
            <a:ext uri="{FF2B5EF4-FFF2-40B4-BE49-F238E27FC236}">
              <a16:creationId xmlns:a16="http://schemas.microsoft.com/office/drawing/2014/main" id="{F1A7C97E-693A-41BB-B439-80145E6E4894}"/>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a:extLst>
            <a:ext uri="{FF2B5EF4-FFF2-40B4-BE49-F238E27FC236}">
              <a16:creationId xmlns:a16="http://schemas.microsoft.com/office/drawing/2014/main" id="{EA831CE2-5E66-4EAB-BD1B-6D04D07DD6EF}"/>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a:extLst>
            <a:ext uri="{FF2B5EF4-FFF2-40B4-BE49-F238E27FC236}">
              <a16:creationId xmlns:a16="http://schemas.microsoft.com/office/drawing/2014/main" id="{3C0F177C-4A56-4965-A45F-9A8A843DAD2C}"/>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CF99E55F-E56F-4CFF-8BBF-F5BB1A60848C}"/>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D7785FDB-6294-45A6-8C81-B2DFDCCE21C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625E5286-F900-4621-83B0-EF670DAE3CA1}"/>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921" name="直線コネクタ 920">
          <a:extLst>
            <a:ext uri="{FF2B5EF4-FFF2-40B4-BE49-F238E27FC236}">
              <a16:creationId xmlns:a16="http://schemas.microsoft.com/office/drawing/2014/main" id="{7DF31B2F-53C9-4B60-9830-E25EC176CDF7}"/>
            </a:ext>
          </a:extLst>
        </xdr:cNvPr>
        <xdr:cNvCxnSpPr/>
      </xdr:nvCxnSpPr>
      <xdr:spPr>
        <a:xfrm flipV="1">
          <a:off x="19954239" y="16193588"/>
          <a:ext cx="0" cy="14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922" name="【公民館】&#10;一人当たり面積最小値テキスト">
          <a:extLst>
            <a:ext uri="{FF2B5EF4-FFF2-40B4-BE49-F238E27FC236}">
              <a16:creationId xmlns:a16="http://schemas.microsoft.com/office/drawing/2014/main" id="{7B6583FF-6698-4376-9B34-A81750F2FAD4}"/>
            </a:ext>
          </a:extLst>
        </xdr:cNvPr>
        <xdr:cNvSpPr txBox="1"/>
      </xdr:nvSpPr>
      <xdr:spPr>
        <a:xfrm>
          <a:off x="19992975" y="1765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923" name="直線コネクタ 922">
          <a:extLst>
            <a:ext uri="{FF2B5EF4-FFF2-40B4-BE49-F238E27FC236}">
              <a16:creationId xmlns:a16="http://schemas.microsoft.com/office/drawing/2014/main" id="{BE3219A8-6C29-407C-8C9D-3C0E318EA55D}"/>
            </a:ext>
          </a:extLst>
        </xdr:cNvPr>
        <xdr:cNvCxnSpPr/>
      </xdr:nvCxnSpPr>
      <xdr:spPr>
        <a:xfrm>
          <a:off x="19878675" y="176492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924" name="【公民館】&#10;一人当たり面積最大値テキスト">
          <a:extLst>
            <a:ext uri="{FF2B5EF4-FFF2-40B4-BE49-F238E27FC236}">
              <a16:creationId xmlns:a16="http://schemas.microsoft.com/office/drawing/2014/main" id="{9E0CC969-7A81-4583-AB02-8AFA7E9DA16D}"/>
            </a:ext>
          </a:extLst>
        </xdr:cNvPr>
        <xdr:cNvSpPr txBox="1"/>
      </xdr:nvSpPr>
      <xdr:spPr>
        <a:xfrm>
          <a:off x="19992975" y="1599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925" name="直線コネクタ 924">
          <a:extLst>
            <a:ext uri="{FF2B5EF4-FFF2-40B4-BE49-F238E27FC236}">
              <a16:creationId xmlns:a16="http://schemas.microsoft.com/office/drawing/2014/main" id="{ADA64CEC-B238-4981-A42D-F560E7FD4BA3}"/>
            </a:ext>
          </a:extLst>
        </xdr:cNvPr>
        <xdr:cNvCxnSpPr/>
      </xdr:nvCxnSpPr>
      <xdr:spPr>
        <a:xfrm>
          <a:off x="19878675" y="161935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926" name="【公民館】&#10;一人当たり面積平均値テキスト">
          <a:extLst>
            <a:ext uri="{FF2B5EF4-FFF2-40B4-BE49-F238E27FC236}">
              <a16:creationId xmlns:a16="http://schemas.microsoft.com/office/drawing/2014/main" id="{2E0EBCD3-5356-47D2-8D97-11731F998F77}"/>
            </a:ext>
          </a:extLst>
        </xdr:cNvPr>
        <xdr:cNvSpPr txBox="1"/>
      </xdr:nvSpPr>
      <xdr:spPr>
        <a:xfrm>
          <a:off x="19992975" y="17233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27" name="フローチャート: 判断 926">
          <a:extLst>
            <a:ext uri="{FF2B5EF4-FFF2-40B4-BE49-F238E27FC236}">
              <a16:creationId xmlns:a16="http://schemas.microsoft.com/office/drawing/2014/main" id="{9796FCB1-6476-4053-A90D-F396DE60CDD6}"/>
            </a:ext>
          </a:extLst>
        </xdr:cNvPr>
        <xdr:cNvSpPr/>
      </xdr:nvSpPr>
      <xdr:spPr>
        <a:xfrm>
          <a:off x="19897725" y="1737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928" name="フローチャート: 判断 927">
          <a:extLst>
            <a:ext uri="{FF2B5EF4-FFF2-40B4-BE49-F238E27FC236}">
              <a16:creationId xmlns:a16="http://schemas.microsoft.com/office/drawing/2014/main" id="{FB32B24A-8667-4EE5-AB2E-916C239D3843}"/>
            </a:ext>
          </a:extLst>
        </xdr:cNvPr>
        <xdr:cNvSpPr/>
      </xdr:nvSpPr>
      <xdr:spPr>
        <a:xfrm>
          <a:off x="19154775" y="173660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929" name="フローチャート: 判断 928">
          <a:extLst>
            <a:ext uri="{FF2B5EF4-FFF2-40B4-BE49-F238E27FC236}">
              <a16:creationId xmlns:a16="http://schemas.microsoft.com/office/drawing/2014/main" id="{039905A9-9CE9-479D-B044-199705437947}"/>
            </a:ext>
          </a:extLst>
        </xdr:cNvPr>
        <xdr:cNvSpPr/>
      </xdr:nvSpPr>
      <xdr:spPr>
        <a:xfrm>
          <a:off x="18345150" y="173757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930" name="フローチャート: 判断 929">
          <a:extLst>
            <a:ext uri="{FF2B5EF4-FFF2-40B4-BE49-F238E27FC236}">
              <a16:creationId xmlns:a16="http://schemas.microsoft.com/office/drawing/2014/main" id="{61898A84-F0C5-4CE8-AB99-949D7900AFBA}"/>
            </a:ext>
          </a:extLst>
        </xdr:cNvPr>
        <xdr:cNvSpPr/>
      </xdr:nvSpPr>
      <xdr:spPr>
        <a:xfrm>
          <a:off x="17554575" y="173953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931" name="フローチャート: 判断 930">
          <a:extLst>
            <a:ext uri="{FF2B5EF4-FFF2-40B4-BE49-F238E27FC236}">
              <a16:creationId xmlns:a16="http://schemas.microsoft.com/office/drawing/2014/main" id="{425284CF-9C86-4EBD-9C07-317B25DDABC9}"/>
            </a:ext>
          </a:extLst>
        </xdr:cNvPr>
        <xdr:cNvSpPr/>
      </xdr:nvSpPr>
      <xdr:spPr>
        <a:xfrm>
          <a:off x="16754475" y="173726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EC90F325-A516-468A-8530-2AD5BD16E42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90E5EB55-A55C-4C0E-BBD7-24A8E53D9A7D}"/>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F2BAD3B-6836-4AB1-8C99-2B32734E2AFF}"/>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05660A8-6614-4239-8E5D-A9CDD1AF939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F8644D8-B66A-4D12-825F-9F9F681EEB29}"/>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937" name="楕円 936">
          <a:extLst>
            <a:ext uri="{FF2B5EF4-FFF2-40B4-BE49-F238E27FC236}">
              <a16:creationId xmlns:a16="http://schemas.microsoft.com/office/drawing/2014/main" id="{FC8631BB-A030-47B3-9523-9A2740C32748}"/>
            </a:ext>
          </a:extLst>
        </xdr:cNvPr>
        <xdr:cNvSpPr/>
      </xdr:nvSpPr>
      <xdr:spPr>
        <a:xfrm>
          <a:off x="19897725" y="1752636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938" name="【公民館】&#10;一人当たり面積該当値テキスト">
          <a:extLst>
            <a:ext uri="{FF2B5EF4-FFF2-40B4-BE49-F238E27FC236}">
              <a16:creationId xmlns:a16="http://schemas.microsoft.com/office/drawing/2014/main" id="{6E67BBD0-F166-455A-8609-B13462458682}"/>
            </a:ext>
          </a:extLst>
        </xdr:cNvPr>
        <xdr:cNvSpPr txBox="1"/>
      </xdr:nvSpPr>
      <xdr:spPr>
        <a:xfrm>
          <a:off x="19992975" y="1744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939" name="楕円 938">
          <a:extLst>
            <a:ext uri="{FF2B5EF4-FFF2-40B4-BE49-F238E27FC236}">
              <a16:creationId xmlns:a16="http://schemas.microsoft.com/office/drawing/2014/main" id="{C8F88939-9521-47AA-B219-D017F2F6C75E}"/>
            </a:ext>
          </a:extLst>
        </xdr:cNvPr>
        <xdr:cNvSpPr/>
      </xdr:nvSpPr>
      <xdr:spPr>
        <a:xfrm>
          <a:off x="19154775" y="1752636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89263</xdr:rowOff>
    </xdr:to>
    <xdr:cxnSp macro="">
      <xdr:nvCxnSpPr>
        <xdr:cNvPr id="940" name="直線コネクタ 939">
          <a:extLst>
            <a:ext uri="{FF2B5EF4-FFF2-40B4-BE49-F238E27FC236}">
              <a16:creationId xmlns:a16="http://schemas.microsoft.com/office/drawing/2014/main" id="{5D9DE22D-E472-41B9-91B2-4E3DE4B9C9F2}"/>
            </a:ext>
          </a:extLst>
        </xdr:cNvPr>
        <xdr:cNvCxnSpPr/>
      </xdr:nvCxnSpPr>
      <xdr:spPr>
        <a:xfrm>
          <a:off x="19202400" y="1757398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941" name="楕円 940">
          <a:extLst>
            <a:ext uri="{FF2B5EF4-FFF2-40B4-BE49-F238E27FC236}">
              <a16:creationId xmlns:a16="http://schemas.microsoft.com/office/drawing/2014/main" id="{62AF4A6E-A99A-4A85-8264-9F18D64A190E}"/>
            </a:ext>
          </a:extLst>
        </xdr:cNvPr>
        <xdr:cNvSpPr/>
      </xdr:nvSpPr>
      <xdr:spPr>
        <a:xfrm>
          <a:off x="18345150" y="1752636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89263</xdr:rowOff>
    </xdr:to>
    <xdr:cxnSp macro="">
      <xdr:nvCxnSpPr>
        <xdr:cNvPr id="942" name="直線コネクタ 941">
          <a:extLst>
            <a:ext uri="{FF2B5EF4-FFF2-40B4-BE49-F238E27FC236}">
              <a16:creationId xmlns:a16="http://schemas.microsoft.com/office/drawing/2014/main" id="{22B0B44E-0867-4BA3-9F8B-42630F714E30}"/>
            </a:ext>
          </a:extLst>
        </xdr:cNvPr>
        <xdr:cNvCxnSpPr/>
      </xdr:nvCxnSpPr>
      <xdr:spPr>
        <a:xfrm>
          <a:off x="18392775" y="1757398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943" name="楕円 942">
          <a:extLst>
            <a:ext uri="{FF2B5EF4-FFF2-40B4-BE49-F238E27FC236}">
              <a16:creationId xmlns:a16="http://schemas.microsoft.com/office/drawing/2014/main" id="{5E14A031-72CE-4187-8592-56C75D5B41A6}"/>
            </a:ext>
          </a:extLst>
        </xdr:cNvPr>
        <xdr:cNvSpPr/>
      </xdr:nvSpPr>
      <xdr:spPr>
        <a:xfrm>
          <a:off x="17554575" y="1752636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89263</xdr:rowOff>
    </xdr:to>
    <xdr:cxnSp macro="">
      <xdr:nvCxnSpPr>
        <xdr:cNvPr id="944" name="直線コネクタ 943">
          <a:extLst>
            <a:ext uri="{FF2B5EF4-FFF2-40B4-BE49-F238E27FC236}">
              <a16:creationId xmlns:a16="http://schemas.microsoft.com/office/drawing/2014/main" id="{F5984D22-F046-44C5-936B-1EF36BDD51EF}"/>
            </a:ext>
          </a:extLst>
        </xdr:cNvPr>
        <xdr:cNvCxnSpPr/>
      </xdr:nvCxnSpPr>
      <xdr:spPr>
        <a:xfrm>
          <a:off x="17602200" y="1757398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945" name="楕円 944">
          <a:extLst>
            <a:ext uri="{FF2B5EF4-FFF2-40B4-BE49-F238E27FC236}">
              <a16:creationId xmlns:a16="http://schemas.microsoft.com/office/drawing/2014/main" id="{040E82D1-64A2-4798-8B16-42F120A0AA03}"/>
            </a:ext>
          </a:extLst>
        </xdr:cNvPr>
        <xdr:cNvSpPr/>
      </xdr:nvSpPr>
      <xdr:spPr>
        <a:xfrm>
          <a:off x="16754475" y="1752636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89263</xdr:rowOff>
    </xdr:to>
    <xdr:cxnSp macro="">
      <xdr:nvCxnSpPr>
        <xdr:cNvPr id="946" name="直線コネクタ 945">
          <a:extLst>
            <a:ext uri="{FF2B5EF4-FFF2-40B4-BE49-F238E27FC236}">
              <a16:creationId xmlns:a16="http://schemas.microsoft.com/office/drawing/2014/main" id="{83776C0D-FF91-47E2-9A51-620FEE757A0B}"/>
            </a:ext>
          </a:extLst>
        </xdr:cNvPr>
        <xdr:cNvCxnSpPr/>
      </xdr:nvCxnSpPr>
      <xdr:spPr>
        <a:xfrm>
          <a:off x="16802100" y="1757398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947" name="n_1aveValue【公民館】&#10;一人当たり面積">
          <a:extLst>
            <a:ext uri="{FF2B5EF4-FFF2-40B4-BE49-F238E27FC236}">
              <a16:creationId xmlns:a16="http://schemas.microsoft.com/office/drawing/2014/main" id="{2B82410F-58E2-452C-95C9-318B481AE7F2}"/>
            </a:ext>
          </a:extLst>
        </xdr:cNvPr>
        <xdr:cNvSpPr txBox="1"/>
      </xdr:nvSpPr>
      <xdr:spPr>
        <a:xfrm>
          <a:off x="18983402" y="1716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948" name="n_2aveValue【公民館】&#10;一人当たり面積">
          <a:extLst>
            <a:ext uri="{FF2B5EF4-FFF2-40B4-BE49-F238E27FC236}">
              <a16:creationId xmlns:a16="http://schemas.microsoft.com/office/drawing/2014/main" id="{05753A98-D5D3-45CD-99A2-8DC11B41D272}"/>
            </a:ext>
          </a:extLst>
        </xdr:cNvPr>
        <xdr:cNvSpPr txBox="1"/>
      </xdr:nvSpPr>
      <xdr:spPr>
        <a:xfrm>
          <a:off x="18183302"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949" name="n_3aveValue【公民館】&#10;一人当たり面積">
          <a:extLst>
            <a:ext uri="{FF2B5EF4-FFF2-40B4-BE49-F238E27FC236}">
              <a16:creationId xmlns:a16="http://schemas.microsoft.com/office/drawing/2014/main" id="{D9434634-7263-4C63-AEE4-3D8278733F61}"/>
            </a:ext>
          </a:extLst>
        </xdr:cNvPr>
        <xdr:cNvSpPr txBox="1"/>
      </xdr:nvSpPr>
      <xdr:spPr>
        <a:xfrm>
          <a:off x="17383202" y="1717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950" name="n_4aveValue【公民館】&#10;一人当たり面積">
          <a:extLst>
            <a:ext uri="{FF2B5EF4-FFF2-40B4-BE49-F238E27FC236}">
              <a16:creationId xmlns:a16="http://schemas.microsoft.com/office/drawing/2014/main" id="{1FF25A34-A6AB-4EFC-949C-C4581596DF2B}"/>
            </a:ext>
          </a:extLst>
        </xdr:cNvPr>
        <xdr:cNvSpPr txBox="1"/>
      </xdr:nvSpPr>
      <xdr:spPr>
        <a:xfrm>
          <a:off x="16592627" y="17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951" name="n_1mainValue【公民館】&#10;一人当たり面積">
          <a:extLst>
            <a:ext uri="{FF2B5EF4-FFF2-40B4-BE49-F238E27FC236}">
              <a16:creationId xmlns:a16="http://schemas.microsoft.com/office/drawing/2014/main" id="{2AE79D08-38BB-40DC-BE0D-D5FB3C183EFE}"/>
            </a:ext>
          </a:extLst>
        </xdr:cNvPr>
        <xdr:cNvSpPr txBox="1"/>
      </xdr:nvSpPr>
      <xdr:spPr>
        <a:xfrm>
          <a:off x="18983402"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952" name="n_2mainValue【公民館】&#10;一人当たり面積">
          <a:extLst>
            <a:ext uri="{FF2B5EF4-FFF2-40B4-BE49-F238E27FC236}">
              <a16:creationId xmlns:a16="http://schemas.microsoft.com/office/drawing/2014/main" id="{5BCEF099-C181-4035-AC3E-CFBE6301BFAF}"/>
            </a:ext>
          </a:extLst>
        </xdr:cNvPr>
        <xdr:cNvSpPr txBox="1"/>
      </xdr:nvSpPr>
      <xdr:spPr>
        <a:xfrm>
          <a:off x="18183302"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953" name="n_3mainValue【公民館】&#10;一人当たり面積">
          <a:extLst>
            <a:ext uri="{FF2B5EF4-FFF2-40B4-BE49-F238E27FC236}">
              <a16:creationId xmlns:a16="http://schemas.microsoft.com/office/drawing/2014/main" id="{921E93A3-DD51-437B-9620-742EA93F630C}"/>
            </a:ext>
          </a:extLst>
        </xdr:cNvPr>
        <xdr:cNvSpPr txBox="1"/>
      </xdr:nvSpPr>
      <xdr:spPr>
        <a:xfrm>
          <a:off x="17383202"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954" name="n_4mainValue【公民館】&#10;一人当たり面積">
          <a:extLst>
            <a:ext uri="{FF2B5EF4-FFF2-40B4-BE49-F238E27FC236}">
              <a16:creationId xmlns:a16="http://schemas.microsoft.com/office/drawing/2014/main" id="{D509FDA5-EC01-4FD1-A93A-72210FB48E13}"/>
            </a:ext>
          </a:extLst>
        </xdr:cNvPr>
        <xdr:cNvSpPr txBox="1"/>
      </xdr:nvSpPr>
      <xdr:spPr>
        <a:xfrm>
          <a:off x="16592627"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C3A921AD-2C63-4EFC-9FAF-16EAB0A8B39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E3F50F84-D007-4CD0-87CF-E0DC0E5AA5F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70572716-F4DB-47F5-8B2C-BF2359F5E00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同じ水準であることから、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平均的な更新を進めているものと考えられるが、一人当たり延長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合併市であるために面積が広い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という本市の特徴から、類似団体平均を大きく上回っている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は減価償却が進んでおり、施設が老朽化していることが読み取れる上、一人当たり面積が類似団体平均を下回っていることは、当市の設置する保育所が過疎地域にのみ所在しており、絶対数の少なさを表しているということができ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学校施設については、類似団体平均と比較して減価償却率が高いものの、令和元年度で新規整備を完了した施設があ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り、一時的に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改善に寄与した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ものであると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令和２年度は再び上昇に転じているが、今後の大規模修繕や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により一定程度の改善がみられる見込みである。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公営住宅については、類似団体平均との乖離が進んでいるところ、令和３年度以降の事業として公営住宅新設があることから、一定程度の改善が見られる見込みである。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児童館については、整備から比較的日が浅い施設もあることから減価償却率は低く、面積は類似団体平均を上回っており、児童・生徒の居場所づくりの推進を掲げている本市の特徴が顕著に表れている。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港湾・漁港及び公民館については、施設の老朽化が進み、かつ、一人当たりの資産額（公民館は面積）は平均を大きく下回っている。なお、公民館に関しては、令和４年度以降に旧学校校舎へ機能を移転し、現公民館施設は解体予定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73A17F-1D09-4791-BF76-F2EE449ADE3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FADB9A-A953-4C82-B395-1A81042A295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CBD2D9-D900-4EDB-8E3B-D8D849AB33C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1AB6FD-60BD-4444-A5F5-EA883F3E1B4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33EB2A-49AF-4037-813F-339B3179553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5BB322-1B4C-4A41-BB2F-C9F3FFFE789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74B89E-AF75-468C-843B-681AEF41B04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051D97-83CF-43CB-8622-479AE5BB709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A66FA2-57FA-4FAA-8E7A-A59B6626AA1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B1DB98-7DA9-43E9-AAFB-9AA296FEB80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58,282
57,791
722.42
36,565,902
35,967,158
556,913
17,154,273
31,145,809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65CF88-B566-4EAA-BA23-62071263A54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9B3E3E-3D11-4262-86B4-7FB8FEE82B1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AEDE65-952E-4DB2-8819-2281626B289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1654D82-E4E4-4D9B-A4CF-160B8F108DF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136EA1-2A64-469E-B78B-E5DE0A9506B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1E2CD8-3C53-42E6-BA6C-27A6A3CE804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CDDE73-BD11-4C8B-81D0-BCCCC082E6D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23017B-349D-4FC0-8627-1A49368FA46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10BB59-C9BE-4467-AA0B-3AA76457AEB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8D1759-FA8E-4DA4-BF43-6574F3F672B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B1ECAC-B175-4F4C-A1A1-915439F7434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EE4027-5F3D-4E70-9693-5B49F3074C81}"/>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2491EC-AC83-4B2A-8496-6547AF89893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6DF619-63C5-490C-AEC3-96DC6397CB4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34FBC1-8F95-4273-9641-1443918EFBC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02FD23A-FD7F-451E-A0CB-A5F5BDD82D1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729DA0-874D-405B-841D-E91B6E974C1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AA0FFC9-FDD5-486F-9FB2-94308E38BD5A}"/>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686992-3E4A-44E5-A4B5-D36368F90412}"/>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64AB6E-CBFE-467C-8DF5-14DDF9E42949}"/>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48FEF2-52DA-4E9E-B40F-41FABA55E97E}"/>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BB6830-AEB4-4ABE-9F61-7395D48BA8B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DB581C-08B6-4572-B6AF-E6CCD6223026}"/>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5D1672-6509-4F3E-B91A-76C87F7240AD}"/>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EEFC4A-E00C-484A-8D69-3B03D609C68E}"/>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A18B47-9E99-4823-837D-63F9757505E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F96903-DC23-4EFC-9FA8-050A3EC1D287}"/>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29C526A-1C4C-4962-B04A-14832F3E3DE2}"/>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BE56A2-6734-4EBC-83C8-E722C032C7E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5EC966-5ECC-4127-ADF0-320FF7D0A89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5DA6AA-B17B-4A52-A41C-F5D914C3FF33}"/>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7C16FB-7CC6-49E7-BCE0-FF8A8FE0BF1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F95B197-C280-4601-A487-A1A3D7588EDE}"/>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616689F-FD6A-43DD-9653-0CC45BCF0137}"/>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D80347C-78A6-4D4B-BF11-6554E4D210D9}"/>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BBF01F4-D5F9-4C17-AE3C-05212A0B5FD1}"/>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B242418-77E0-4609-B49C-26C1F2FC0AC5}"/>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0FBFAA0-3F22-45AA-AF73-ACF0272C065C}"/>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1BE0025-5B75-4FBD-A243-F2E3AE547280}"/>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2F1BE8F-5287-4C2A-9EB0-8C3FE0CC636E}"/>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A06945E-246D-435C-851B-78590A4A785B}"/>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87F7B4D-CCD2-4EE8-A6B4-03ADFCDE1245}"/>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5DAD219-FDF9-4F74-BBA6-3C7C3C8E63B7}"/>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76CF125-8F6B-4638-870E-B3066129FD8F}"/>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19D2F29-7C9E-4D00-BA3C-0B79F1B6E291}"/>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EA5E36B-FAE3-46F2-8267-F2135CD7BDD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C00EFBA7-7E6A-4C24-B6E4-540B57B12B07}"/>
            </a:ext>
          </a:extLst>
        </xdr:cNvPr>
        <xdr:cNvCxnSpPr/>
      </xdr:nvCxnSpPr>
      <xdr:spPr>
        <a:xfrm flipV="1">
          <a:off x="4180840" y="5447393"/>
          <a:ext cx="0" cy="131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5852F8D0-0F44-4D44-BC85-7ADD7A5C2153}"/>
            </a:ext>
          </a:extLst>
        </xdr:cNvPr>
        <xdr:cNvSpPr txBox="1"/>
      </xdr:nvSpPr>
      <xdr:spPr>
        <a:xfrm>
          <a:off x="4219575" y="67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979E2DA4-D1FE-4877-BF6A-4B5332929CBA}"/>
            </a:ext>
          </a:extLst>
        </xdr:cNvPr>
        <xdr:cNvCxnSpPr/>
      </xdr:nvCxnSpPr>
      <xdr:spPr>
        <a:xfrm>
          <a:off x="4105275" y="67625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65E9B091-F6F8-4A73-8AD1-C871272F2E3F}"/>
            </a:ext>
          </a:extLst>
        </xdr:cNvPr>
        <xdr:cNvSpPr txBox="1"/>
      </xdr:nvSpPr>
      <xdr:spPr>
        <a:xfrm>
          <a:off x="4219575" y="523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2A4D5677-9EEB-4CE8-8DB4-24AB5F3CABDB}"/>
            </a:ext>
          </a:extLst>
        </xdr:cNvPr>
        <xdr:cNvCxnSpPr/>
      </xdr:nvCxnSpPr>
      <xdr:spPr>
        <a:xfrm>
          <a:off x="4105275" y="54473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a:extLst>
            <a:ext uri="{FF2B5EF4-FFF2-40B4-BE49-F238E27FC236}">
              <a16:creationId xmlns:a16="http://schemas.microsoft.com/office/drawing/2014/main" id="{22B070D7-ED98-412D-8B34-D310B9F132D8}"/>
            </a:ext>
          </a:extLst>
        </xdr:cNvPr>
        <xdr:cNvSpPr txBox="1"/>
      </xdr:nvSpPr>
      <xdr:spPr>
        <a:xfrm>
          <a:off x="4219575" y="6021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14BC75E9-8AE9-4711-A866-09A3DF9612E5}"/>
            </a:ext>
          </a:extLst>
        </xdr:cNvPr>
        <xdr:cNvSpPr/>
      </xdr:nvSpPr>
      <xdr:spPr>
        <a:xfrm>
          <a:off x="4124325" y="60460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96A690BE-93C0-4CFF-968B-519302DD2664}"/>
            </a:ext>
          </a:extLst>
        </xdr:cNvPr>
        <xdr:cNvSpPr/>
      </xdr:nvSpPr>
      <xdr:spPr>
        <a:xfrm>
          <a:off x="3381375" y="60183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F0473233-5958-4EB7-A1F0-80D674FBADB4}"/>
            </a:ext>
          </a:extLst>
        </xdr:cNvPr>
        <xdr:cNvSpPr/>
      </xdr:nvSpPr>
      <xdr:spPr>
        <a:xfrm>
          <a:off x="2571750" y="59919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301A1618-CEC2-4B7E-B675-4F3B576762B4}"/>
            </a:ext>
          </a:extLst>
        </xdr:cNvPr>
        <xdr:cNvSpPr/>
      </xdr:nvSpPr>
      <xdr:spPr>
        <a:xfrm>
          <a:off x="1781175" y="59723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8FB0AED9-9FF6-402F-B1FD-CB47D090A5F8}"/>
            </a:ext>
          </a:extLst>
        </xdr:cNvPr>
        <xdr:cNvSpPr/>
      </xdr:nvSpPr>
      <xdr:spPr>
        <a:xfrm>
          <a:off x="981075" y="59985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799BE6-B033-43B0-A7E2-DDFC14DC975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D21F43-E349-4F62-BED0-5EC6B829F01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0156A7-9272-4EC3-AB75-516A24183B8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BCD868E-E9A3-418C-B845-AD812B86045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FAC7751-9A47-4966-844E-6ED29D0D233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4" name="楕円 73">
          <a:extLst>
            <a:ext uri="{FF2B5EF4-FFF2-40B4-BE49-F238E27FC236}">
              <a16:creationId xmlns:a16="http://schemas.microsoft.com/office/drawing/2014/main" id="{286E682B-7410-4069-A408-7A506F3E02BF}"/>
            </a:ext>
          </a:extLst>
        </xdr:cNvPr>
        <xdr:cNvSpPr/>
      </xdr:nvSpPr>
      <xdr:spPr>
        <a:xfrm>
          <a:off x="4124325"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5" name="【図書館】&#10;有形固定資産減価償却率該当値テキスト">
          <a:extLst>
            <a:ext uri="{FF2B5EF4-FFF2-40B4-BE49-F238E27FC236}">
              <a16:creationId xmlns:a16="http://schemas.microsoft.com/office/drawing/2014/main" id="{3EDC804A-A551-4C9D-A7CE-DD9B86AE0C49}"/>
            </a:ext>
          </a:extLst>
        </xdr:cNvPr>
        <xdr:cNvSpPr txBox="1"/>
      </xdr:nvSpPr>
      <xdr:spPr>
        <a:xfrm>
          <a:off x="4219575" y="582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107043</xdr:rowOff>
    </xdr:from>
    <xdr:to>
      <xdr:col>20</xdr:col>
      <xdr:colOff>38100</xdr:colOff>
      <xdr:row>37</xdr:row>
      <xdr:rowOff>37193</xdr:rowOff>
    </xdr:to>
    <xdr:sp macro="" textlink="">
      <xdr:nvSpPr>
        <xdr:cNvPr id="76" name="楕円 75">
          <a:extLst>
            <a:ext uri="{FF2B5EF4-FFF2-40B4-BE49-F238E27FC236}">
              <a16:creationId xmlns:a16="http://schemas.microsoft.com/office/drawing/2014/main" id="{5AA84C1B-7C54-4943-844A-11ACCB80896B}"/>
            </a:ext>
          </a:extLst>
        </xdr:cNvPr>
        <xdr:cNvSpPr/>
      </xdr:nvSpPr>
      <xdr:spPr>
        <a:xfrm>
          <a:off x="3381375" y="59331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157843</xdr:rowOff>
    </xdr:from>
    <xdr:to>
      <xdr:col>24</xdr:col>
      <xdr:colOff>63500</xdr:colOff>
      <xdr:row>37</xdr:row>
      <xdr:rowOff>19050</xdr:rowOff>
    </xdr:to>
    <xdr:cxnSp macro="">
      <xdr:nvCxnSpPr>
        <xdr:cNvPr id="77" name="直線コネクタ 76">
          <a:extLst>
            <a:ext uri="{FF2B5EF4-FFF2-40B4-BE49-F238E27FC236}">
              <a16:creationId xmlns:a16="http://schemas.microsoft.com/office/drawing/2014/main" id="{F193D896-C9F1-42DE-8930-310BF5D1C9E5}"/>
            </a:ext>
          </a:extLst>
        </xdr:cNvPr>
        <xdr:cNvCxnSpPr/>
      </xdr:nvCxnSpPr>
      <xdr:spPr>
        <a:xfrm>
          <a:off x="3429000" y="5990318"/>
          <a:ext cx="75247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87449</xdr:rowOff>
    </xdr:from>
    <xdr:to>
      <xdr:col>15</xdr:col>
      <xdr:colOff>101600</xdr:colOff>
      <xdr:row>37</xdr:row>
      <xdr:rowOff>17599</xdr:rowOff>
    </xdr:to>
    <xdr:sp macro="" textlink="">
      <xdr:nvSpPr>
        <xdr:cNvPr id="78" name="楕円 77">
          <a:extLst>
            <a:ext uri="{FF2B5EF4-FFF2-40B4-BE49-F238E27FC236}">
              <a16:creationId xmlns:a16="http://schemas.microsoft.com/office/drawing/2014/main" id="{020F4B51-3E3D-48D2-925D-CD8180BEA438}"/>
            </a:ext>
          </a:extLst>
        </xdr:cNvPr>
        <xdr:cNvSpPr/>
      </xdr:nvSpPr>
      <xdr:spPr>
        <a:xfrm>
          <a:off x="2571750" y="59135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138249</xdr:rowOff>
    </xdr:from>
    <xdr:to>
      <xdr:col>19</xdr:col>
      <xdr:colOff>177800</xdr:colOff>
      <xdr:row>36</xdr:row>
      <xdr:rowOff>157843</xdr:rowOff>
    </xdr:to>
    <xdr:cxnSp macro="">
      <xdr:nvCxnSpPr>
        <xdr:cNvPr id="79" name="直線コネクタ 78">
          <a:extLst>
            <a:ext uri="{FF2B5EF4-FFF2-40B4-BE49-F238E27FC236}">
              <a16:creationId xmlns:a16="http://schemas.microsoft.com/office/drawing/2014/main" id="{0D147C6D-E682-4869-B79B-3B88A5270149}"/>
            </a:ext>
          </a:extLst>
        </xdr:cNvPr>
        <xdr:cNvCxnSpPr/>
      </xdr:nvCxnSpPr>
      <xdr:spPr>
        <a:xfrm>
          <a:off x="2619375" y="5970724"/>
          <a:ext cx="8096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54792</xdr:rowOff>
    </xdr:from>
    <xdr:to>
      <xdr:col>10</xdr:col>
      <xdr:colOff>165100</xdr:colOff>
      <xdr:row>36</xdr:row>
      <xdr:rowOff>156392</xdr:rowOff>
    </xdr:to>
    <xdr:sp macro="" textlink="">
      <xdr:nvSpPr>
        <xdr:cNvPr id="80" name="楕円 79">
          <a:extLst>
            <a:ext uri="{FF2B5EF4-FFF2-40B4-BE49-F238E27FC236}">
              <a16:creationId xmlns:a16="http://schemas.microsoft.com/office/drawing/2014/main" id="{1A5849D0-28C8-42EA-8FFD-9B135CC76452}"/>
            </a:ext>
          </a:extLst>
        </xdr:cNvPr>
        <xdr:cNvSpPr/>
      </xdr:nvSpPr>
      <xdr:spPr>
        <a:xfrm>
          <a:off x="1781175" y="58840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105592</xdr:rowOff>
    </xdr:from>
    <xdr:to>
      <xdr:col>15</xdr:col>
      <xdr:colOff>50800</xdr:colOff>
      <xdr:row>36</xdr:row>
      <xdr:rowOff>138249</xdr:rowOff>
    </xdr:to>
    <xdr:cxnSp macro="">
      <xdr:nvCxnSpPr>
        <xdr:cNvPr id="81" name="直線コネクタ 80">
          <a:extLst>
            <a:ext uri="{FF2B5EF4-FFF2-40B4-BE49-F238E27FC236}">
              <a16:creationId xmlns:a16="http://schemas.microsoft.com/office/drawing/2014/main" id="{387C2F30-614E-4724-A32D-10BF0C60057A}"/>
            </a:ext>
          </a:extLst>
        </xdr:cNvPr>
        <xdr:cNvCxnSpPr/>
      </xdr:nvCxnSpPr>
      <xdr:spPr>
        <a:xfrm>
          <a:off x="1828800" y="5931717"/>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22134</xdr:rowOff>
    </xdr:from>
    <xdr:to>
      <xdr:col>6</xdr:col>
      <xdr:colOff>38100</xdr:colOff>
      <xdr:row>36</xdr:row>
      <xdr:rowOff>123734</xdr:rowOff>
    </xdr:to>
    <xdr:sp macro="" textlink="">
      <xdr:nvSpPr>
        <xdr:cNvPr id="82" name="楕円 81">
          <a:extLst>
            <a:ext uri="{FF2B5EF4-FFF2-40B4-BE49-F238E27FC236}">
              <a16:creationId xmlns:a16="http://schemas.microsoft.com/office/drawing/2014/main" id="{949C4C47-52E8-4AF6-B120-BAD4B2945A5F}"/>
            </a:ext>
          </a:extLst>
        </xdr:cNvPr>
        <xdr:cNvSpPr/>
      </xdr:nvSpPr>
      <xdr:spPr>
        <a:xfrm>
          <a:off x="981075" y="58514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72934</xdr:rowOff>
    </xdr:from>
    <xdr:to>
      <xdr:col>10</xdr:col>
      <xdr:colOff>114300</xdr:colOff>
      <xdr:row>36</xdr:row>
      <xdr:rowOff>105592</xdr:rowOff>
    </xdr:to>
    <xdr:cxnSp macro="">
      <xdr:nvCxnSpPr>
        <xdr:cNvPr id="83" name="直線コネクタ 82">
          <a:extLst>
            <a:ext uri="{FF2B5EF4-FFF2-40B4-BE49-F238E27FC236}">
              <a16:creationId xmlns:a16="http://schemas.microsoft.com/office/drawing/2014/main" id="{D2190398-BEE1-40A5-B9D9-BE9E6A7C4CF9}"/>
            </a:ext>
          </a:extLst>
        </xdr:cNvPr>
        <xdr:cNvCxnSpPr/>
      </xdr:nvCxnSpPr>
      <xdr:spPr>
        <a:xfrm>
          <a:off x="1028700" y="5899059"/>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a:extLst>
            <a:ext uri="{FF2B5EF4-FFF2-40B4-BE49-F238E27FC236}">
              <a16:creationId xmlns:a16="http://schemas.microsoft.com/office/drawing/2014/main" id="{F5F46398-E4E0-4159-BDCD-ED05179F9BE8}"/>
            </a:ext>
          </a:extLst>
        </xdr:cNvPr>
        <xdr:cNvSpPr txBox="1"/>
      </xdr:nvSpPr>
      <xdr:spPr>
        <a:xfrm>
          <a:off x="3239144" y="6117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a:extLst>
            <a:ext uri="{FF2B5EF4-FFF2-40B4-BE49-F238E27FC236}">
              <a16:creationId xmlns:a16="http://schemas.microsoft.com/office/drawing/2014/main" id="{5E71FD5C-7E95-4ACF-88E5-C4D0A0A2AD45}"/>
            </a:ext>
          </a:extLst>
        </xdr:cNvPr>
        <xdr:cNvSpPr txBox="1"/>
      </xdr:nvSpPr>
      <xdr:spPr>
        <a:xfrm>
          <a:off x="2439044"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a:extLst>
            <a:ext uri="{FF2B5EF4-FFF2-40B4-BE49-F238E27FC236}">
              <a16:creationId xmlns:a16="http://schemas.microsoft.com/office/drawing/2014/main" id="{AA92DCDD-657E-422A-9CC3-F6A6A7EDFE07}"/>
            </a:ext>
          </a:extLst>
        </xdr:cNvPr>
        <xdr:cNvSpPr txBox="1"/>
      </xdr:nvSpPr>
      <xdr:spPr>
        <a:xfrm>
          <a:off x="1648469" y="60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a:extLst>
            <a:ext uri="{FF2B5EF4-FFF2-40B4-BE49-F238E27FC236}">
              <a16:creationId xmlns:a16="http://schemas.microsoft.com/office/drawing/2014/main" id="{84E0F2D4-D022-4487-9971-3416E086DC3E}"/>
            </a:ext>
          </a:extLst>
        </xdr:cNvPr>
        <xdr:cNvSpPr txBox="1"/>
      </xdr:nvSpPr>
      <xdr:spPr>
        <a:xfrm>
          <a:off x="848369" y="608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53720</xdr:rowOff>
    </xdr:from>
    <xdr:ext cx="405111" cy="259045"/>
    <xdr:sp macro="" textlink="">
      <xdr:nvSpPr>
        <xdr:cNvPr id="88" name="n_1mainValue【図書館】&#10;有形固定資産減価償却率">
          <a:extLst>
            <a:ext uri="{FF2B5EF4-FFF2-40B4-BE49-F238E27FC236}">
              <a16:creationId xmlns:a16="http://schemas.microsoft.com/office/drawing/2014/main" id="{C2074EA6-FFC7-476A-8551-5139C21B5A88}"/>
            </a:ext>
          </a:extLst>
        </xdr:cNvPr>
        <xdr:cNvSpPr txBox="1"/>
      </xdr:nvSpPr>
      <xdr:spPr>
        <a:xfrm>
          <a:off x="3239144" y="571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34126</xdr:rowOff>
    </xdr:from>
    <xdr:ext cx="405111" cy="259045"/>
    <xdr:sp macro="" textlink="">
      <xdr:nvSpPr>
        <xdr:cNvPr id="89" name="n_2mainValue【図書館】&#10;有形固定資産減価償却率">
          <a:extLst>
            <a:ext uri="{FF2B5EF4-FFF2-40B4-BE49-F238E27FC236}">
              <a16:creationId xmlns:a16="http://schemas.microsoft.com/office/drawing/2014/main" id="{7B97ED04-7BD5-4FA4-B293-99BEB7492EBA}"/>
            </a:ext>
          </a:extLst>
        </xdr:cNvPr>
        <xdr:cNvSpPr txBox="1"/>
      </xdr:nvSpPr>
      <xdr:spPr>
        <a:xfrm>
          <a:off x="24390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90" name="n_3mainValue【図書館】&#10;有形固定資産減価償却率">
          <a:extLst>
            <a:ext uri="{FF2B5EF4-FFF2-40B4-BE49-F238E27FC236}">
              <a16:creationId xmlns:a16="http://schemas.microsoft.com/office/drawing/2014/main" id="{42B10AF0-0EAC-432B-BC85-EE9E6900D374}"/>
            </a:ext>
          </a:extLst>
        </xdr:cNvPr>
        <xdr:cNvSpPr txBox="1"/>
      </xdr:nvSpPr>
      <xdr:spPr>
        <a:xfrm>
          <a:off x="1648469" y="566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140261</xdr:rowOff>
    </xdr:from>
    <xdr:ext cx="405111" cy="259045"/>
    <xdr:sp macro="" textlink="">
      <xdr:nvSpPr>
        <xdr:cNvPr id="91" name="n_4mainValue【図書館】&#10;有形固定資産減価償却率">
          <a:extLst>
            <a:ext uri="{FF2B5EF4-FFF2-40B4-BE49-F238E27FC236}">
              <a16:creationId xmlns:a16="http://schemas.microsoft.com/office/drawing/2014/main" id="{48BF39EF-ED76-4FE2-87E2-AFD75CC61ABA}"/>
            </a:ext>
          </a:extLst>
        </xdr:cNvPr>
        <xdr:cNvSpPr txBox="1"/>
      </xdr:nvSpPr>
      <xdr:spPr>
        <a:xfrm>
          <a:off x="848369" y="5648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D286023-684E-41DA-AEA7-08B71BD47DA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BCD0245-C2FF-485E-8A01-4210446F325E}"/>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D90BDD5-EA8A-4C35-8762-37BE70C5B7E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753A0BE-DBDD-435A-924E-0594D1541422}"/>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3D46656-3370-4E7E-8F68-19E1D8E18F85}"/>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4D0ED63-3482-4A8A-90C4-E776979AEFF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6726147-3F8F-4AB2-80CB-EB3CC0590BA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7CDCCD1-5250-43C2-8BA9-5193F1EDD27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794FE19-124F-437F-8C13-74AF13F853FE}"/>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24679BA-07F1-4AB2-8352-4C25E72E7C4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DF097634-16DE-45BC-9231-ED27E8A85A58}"/>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F022413-DAF6-46B1-ABEE-B494674F28B5}"/>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7D42FF8-957C-4EBD-82E3-E7C8C2026D5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5A91114E-CEDE-4E2D-8688-83AF29A4957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1241F19F-F0C8-4C08-B9D6-C8FCCCAB1519}"/>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5E55BB36-6FE7-469D-93BD-8F3346C9BFB4}"/>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62C1FC5-AB24-41A8-B13A-7AF4FF0D228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B1A98E6D-2338-462E-9CD1-C74E78464AA1}"/>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3A7460AD-DB94-4F04-826A-F113E5FF866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7DB4BD92-6110-4EAC-B479-3DD75D789134}"/>
            </a:ext>
          </a:extLst>
        </xdr:cNvPr>
        <xdr:cNvCxnSpPr/>
      </xdr:nvCxnSpPr>
      <xdr:spPr>
        <a:xfrm flipV="1">
          <a:off x="9429115" y="553339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1ECD02EF-1D69-4C63-A812-F80D55D3C3AA}"/>
            </a:ext>
          </a:extLst>
        </xdr:cNvPr>
        <xdr:cNvSpPr txBox="1"/>
      </xdr:nvSpPr>
      <xdr:spPr>
        <a:xfrm>
          <a:off x="946785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F5C7B1B-1DA4-475B-B8F9-8636BF7C23FF}"/>
            </a:ext>
          </a:extLst>
        </xdr:cNvPr>
        <xdr:cNvCxnSpPr/>
      </xdr:nvCxnSpPr>
      <xdr:spPr>
        <a:xfrm>
          <a:off x="9363075" y="66497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D4EBE06F-8373-47AF-9A9F-659D734B9EA1}"/>
            </a:ext>
          </a:extLst>
        </xdr:cNvPr>
        <xdr:cNvSpPr txBox="1"/>
      </xdr:nvSpPr>
      <xdr:spPr>
        <a:xfrm>
          <a:off x="946785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0A50EE5B-C465-4298-BB93-5336E36B8ABC}"/>
            </a:ext>
          </a:extLst>
        </xdr:cNvPr>
        <xdr:cNvCxnSpPr/>
      </xdr:nvCxnSpPr>
      <xdr:spPr>
        <a:xfrm>
          <a:off x="9363075" y="55333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a:extLst>
            <a:ext uri="{FF2B5EF4-FFF2-40B4-BE49-F238E27FC236}">
              <a16:creationId xmlns:a16="http://schemas.microsoft.com/office/drawing/2014/main" id="{338A71A6-1056-403F-9D91-1718D93D1889}"/>
            </a:ext>
          </a:extLst>
        </xdr:cNvPr>
        <xdr:cNvSpPr txBox="1"/>
      </xdr:nvSpPr>
      <xdr:spPr>
        <a:xfrm>
          <a:off x="9467850" y="636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BE2635B4-969F-4AAB-9AA1-BEB3A6D9380E}"/>
            </a:ext>
          </a:extLst>
        </xdr:cNvPr>
        <xdr:cNvSpPr/>
      </xdr:nvSpPr>
      <xdr:spPr>
        <a:xfrm>
          <a:off x="9401175" y="63830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D157892A-EF7E-4D74-8743-28EA7EBAE198}"/>
            </a:ext>
          </a:extLst>
        </xdr:cNvPr>
        <xdr:cNvSpPr/>
      </xdr:nvSpPr>
      <xdr:spPr>
        <a:xfrm>
          <a:off x="8639175" y="6391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C704C6B4-6AEB-4371-AF48-299FA6510B98}"/>
            </a:ext>
          </a:extLst>
        </xdr:cNvPr>
        <xdr:cNvSpPr/>
      </xdr:nvSpPr>
      <xdr:spPr>
        <a:xfrm>
          <a:off x="7839075" y="6391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71A79B40-B48B-40F6-A69A-857A86EF11D7}"/>
            </a:ext>
          </a:extLst>
        </xdr:cNvPr>
        <xdr:cNvSpPr/>
      </xdr:nvSpPr>
      <xdr:spPr>
        <a:xfrm>
          <a:off x="7029450" y="6391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6869E890-F865-43B7-9A9C-85B343BC404E}"/>
            </a:ext>
          </a:extLst>
        </xdr:cNvPr>
        <xdr:cNvSpPr/>
      </xdr:nvSpPr>
      <xdr:spPr>
        <a:xfrm>
          <a:off x="6238875" y="64090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44C3757-EF36-441E-BA5B-803EEE9873C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4B2EC0B-CF1E-4624-A04A-BE1BA1E9F9F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ABA6208-36EE-4BB4-A0EA-35852A3D62C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465F590-3E94-48E8-9A17-07AD040FEAA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894884C-1456-42A5-9CF1-B89ECE0B2B8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7" name="楕円 126">
          <a:extLst>
            <a:ext uri="{FF2B5EF4-FFF2-40B4-BE49-F238E27FC236}">
              <a16:creationId xmlns:a16="http://schemas.microsoft.com/office/drawing/2014/main" id="{532736C6-6E75-43D3-BC2D-0000929877AE}"/>
            </a:ext>
          </a:extLst>
        </xdr:cNvPr>
        <xdr:cNvSpPr/>
      </xdr:nvSpPr>
      <xdr:spPr>
        <a:xfrm>
          <a:off x="9401175" y="6238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105427</xdr:rowOff>
    </xdr:from>
    <xdr:ext cx="469744" cy="259045"/>
    <xdr:sp macro="" textlink="">
      <xdr:nvSpPr>
        <xdr:cNvPr id="128" name="【図書館】&#10;一人当たり面積該当値テキスト">
          <a:extLst>
            <a:ext uri="{FF2B5EF4-FFF2-40B4-BE49-F238E27FC236}">
              <a16:creationId xmlns:a16="http://schemas.microsoft.com/office/drawing/2014/main" id="{C8F35BAF-7083-461E-B5F7-C4E021490A8E}"/>
            </a:ext>
          </a:extLst>
        </xdr:cNvPr>
        <xdr:cNvSpPr txBox="1"/>
      </xdr:nvSpPr>
      <xdr:spPr>
        <a:xfrm>
          <a:off x="9467850"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9" name="楕円 128">
          <a:extLst>
            <a:ext uri="{FF2B5EF4-FFF2-40B4-BE49-F238E27FC236}">
              <a16:creationId xmlns:a16="http://schemas.microsoft.com/office/drawing/2014/main" id="{71DA9408-ABB3-4002-8175-87CF3D68B90E}"/>
            </a:ext>
          </a:extLst>
        </xdr:cNvPr>
        <xdr:cNvSpPr/>
      </xdr:nvSpPr>
      <xdr:spPr>
        <a:xfrm>
          <a:off x="8639175" y="6238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133350</xdr:rowOff>
    </xdr:to>
    <xdr:cxnSp macro="">
      <xdr:nvCxnSpPr>
        <xdr:cNvPr id="130" name="直線コネクタ 129">
          <a:extLst>
            <a:ext uri="{FF2B5EF4-FFF2-40B4-BE49-F238E27FC236}">
              <a16:creationId xmlns:a16="http://schemas.microsoft.com/office/drawing/2014/main" id="{8B4C8193-4242-4B3B-A28E-7F23D28F20E4}"/>
            </a:ext>
          </a:extLst>
        </xdr:cNvPr>
        <xdr:cNvCxnSpPr/>
      </xdr:nvCxnSpPr>
      <xdr:spPr>
        <a:xfrm>
          <a:off x="8686800" y="6286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1" name="楕円 130">
          <a:extLst>
            <a:ext uri="{FF2B5EF4-FFF2-40B4-BE49-F238E27FC236}">
              <a16:creationId xmlns:a16="http://schemas.microsoft.com/office/drawing/2014/main" id="{8A08FF82-4ECF-4717-978D-D8A9BBA9F900}"/>
            </a:ext>
          </a:extLst>
        </xdr:cNvPr>
        <xdr:cNvSpPr/>
      </xdr:nvSpPr>
      <xdr:spPr>
        <a:xfrm>
          <a:off x="7839075" y="6238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32" name="直線コネクタ 131">
          <a:extLst>
            <a:ext uri="{FF2B5EF4-FFF2-40B4-BE49-F238E27FC236}">
              <a16:creationId xmlns:a16="http://schemas.microsoft.com/office/drawing/2014/main" id="{6A73A3B0-D050-41F7-AFD6-4BC54CC5D271}"/>
            </a:ext>
          </a:extLst>
        </xdr:cNvPr>
        <xdr:cNvCxnSpPr/>
      </xdr:nvCxnSpPr>
      <xdr:spPr>
        <a:xfrm>
          <a:off x="7886700" y="6286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3" name="楕円 132">
          <a:extLst>
            <a:ext uri="{FF2B5EF4-FFF2-40B4-BE49-F238E27FC236}">
              <a16:creationId xmlns:a16="http://schemas.microsoft.com/office/drawing/2014/main" id="{653CA823-E843-4DD4-8B3D-51F01CE76A7F}"/>
            </a:ext>
          </a:extLst>
        </xdr:cNvPr>
        <xdr:cNvSpPr/>
      </xdr:nvSpPr>
      <xdr:spPr>
        <a:xfrm>
          <a:off x="7029450" y="6238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34" name="直線コネクタ 133">
          <a:extLst>
            <a:ext uri="{FF2B5EF4-FFF2-40B4-BE49-F238E27FC236}">
              <a16:creationId xmlns:a16="http://schemas.microsoft.com/office/drawing/2014/main" id="{EAFDA1D4-7293-43FB-9E3F-E0313B55C367}"/>
            </a:ext>
          </a:extLst>
        </xdr:cNvPr>
        <xdr:cNvCxnSpPr/>
      </xdr:nvCxnSpPr>
      <xdr:spPr>
        <a:xfrm>
          <a:off x="7077075" y="62865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88265</xdr:rowOff>
    </xdr:from>
    <xdr:to>
      <xdr:col>36</xdr:col>
      <xdr:colOff>165100</xdr:colOff>
      <xdr:row>39</xdr:row>
      <xdr:rowOff>18415</xdr:rowOff>
    </xdr:to>
    <xdr:sp macro="" textlink="">
      <xdr:nvSpPr>
        <xdr:cNvPr id="135" name="楕円 134">
          <a:extLst>
            <a:ext uri="{FF2B5EF4-FFF2-40B4-BE49-F238E27FC236}">
              <a16:creationId xmlns:a16="http://schemas.microsoft.com/office/drawing/2014/main" id="{40963631-80A2-4E0F-9EB9-88A6F5D2F39D}"/>
            </a:ext>
          </a:extLst>
        </xdr:cNvPr>
        <xdr:cNvSpPr/>
      </xdr:nvSpPr>
      <xdr:spPr>
        <a:xfrm>
          <a:off x="6238875" y="6238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139065</xdr:rowOff>
    </xdr:to>
    <xdr:cxnSp macro="">
      <xdr:nvCxnSpPr>
        <xdr:cNvPr id="136" name="直線コネクタ 135">
          <a:extLst>
            <a:ext uri="{FF2B5EF4-FFF2-40B4-BE49-F238E27FC236}">
              <a16:creationId xmlns:a16="http://schemas.microsoft.com/office/drawing/2014/main" id="{9E6E12A5-6C37-4EF5-88F5-A4E608BC3792}"/>
            </a:ext>
          </a:extLst>
        </xdr:cNvPr>
        <xdr:cNvCxnSpPr/>
      </xdr:nvCxnSpPr>
      <xdr:spPr>
        <a:xfrm flipV="1">
          <a:off x="6286500" y="6286500"/>
          <a:ext cx="7905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EB912CCC-C370-4EAA-BC62-302329E0B3F1}"/>
            </a:ext>
          </a:extLst>
        </xdr:cNvPr>
        <xdr:cNvSpPr txBox="1"/>
      </xdr:nvSpPr>
      <xdr:spPr>
        <a:xfrm>
          <a:off x="8458277" y="64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0C5F3007-8508-4A81-824B-538ED5ACA572}"/>
            </a:ext>
          </a:extLst>
        </xdr:cNvPr>
        <xdr:cNvSpPr txBox="1"/>
      </xdr:nvSpPr>
      <xdr:spPr>
        <a:xfrm>
          <a:off x="7677227" y="64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FB83063F-AF3B-4082-BEED-63B021FD2B21}"/>
            </a:ext>
          </a:extLst>
        </xdr:cNvPr>
        <xdr:cNvSpPr txBox="1"/>
      </xdr:nvSpPr>
      <xdr:spPr>
        <a:xfrm>
          <a:off x="6867602" y="64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E17F6E92-3A71-433C-9957-C2958BAADC41}"/>
            </a:ext>
          </a:extLst>
        </xdr:cNvPr>
        <xdr:cNvSpPr txBox="1"/>
      </xdr:nvSpPr>
      <xdr:spPr>
        <a:xfrm>
          <a:off x="6067502"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41" name="n_1mainValue【図書館】&#10;一人当たり面積">
          <a:extLst>
            <a:ext uri="{FF2B5EF4-FFF2-40B4-BE49-F238E27FC236}">
              <a16:creationId xmlns:a16="http://schemas.microsoft.com/office/drawing/2014/main" id="{6CD82A70-AA47-45AA-ADFE-E0BFD8A4FA3B}"/>
            </a:ext>
          </a:extLst>
        </xdr:cNvPr>
        <xdr:cNvSpPr txBox="1"/>
      </xdr:nvSpPr>
      <xdr:spPr>
        <a:xfrm>
          <a:off x="845827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42" name="n_2mainValue【図書館】&#10;一人当たり面積">
          <a:extLst>
            <a:ext uri="{FF2B5EF4-FFF2-40B4-BE49-F238E27FC236}">
              <a16:creationId xmlns:a16="http://schemas.microsoft.com/office/drawing/2014/main" id="{40C24FA8-F5CA-42FD-9962-B106BAFB1E77}"/>
            </a:ext>
          </a:extLst>
        </xdr:cNvPr>
        <xdr:cNvSpPr txBox="1"/>
      </xdr:nvSpPr>
      <xdr:spPr>
        <a:xfrm>
          <a:off x="76772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43" name="n_3mainValue【図書館】&#10;一人当たり面積">
          <a:extLst>
            <a:ext uri="{FF2B5EF4-FFF2-40B4-BE49-F238E27FC236}">
              <a16:creationId xmlns:a16="http://schemas.microsoft.com/office/drawing/2014/main" id="{1D317445-EB03-4388-9B07-66ECF7DC094D}"/>
            </a:ext>
          </a:extLst>
        </xdr:cNvPr>
        <xdr:cNvSpPr txBox="1"/>
      </xdr:nvSpPr>
      <xdr:spPr>
        <a:xfrm>
          <a:off x="6867602"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34942</xdr:rowOff>
    </xdr:from>
    <xdr:ext cx="469744" cy="259045"/>
    <xdr:sp macro="" textlink="">
      <xdr:nvSpPr>
        <xdr:cNvPr id="144" name="n_4mainValue【図書館】&#10;一人当たり面積">
          <a:extLst>
            <a:ext uri="{FF2B5EF4-FFF2-40B4-BE49-F238E27FC236}">
              <a16:creationId xmlns:a16="http://schemas.microsoft.com/office/drawing/2014/main" id="{BD5BFA4C-EA5F-468A-B4B4-4C33715D1170}"/>
            </a:ext>
          </a:extLst>
        </xdr:cNvPr>
        <xdr:cNvSpPr txBox="1"/>
      </xdr:nvSpPr>
      <xdr:spPr>
        <a:xfrm>
          <a:off x="6067502"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5D08867-7E93-47EC-A44E-28309E39C30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E691CF86-F7C2-40E1-841F-B3E3B8FFDAF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10C58D1-DB76-41E7-979F-2543BC347BC7}"/>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488B418A-4A77-48EB-9AB7-919FF6BAF707}"/>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F024624B-FD07-4DB4-B6A8-D4C1A27AA0D2}"/>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701EE9A-BCE7-4073-B853-33EDF9EC7FDA}"/>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B97C2D0C-1D7F-4DF5-A598-D3512CF7EA3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9CB472B-7896-4650-9355-06B7ABEFF60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2FE8F9E2-9DC1-46EF-B87C-61C946BE98A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308043FC-D743-4E80-B386-ADE0F39A11F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2D9EFF45-3105-4ED9-9958-93D2F2ED77CE}"/>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5CC0CE7B-B9DA-4B7B-9596-3878BA4F094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30B0EF14-F88C-4595-9ACD-357EC60AC1B7}"/>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7CE0F308-F46A-41A6-BDF5-21134FC359D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6C632575-8C93-4366-BE76-08A110DA22D6}"/>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ECBA91F-1184-4D84-B1FF-0B5E4EB2BC9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369AB056-C772-4AA1-B0E9-6165D4E5E0DC}"/>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3E0C8291-5656-400E-992D-00E481F7E16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B2C482E-B3B3-4D89-990A-930A690EBFE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BD425D85-494C-496E-A9E6-2DBE8479EA5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EE2D54B0-9996-4A82-B829-81438BCA0700}"/>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233577A-CC22-4F07-85A1-40943FB2742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80014F14-5D9F-4F71-A747-E346C8C548B8}"/>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64796A7-E45C-4DE2-86F3-2DAD6F40E63E}"/>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69C46473-4ABF-447F-955A-2D68A499C8BC}"/>
            </a:ext>
          </a:extLst>
        </xdr:cNvPr>
        <xdr:cNvCxnSpPr/>
      </xdr:nvCxnSpPr>
      <xdr:spPr>
        <a:xfrm flipV="1">
          <a:off x="4180840" y="897382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8A900384-CAB7-4F14-B108-3C6847259139}"/>
            </a:ext>
          </a:extLst>
        </xdr:cNvPr>
        <xdr:cNvSpPr txBox="1"/>
      </xdr:nvSpPr>
      <xdr:spPr>
        <a:xfrm>
          <a:off x="4219575"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B604D2C3-56DE-4F3A-8D32-110A35962C15}"/>
            </a:ext>
          </a:extLst>
        </xdr:cNvPr>
        <xdr:cNvCxnSpPr/>
      </xdr:nvCxnSpPr>
      <xdr:spPr>
        <a:xfrm>
          <a:off x="4105275" y="104305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D7945020-4615-4BE8-9C6B-2302DFBBDABB}"/>
            </a:ext>
          </a:extLst>
        </xdr:cNvPr>
        <xdr:cNvSpPr txBox="1"/>
      </xdr:nvSpPr>
      <xdr:spPr>
        <a:xfrm>
          <a:off x="4219575" y="875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CBA60EAE-92C9-4CC1-BA6D-AAB44A6D9D1D}"/>
            </a:ext>
          </a:extLst>
        </xdr:cNvPr>
        <xdr:cNvCxnSpPr/>
      </xdr:nvCxnSpPr>
      <xdr:spPr>
        <a:xfrm>
          <a:off x="4105275" y="89738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46E05EBF-9482-48BA-A09D-104C712B0208}"/>
            </a:ext>
          </a:extLst>
        </xdr:cNvPr>
        <xdr:cNvSpPr txBox="1"/>
      </xdr:nvSpPr>
      <xdr:spPr>
        <a:xfrm>
          <a:off x="4219575" y="9704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1E6060B5-0F17-43CC-9C51-0C20C242F46F}"/>
            </a:ext>
          </a:extLst>
        </xdr:cNvPr>
        <xdr:cNvSpPr/>
      </xdr:nvSpPr>
      <xdr:spPr>
        <a:xfrm>
          <a:off x="4124325" y="97161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0F7CA2C9-7F72-4CCF-87C0-4DFC9367241A}"/>
            </a:ext>
          </a:extLst>
        </xdr:cNvPr>
        <xdr:cNvSpPr/>
      </xdr:nvSpPr>
      <xdr:spPr>
        <a:xfrm>
          <a:off x="3381375" y="97123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5233DEE8-5208-46CE-B24A-3DB199A6C4E0}"/>
            </a:ext>
          </a:extLst>
        </xdr:cNvPr>
        <xdr:cNvSpPr/>
      </xdr:nvSpPr>
      <xdr:spPr>
        <a:xfrm>
          <a:off x="2571750" y="96748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6B28DE5C-3250-4539-A263-AC56F40A9032}"/>
            </a:ext>
          </a:extLst>
        </xdr:cNvPr>
        <xdr:cNvSpPr/>
      </xdr:nvSpPr>
      <xdr:spPr>
        <a:xfrm>
          <a:off x="1781175" y="9668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1307A483-98BB-4A7A-82AC-6F06F03E28C9}"/>
            </a:ext>
          </a:extLst>
        </xdr:cNvPr>
        <xdr:cNvSpPr/>
      </xdr:nvSpPr>
      <xdr:spPr>
        <a:xfrm>
          <a:off x="981075" y="9628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415319A-C88A-4930-BE23-2064E63BC90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461C67B-1AE4-4412-A33C-589A53A3A91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5DEC618-718D-4968-86B2-9779D0E70D1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7DC99E5-9D1F-4E25-AA6B-A9E19412841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4FDBC06-3302-44A4-8B78-72DDA171EC28}"/>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85" name="楕円 184">
          <a:extLst>
            <a:ext uri="{FF2B5EF4-FFF2-40B4-BE49-F238E27FC236}">
              <a16:creationId xmlns:a16="http://schemas.microsoft.com/office/drawing/2014/main" id="{F33F62E5-47B6-4C08-B94A-68F7AAD5DE05}"/>
            </a:ext>
          </a:extLst>
        </xdr:cNvPr>
        <xdr:cNvSpPr/>
      </xdr:nvSpPr>
      <xdr:spPr>
        <a:xfrm>
          <a:off x="4124325" y="96983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164482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E0F9AC81-A6C0-4FF3-A599-8CEACD44A62D}"/>
            </a:ext>
          </a:extLst>
        </xdr:cNvPr>
        <xdr:cNvSpPr txBox="1"/>
      </xdr:nvSpPr>
      <xdr:spPr>
        <a:xfrm>
          <a:off x="4219575" y="955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87" name="楕円 186">
          <a:extLst>
            <a:ext uri="{FF2B5EF4-FFF2-40B4-BE49-F238E27FC236}">
              <a16:creationId xmlns:a16="http://schemas.microsoft.com/office/drawing/2014/main" id="{F2652BD8-5AC5-4273-9E65-785985F4F52B}"/>
            </a:ext>
          </a:extLst>
        </xdr:cNvPr>
        <xdr:cNvSpPr/>
      </xdr:nvSpPr>
      <xdr:spPr>
        <a:xfrm>
          <a:off x="3381375" y="96475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20955</xdr:rowOff>
    </xdr:to>
    <xdr:cxnSp macro="">
      <xdr:nvCxnSpPr>
        <xdr:cNvPr id="188" name="直線コネクタ 187">
          <a:extLst>
            <a:ext uri="{FF2B5EF4-FFF2-40B4-BE49-F238E27FC236}">
              <a16:creationId xmlns:a16="http://schemas.microsoft.com/office/drawing/2014/main" id="{C48F21A6-5E3C-4FBF-BD4B-E37598CA6565}"/>
            </a:ext>
          </a:extLst>
        </xdr:cNvPr>
        <xdr:cNvCxnSpPr/>
      </xdr:nvCxnSpPr>
      <xdr:spPr>
        <a:xfrm>
          <a:off x="3429000" y="9695180"/>
          <a:ext cx="7524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48260</xdr:rowOff>
    </xdr:from>
    <xdr:to>
      <xdr:col>15</xdr:col>
      <xdr:colOff>101600</xdr:colOff>
      <xdr:row>59</xdr:row>
      <xdr:rowOff>149860</xdr:rowOff>
    </xdr:to>
    <xdr:sp macro="" textlink="">
      <xdr:nvSpPr>
        <xdr:cNvPr id="189" name="楕円 188">
          <a:extLst>
            <a:ext uri="{FF2B5EF4-FFF2-40B4-BE49-F238E27FC236}">
              <a16:creationId xmlns:a16="http://schemas.microsoft.com/office/drawing/2014/main" id="{4BA2523D-F6E1-47F9-A458-3EE5EA8CEE84}"/>
            </a:ext>
          </a:extLst>
        </xdr:cNvPr>
        <xdr:cNvSpPr/>
      </xdr:nvSpPr>
      <xdr:spPr>
        <a:xfrm>
          <a:off x="2571750" y="95986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99060</xdr:rowOff>
    </xdr:from>
    <xdr:to>
      <xdr:col>19</xdr:col>
      <xdr:colOff>177800</xdr:colOff>
      <xdr:row>59</xdr:row>
      <xdr:rowOff>144780</xdr:rowOff>
    </xdr:to>
    <xdr:cxnSp macro="">
      <xdr:nvCxnSpPr>
        <xdr:cNvPr id="190" name="直線コネクタ 189">
          <a:extLst>
            <a:ext uri="{FF2B5EF4-FFF2-40B4-BE49-F238E27FC236}">
              <a16:creationId xmlns:a16="http://schemas.microsoft.com/office/drawing/2014/main" id="{AB2CD9A5-6083-43C0-9243-8B0E116B391A}"/>
            </a:ext>
          </a:extLst>
        </xdr:cNvPr>
        <xdr:cNvCxnSpPr/>
      </xdr:nvCxnSpPr>
      <xdr:spPr>
        <a:xfrm>
          <a:off x="2619375" y="9655810"/>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xdr:rowOff>
    </xdr:from>
    <xdr:to>
      <xdr:col>10</xdr:col>
      <xdr:colOff>165100</xdr:colOff>
      <xdr:row>59</xdr:row>
      <xdr:rowOff>104140</xdr:rowOff>
    </xdr:to>
    <xdr:sp macro="" textlink="">
      <xdr:nvSpPr>
        <xdr:cNvPr id="191" name="楕円 190">
          <a:extLst>
            <a:ext uri="{FF2B5EF4-FFF2-40B4-BE49-F238E27FC236}">
              <a16:creationId xmlns:a16="http://schemas.microsoft.com/office/drawing/2014/main" id="{918C6B94-5409-41FA-8241-46C49F40A45D}"/>
            </a:ext>
          </a:extLst>
        </xdr:cNvPr>
        <xdr:cNvSpPr/>
      </xdr:nvSpPr>
      <xdr:spPr>
        <a:xfrm>
          <a:off x="1781175" y="95561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53340</xdr:rowOff>
    </xdr:from>
    <xdr:to>
      <xdr:col>15</xdr:col>
      <xdr:colOff>50800</xdr:colOff>
      <xdr:row>59</xdr:row>
      <xdr:rowOff>99060</xdr:rowOff>
    </xdr:to>
    <xdr:cxnSp macro="">
      <xdr:nvCxnSpPr>
        <xdr:cNvPr id="192" name="直線コネクタ 191">
          <a:extLst>
            <a:ext uri="{FF2B5EF4-FFF2-40B4-BE49-F238E27FC236}">
              <a16:creationId xmlns:a16="http://schemas.microsoft.com/office/drawing/2014/main" id="{2F603D29-E2E1-46C5-9E48-E2B28AE76AD7}"/>
            </a:ext>
          </a:extLst>
        </xdr:cNvPr>
        <xdr:cNvCxnSpPr/>
      </xdr:nvCxnSpPr>
      <xdr:spPr>
        <a:xfrm>
          <a:off x="1828800" y="9603740"/>
          <a:ext cx="79057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126365</xdr:rowOff>
    </xdr:from>
    <xdr:to>
      <xdr:col>6</xdr:col>
      <xdr:colOff>38100</xdr:colOff>
      <xdr:row>59</xdr:row>
      <xdr:rowOff>56515</xdr:rowOff>
    </xdr:to>
    <xdr:sp macro="" textlink="">
      <xdr:nvSpPr>
        <xdr:cNvPr id="193" name="楕円 192">
          <a:extLst>
            <a:ext uri="{FF2B5EF4-FFF2-40B4-BE49-F238E27FC236}">
              <a16:creationId xmlns:a16="http://schemas.microsoft.com/office/drawing/2014/main" id="{425EDBBA-9E50-42DB-A984-7EDF9BE04D8D}"/>
            </a:ext>
          </a:extLst>
        </xdr:cNvPr>
        <xdr:cNvSpPr/>
      </xdr:nvSpPr>
      <xdr:spPr>
        <a:xfrm>
          <a:off x="981075" y="95148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xdr:rowOff>
    </xdr:from>
    <xdr:to>
      <xdr:col>10</xdr:col>
      <xdr:colOff>114300</xdr:colOff>
      <xdr:row>59</xdr:row>
      <xdr:rowOff>53340</xdr:rowOff>
    </xdr:to>
    <xdr:cxnSp macro="">
      <xdr:nvCxnSpPr>
        <xdr:cNvPr id="194" name="直線コネクタ 193">
          <a:extLst>
            <a:ext uri="{FF2B5EF4-FFF2-40B4-BE49-F238E27FC236}">
              <a16:creationId xmlns:a16="http://schemas.microsoft.com/office/drawing/2014/main" id="{7D62154D-8A9A-4DAE-B341-D063FFA9B55C}"/>
            </a:ext>
          </a:extLst>
        </xdr:cNvPr>
        <xdr:cNvCxnSpPr/>
      </xdr:nvCxnSpPr>
      <xdr:spPr>
        <a:xfrm>
          <a:off x="1028700" y="9562465"/>
          <a:ext cx="8001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a:extLst>
            <a:ext uri="{FF2B5EF4-FFF2-40B4-BE49-F238E27FC236}">
              <a16:creationId xmlns:a16="http://schemas.microsoft.com/office/drawing/2014/main" id="{4AA13741-8BB3-4EC7-93E8-7E26EEC3E2BA}"/>
            </a:ext>
          </a:extLst>
        </xdr:cNvPr>
        <xdr:cNvSpPr txBox="1"/>
      </xdr:nvSpPr>
      <xdr:spPr>
        <a:xfrm>
          <a:off x="32391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a:extLst>
            <a:ext uri="{FF2B5EF4-FFF2-40B4-BE49-F238E27FC236}">
              <a16:creationId xmlns:a16="http://schemas.microsoft.com/office/drawing/2014/main" id="{E5B1D3A0-0DC3-4502-92F2-E9655E991AE8}"/>
            </a:ext>
          </a:extLst>
        </xdr:cNvPr>
        <xdr:cNvSpPr txBox="1"/>
      </xdr:nvSpPr>
      <xdr:spPr>
        <a:xfrm>
          <a:off x="2439044" y="976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a:extLst>
            <a:ext uri="{FF2B5EF4-FFF2-40B4-BE49-F238E27FC236}">
              <a16:creationId xmlns:a16="http://schemas.microsoft.com/office/drawing/2014/main" id="{44218C48-615F-40FA-BBAD-A0D4D740D9E2}"/>
            </a:ext>
          </a:extLst>
        </xdr:cNvPr>
        <xdr:cNvSpPr txBox="1"/>
      </xdr:nvSpPr>
      <xdr:spPr>
        <a:xfrm>
          <a:off x="1648469" y="975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a:extLst>
            <a:ext uri="{FF2B5EF4-FFF2-40B4-BE49-F238E27FC236}">
              <a16:creationId xmlns:a16="http://schemas.microsoft.com/office/drawing/2014/main" id="{8B3F4712-4984-4EC5-B825-79F81D64885B}"/>
            </a:ext>
          </a:extLst>
        </xdr:cNvPr>
        <xdr:cNvSpPr txBox="1"/>
      </xdr:nvSpPr>
      <xdr:spPr>
        <a:xfrm>
          <a:off x="848369"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199" name="n_1mainValue【体育館・プール】&#10;有形固定資産減価償却率">
          <a:extLst>
            <a:ext uri="{FF2B5EF4-FFF2-40B4-BE49-F238E27FC236}">
              <a16:creationId xmlns:a16="http://schemas.microsoft.com/office/drawing/2014/main" id="{6DF2E583-B6EA-43FA-9FC8-7563D335AC9C}"/>
            </a:ext>
          </a:extLst>
        </xdr:cNvPr>
        <xdr:cNvSpPr txBox="1"/>
      </xdr:nvSpPr>
      <xdr:spPr>
        <a:xfrm>
          <a:off x="32391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166387</xdr:rowOff>
    </xdr:from>
    <xdr:ext cx="405111" cy="259045"/>
    <xdr:sp macro="" textlink="">
      <xdr:nvSpPr>
        <xdr:cNvPr id="200" name="n_2mainValue【体育館・プール】&#10;有形固定資産減価償却率">
          <a:extLst>
            <a:ext uri="{FF2B5EF4-FFF2-40B4-BE49-F238E27FC236}">
              <a16:creationId xmlns:a16="http://schemas.microsoft.com/office/drawing/2014/main" id="{4A7C9303-6BE8-4B14-A2AD-E10B0AECDAB6}"/>
            </a:ext>
          </a:extLst>
        </xdr:cNvPr>
        <xdr:cNvSpPr txBox="1"/>
      </xdr:nvSpPr>
      <xdr:spPr>
        <a:xfrm>
          <a:off x="2439044" y="939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120667</xdr:rowOff>
    </xdr:from>
    <xdr:ext cx="405111" cy="259045"/>
    <xdr:sp macro="" textlink="">
      <xdr:nvSpPr>
        <xdr:cNvPr id="201" name="n_3mainValue【体育館・プール】&#10;有形固定資産減価償却率">
          <a:extLst>
            <a:ext uri="{FF2B5EF4-FFF2-40B4-BE49-F238E27FC236}">
              <a16:creationId xmlns:a16="http://schemas.microsoft.com/office/drawing/2014/main" id="{0DD41A93-AFEC-4A6A-B578-FEB20B61A6CB}"/>
            </a:ext>
          </a:extLst>
        </xdr:cNvPr>
        <xdr:cNvSpPr txBox="1"/>
      </xdr:nvSpPr>
      <xdr:spPr>
        <a:xfrm>
          <a:off x="1648469"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2" name="n_4mainValue【体育館・プール】&#10;有形固定資産減価償却率">
          <a:extLst>
            <a:ext uri="{FF2B5EF4-FFF2-40B4-BE49-F238E27FC236}">
              <a16:creationId xmlns:a16="http://schemas.microsoft.com/office/drawing/2014/main" id="{35ABC546-9F41-4F23-BEDA-74581ED553AC}"/>
            </a:ext>
          </a:extLst>
        </xdr:cNvPr>
        <xdr:cNvSpPr txBox="1"/>
      </xdr:nvSpPr>
      <xdr:spPr>
        <a:xfrm>
          <a:off x="848369"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7F957C7-9C03-437F-8C2D-7D8136D30C8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A16EE02A-40A8-4366-A7DF-784DA0BE8427}"/>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18345DC6-8817-48CF-9509-A26CF9476028}"/>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4182463-A6F2-4F3B-BD60-D2DF085BBEA8}"/>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13CC357-D951-4EFE-9CF8-490047538DF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7F26ADA-FD08-4418-9A6E-7A9195273E23}"/>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1D2AB5B9-072E-41BA-BF04-5C7FC8195AC6}"/>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86C9CFE-78B5-4144-B721-6B650A729F0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B66D86A2-AA9A-443F-AC81-EE2ACA5F87E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88D5CB3-832F-462D-A69B-46C1DCE0299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CF0C06E4-2498-4484-B708-A43C7BD1CBAF}"/>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52E1EC1-2D07-4720-99CD-426DFA483F84}"/>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CA057F01-E942-4474-B6BC-5489B6C89789}"/>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6B184B47-1298-4E61-9A6E-103E1A667990}"/>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23561024-590F-402B-AB2B-815A20B0F9E1}"/>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8044C8B0-9EC5-4E62-905F-B62D90670E42}"/>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91705174-1BC0-4260-A761-7301E7A9CA13}"/>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4C71BA5D-EA98-41EB-9BB7-90DD565D02E4}"/>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C3AC575F-009A-46C9-AAD1-FCEE8682EEA7}"/>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CD780E3A-0E66-45B3-B594-777FE606EA09}"/>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23E726D-C6AB-4E84-8012-A2F5FE5EF69E}"/>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7E5DA2CA-F278-4BB3-AAB7-E3114B7E5EF1}"/>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A23B7A0-86F8-4ACB-8C23-3680D83AEB2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504CF7F-EEE4-4190-82A0-7E28D58A6842}"/>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5597448-6D01-40D1-AA75-0ABA5ED2176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2B03A4D-3BC5-4D66-A92B-39517CADEAE2}"/>
            </a:ext>
          </a:extLst>
        </xdr:cNvPr>
        <xdr:cNvCxnSpPr/>
      </xdr:nvCxnSpPr>
      <xdr:spPr>
        <a:xfrm flipV="1">
          <a:off x="9429115" y="9067437"/>
          <a:ext cx="0" cy="140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8F9EA15C-C6DC-43E0-9DDE-978D186671C9}"/>
            </a:ext>
          </a:extLst>
        </xdr:cNvPr>
        <xdr:cNvSpPr txBox="1"/>
      </xdr:nvSpPr>
      <xdr:spPr>
        <a:xfrm>
          <a:off x="9467850" y="104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EC34191E-CBB0-48DA-ADDF-ADD95C57A70F}"/>
            </a:ext>
          </a:extLst>
        </xdr:cNvPr>
        <xdr:cNvCxnSpPr/>
      </xdr:nvCxnSpPr>
      <xdr:spPr>
        <a:xfrm>
          <a:off x="9363075" y="10470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FBC2CB6F-0164-4A9E-8904-84B34586C8BB}"/>
            </a:ext>
          </a:extLst>
        </xdr:cNvPr>
        <xdr:cNvSpPr txBox="1"/>
      </xdr:nvSpPr>
      <xdr:spPr>
        <a:xfrm>
          <a:off x="9467850" y="884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FF61C88C-E751-4188-B1A9-493653C43FA9}"/>
            </a:ext>
          </a:extLst>
        </xdr:cNvPr>
        <xdr:cNvCxnSpPr/>
      </xdr:nvCxnSpPr>
      <xdr:spPr>
        <a:xfrm>
          <a:off x="9363075" y="906743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98704C19-1139-4D9C-8A24-598EC4702C7B}"/>
            </a:ext>
          </a:extLst>
        </xdr:cNvPr>
        <xdr:cNvSpPr txBox="1"/>
      </xdr:nvSpPr>
      <xdr:spPr>
        <a:xfrm>
          <a:off x="9467850" y="10042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9DAEBF39-4A42-40EC-B13F-4FA111BADD69}"/>
            </a:ext>
          </a:extLst>
        </xdr:cNvPr>
        <xdr:cNvSpPr/>
      </xdr:nvSpPr>
      <xdr:spPr>
        <a:xfrm>
          <a:off x="9401175" y="101910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12EF0787-1876-499F-BABA-BC7076929BD6}"/>
            </a:ext>
          </a:extLst>
        </xdr:cNvPr>
        <xdr:cNvSpPr/>
      </xdr:nvSpPr>
      <xdr:spPr>
        <a:xfrm>
          <a:off x="8639175" y="102010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7DF4E145-1CC7-41B0-A181-E2C7D0E286B3}"/>
            </a:ext>
          </a:extLst>
        </xdr:cNvPr>
        <xdr:cNvSpPr/>
      </xdr:nvSpPr>
      <xdr:spPr>
        <a:xfrm>
          <a:off x="7839075" y="102010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668B7832-0601-47F7-A06C-76BAEC669147}"/>
            </a:ext>
          </a:extLst>
        </xdr:cNvPr>
        <xdr:cNvSpPr/>
      </xdr:nvSpPr>
      <xdr:spPr>
        <a:xfrm>
          <a:off x="7029450" y="102109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BA9785C7-510D-464A-841A-094C6C1F20FA}"/>
            </a:ext>
          </a:extLst>
        </xdr:cNvPr>
        <xdr:cNvSpPr/>
      </xdr:nvSpPr>
      <xdr:spPr>
        <a:xfrm>
          <a:off x="6238875" y="10171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229B967-5F37-4E45-BA0C-75A9339C15C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BB7C73B-D5DF-4D3E-8AFD-F9DC86043FB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2D7F66A-2D54-41E9-8245-A330461CC0F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D426564-9F25-4646-A1F7-CAA2FC15E78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11B2F1F-4FB4-4AC3-9885-7F4D9F871C8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19413</xdr:rowOff>
    </xdr:from>
    <xdr:to>
      <xdr:col>55</xdr:col>
      <xdr:colOff>50800</xdr:colOff>
      <xdr:row>63</xdr:row>
      <xdr:rowOff>121013</xdr:rowOff>
    </xdr:to>
    <xdr:sp macro="" textlink="">
      <xdr:nvSpPr>
        <xdr:cNvPr id="244" name="楕円 243">
          <a:extLst>
            <a:ext uri="{FF2B5EF4-FFF2-40B4-BE49-F238E27FC236}">
              <a16:creationId xmlns:a16="http://schemas.microsoft.com/office/drawing/2014/main" id="{14DC6263-9568-4D58-9ABD-65A1A8733C03}"/>
            </a:ext>
          </a:extLst>
        </xdr:cNvPr>
        <xdr:cNvSpPr/>
      </xdr:nvSpPr>
      <xdr:spPr>
        <a:xfrm>
          <a:off x="9401175" y="1022068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169290</xdr:rowOff>
    </xdr:from>
    <xdr:ext cx="469744" cy="259045"/>
    <xdr:sp macro="" textlink="">
      <xdr:nvSpPr>
        <xdr:cNvPr id="245" name="【体育館・プール】&#10;一人当たり面積該当値テキスト">
          <a:extLst>
            <a:ext uri="{FF2B5EF4-FFF2-40B4-BE49-F238E27FC236}">
              <a16:creationId xmlns:a16="http://schemas.microsoft.com/office/drawing/2014/main" id="{DAC16734-39F8-4997-B9E5-14EFF2779049}"/>
            </a:ext>
          </a:extLst>
        </xdr:cNvPr>
        <xdr:cNvSpPr txBox="1"/>
      </xdr:nvSpPr>
      <xdr:spPr>
        <a:xfrm>
          <a:off x="9467850" y="101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19413</xdr:rowOff>
    </xdr:from>
    <xdr:to>
      <xdr:col>50</xdr:col>
      <xdr:colOff>165100</xdr:colOff>
      <xdr:row>63</xdr:row>
      <xdr:rowOff>121013</xdr:rowOff>
    </xdr:to>
    <xdr:sp macro="" textlink="">
      <xdr:nvSpPr>
        <xdr:cNvPr id="246" name="楕円 245">
          <a:extLst>
            <a:ext uri="{FF2B5EF4-FFF2-40B4-BE49-F238E27FC236}">
              <a16:creationId xmlns:a16="http://schemas.microsoft.com/office/drawing/2014/main" id="{2418A349-4C57-4E6C-952E-77BC55C4A814}"/>
            </a:ext>
          </a:extLst>
        </xdr:cNvPr>
        <xdr:cNvSpPr/>
      </xdr:nvSpPr>
      <xdr:spPr>
        <a:xfrm>
          <a:off x="8639175" y="102206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70213</xdr:rowOff>
    </xdr:from>
    <xdr:to>
      <xdr:col>55</xdr:col>
      <xdr:colOff>0</xdr:colOff>
      <xdr:row>63</xdr:row>
      <xdr:rowOff>70213</xdr:rowOff>
    </xdr:to>
    <xdr:cxnSp macro="">
      <xdr:nvCxnSpPr>
        <xdr:cNvPr id="247" name="直線コネクタ 246">
          <a:extLst>
            <a:ext uri="{FF2B5EF4-FFF2-40B4-BE49-F238E27FC236}">
              <a16:creationId xmlns:a16="http://schemas.microsoft.com/office/drawing/2014/main" id="{46B68971-7B09-4415-A54B-4AA5686844B2}"/>
            </a:ext>
          </a:extLst>
        </xdr:cNvPr>
        <xdr:cNvCxnSpPr/>
      </xdr:nvCxnSpPr>
      <xdr:spPr>
        <a:xfrm>
          <a:off x="8686800" y="1026831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24312</xdr:rowOff>
    </xdr:from>
    <xdr:to>
      <xdr:col>46</xdr:col>
      <xdr:colOff>38100</xdr:colOff>
      <xdr:row>63</xdr:row>
      <xdr:rowOff>125912</xdr:rowOff>
    </xdr:to>
    <xdr:sp macro="" textlink="">
      <xdr:nvSpPr>
        <xdr:cNvPr id="248" name="楕円 247">
          <a:extLst>
            <a:ext uri="{FF2B5EF4-FFF2-40B4-BE49-F238E27FC236}">
              <a16:creationId xmlns:a16="http://schemas.microsoft.com/office/drawing/2014/main" id="{48342DA4-9B0D-4A4F-BEEC-02A7FE674A8C}"/>
            </a:ext>
          </a:extLst>
        </xdr:cNvPr>
        <xdr:cNvSpPr/>
      </xdr:nvSpPr>
      <xdr:spPr>
        <a:xfrm>
          <a:off x="7839075" y="102287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70213</xdr:rowOff>
    </xdr:from>
    <xdr:to>
      <xdr:col>50</xdr:col>
      <xdr:colOff>114300</xdr:colOff>
      <xdr:row>63</xdr:row>
      <xdr:rowOff>75112</xdr:rowOff>
    </xdr:to>
    <xdr:cxnSp macro="">
      <xdr:nvCxnSpPr>
        <xdr:cNvPr id="249" name="直線コネクタ 248">
          <a:extLst>
            <a:ext uri="{FF2B5EF4-FFF2-40B4-BE49-F238E27FC236}">
              <a16:creationId xmlns:a16="http://schemas.microsoft.com/office/drawing/2014/main" id="{B094282C-3A0F-4EEC-B785-FA1FE07C3B5F}"/>
            </a:ext>
          </a:extLst>
        </xdr:cNvPr>
        <xdr:cNvCxnSpPr/>
      </xdr:nvCxnSpPr>
      <xdr:spPr>
        <a:xfrm flipV="1">
          <a:off x="7886700" y="10268313"/>
          <a:ext cx="8001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25944</xdr:rowOff>
    </xdr:from>
    <xdr:to>
      <xdr:col>41</xdr:col>
      <xdr:colOff>101600</xdr:colOff>
      <xdr:row>63</xdr:row>
      <xdr:rowOff>127544</xdr:rowOff>
    </xdr:to>
    <xdr:sp macro="" textlink="">
      <xdr:nvSpPr>
        <xdr:cNvPr id="250" name="楕円 249">
          <a:extLst>
            <a:ext uri="{FF2B5EF4-FFF2-40B4-BE49-F238E27FC236}">
              <a16:creationId xmlns:a16="http://schemas.microsoft.com/office/drawing/2014/main" id="{4E68CB0E-CD2B-4611-9229-5388851FD15A}"/>
            </a:ext>
          </a:extLst>
        </xdr:cNvPr>
        <xdr:cNvSpPr/>
      </xdr:nvSpPr>
      <xdr:spPr>
        <a:xfrm>
          <a:off x="7029450" y="102303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75112</xdr:rowOff>
    </xdr:from>
    <xdr:to>
      <xdr:col>45</xdr:col>
      <xdr:colOff>177800</xdr:colOff>
      <xdr:row>63</xdr:row>
      <xdr:rowOff>76744</xdr:rowOff>
    </xdr:to>
    <xdr:cxnSp macro="">
      <xdr:nvCxnSpPr>
        <xdr:cNvPr id="251" name="直線コネクタ 250">
          <a:extLst>
            <a:ext uri="{FF2B5EF4-FFF2-40B4-BE49-F238E27FC236}">
              <a16:creationId xmlns:a16="http://schemas.microsoft.com/office/drawing/2014/main" id="{A1F1C95D-81ED-4735-82C8-A7F298A055FD}"/>
            </a:ext>
          </a:extLst>
        </xdr:cNvPr>
        <xdr:cNvCxnSpPr/>
      </xdr:nvCxnSpPr>
      <xdr:spPr>
        <a:xfrm flipV="1">
          <a:off x="7077075" y="10276387"/>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52" name="楕円 251">
          <a:extLst>
            <a:ext uri="{FF2B5EF4-FFF2-40B4-BE49-F238E27FC236}">
              <a16:creationId xmlns:a16="http://schemas.microsoft.com/office/drawing/2014/main" id="{28319F82-9400-4D3B-8EF8-8D3CBCFF888A}"/>
            </a:ext>
          </a:extLst>
        </xdr:cNvPr>
        <xdr:cNvSpPr/>
      </xdr:nvSpPr>
      <xdr:spPr>
        <a:xfrm>
          <a:off x="6238875" y="102320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76744</xdr:rowOff>
    </xdr:from>
    <xdr:to>
      <xdr:col>41</xdr:col>
      <xdr:colOff>50800</xdr:colOff>
      <xdr:row>63</xdr:row>
      <xdr:rowOff>78377</xdr:rowOff>
    </xdr:to>
    <xdr:cxnSp macro="">
      <xdr:nvCxnSpPr>
        <xdr:cNvPr id="253" name="直線コネクタ 252">
          <a:extLst>
            <a:ext uri="{FF2B5EF4-FFF2-40B4-BE49-F238E27FC236}">
              <a16:creationId xmlns:a16="http://schemas.microsoft.com/office/drawing/2014/main" id="{C3BE144D-ECF5-47CC-A9B6-8DC9BE832980}"/>
            </a:ext>
          </a:extLst>
        </xdr:cNvPr>
        <xdr:cNvCxnSpPr/>
      </xdr:nvCxnSpPr>
      <xdr:spPr>
        <a:xfrm flipV="1">
          <a:off x="6286500" y="10278019"/>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10FEE903-5400-47CE-8BA5-179D05B21A2E}"/>
            </a:ext>
          </a:extLst>
        </xdr:cNvPr>
        <xdr:cNvSpPr txBox="1"/>
      </xdr:nvSpPr>
      <xdr:spPr>
        <a:xfrm>
          <a:off x="8458277"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48E05A07-2A05-41BD-A158-A696E685B84C}"/>
            </a:ext>
          </a:extLst>
        </xdr:cNvPr>
        <xdr:cNvSpPr txBox="1"/>
      </xdr:nvSpPr>
      <xdr:spPr>
        <a:xfrm>
          <a:off x="7677227"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3FD66B38-ADE0-46D7-93F4-07CFF223AC78}"/>
            </a:ext>
          </a:extLst>
        </xdr:cNvPr>
        <xdr:cNvSpPr txBox="1"/>
      </xdr:nvSpPr>
      <xdr:spPr>
        <a:xfrm>
          <a:off x="6867602" y="1000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5BB4DACE-1514-41F2-95E9-F41CA6AEB660}"/>
            </a:ext>
          </a:extLst>
        </xdr:cNvPr>
        <xdr:cNvSpPr txBox="1"/>
      </xdr:nvSpPr>
      <xdr:spPr>
        <a:xfrm>
          <a:off x="6067502"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112140</xdr:rowOff>
    </xdr:from>
    <xdr:ext cx="469744" cy="259045"/>
    <xdr:sp macro="" textlink="">
      <xdr:nvSpPr>
        <xdr:cNvPr id="258" name="n_1mainValue【体育館・プール】&#10;一人当たり面積">
          <a:extLst>
            <a:ext uri="{FF2B5EF4-FFF2-40B4-BE49-F238E27FC236}">
              <a16:creationId xmlns:a16="http://schemas.microsoft.com/office/drawing/2014/main" id="{10F1063B-BD57-4B07-AF3C-3E5A76CB0A85}"/>
            </a:ext>
          </a:extLst>
        </xdr:cNvPr>
        <xdr:cNvSpPr txBox="1"/>
      </xdr:nvSpPr>
      <xdr:spPr>
        <a:xfrm>
          <a:off x="8458277" y="103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117039</xdr:rowOff>
    </xdr:from>
    <xdr:ext cx="469744" cy="259045"/>
    <xdr:sp macro="" textlink="">
      <xdr:nvSpPr>
        <xdr:cNvPr id="259" name="n_2mainValue【体育館・プール】&#10;一人当たり面積">
          <a:extLst>
            <a:ext uri="{FF2B5EF4-FFF2-40B4-BE49-F238E27FC236}">
              <a16:creationId xmlns:a16="http://schemas.microsoft.com/office/drawing/2014/main" id="{95BB5D07-D5CB-47CB-ACB2-17D9BAB51884}"/>
            </a:ext>
          </a:extLst>
        </xdr:cNvPr>
        <xdr:cNvSpPr txBox="1"/>
      </xdr:nvSpPr>
      <xdr:spPr>
        <a:xfrm>
          <a:off x="7677227" y="1031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118671</xdr:rowOff>
    </xdr:from>
    <xdr:ext cx="469744" cy="259045"/>
    <xdr:sp macro="" textlink="">
      <xdr:nvSpPr>
        <xdr:cNvPr id="260" name="n_3mainValue【体育館・プール】&#10;一人当たり面積">
          <a:extLst>
            <a:ext uri="{FF2B5EF4-FFF2-40B4-BE49-F238E27FC236}">
              <a16:creationId xmlns:a16="http://schemas.microsoft.com/office/drawing/2014/main" id="{01EBDF3E-9D78-40CD-8614-ACB3A6053AE7}"/>
            </a:ext>
          </a:extLst>
        </xdr:cNvPr>
        <xdr:cNvSpPr txBox="1"/>
      </xdr:nvSpPr>
      <xdr:spPr>
        <a:xfrm>
          <a:off x="6867602" y="1032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61" name="n_4mainValue【体育館・プール】&#10;一人当たり面積">
          <a:extLst>
            <a:ext uri="{FF2B5EF4-FFF2-40B4-BE49-F238E27FC236}">
              <a16:creationId xmlns:a16="http://schemas.microsoft.com/office/drawing/2014/main" id="{156953B3-506F-4602-9888-7E5619414EC2}"/>
            </a:ext>
          </a:extLst>
        </xdr:cNvPr>
        <xdr:cNvSpPr txBox="1"/>
      </xdr:nvSpPr>
      <xdr:spPr>
        <a:xfrm>
          <a:off x="6067502" y="1032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0786AD9-9680-4DC9-B01D-4F392F09A19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02849CD-8ED1-4788-8692-86076E72C33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6CA4E78-8B70-42F3-8FEF-A298DC6B00E0}"/>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87E0F7B-FE93-40FB-9961-488E180049C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B9963CA-B0DF-4A38-A71D-EB6A59F002D3}"/>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A278463-2F14-4463-B418-78BCB63FD5AB}"/>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1145383-0024-4955-9A0E-7D05C97406F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0185336-F03D-47D6-B8F2-E136A665361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B57D3FF-A4A6-48C3-B9FD-8B4426AB5A4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7333AFC-4087-4C46-9F22-5986BC21851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4A1962E-0719-4EF1-9057-F3EC6205EBB8}"/>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4D9F70F-2888-412B-9672-AFE17C38884E}"/>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652F2AFB-CD94-435B-ADE9-6C4FDCF0CCAC}"/>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74E55850-7CC8-4494-94D6-73D0079E3AFC}"/>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3B6CC1D3-120B-465D-A14C-4F69D7869D98}"/>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210A4478-A4C8-463D-BC9E-4C78E047E457}"/>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58DDE8D9-C8D0-4CF9-89E0-5F6F8DC89C24}"/>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9D199E72-C102-45A8-ABBA-8F06D77144FE}"/>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7A140ECA-E27C-4FC5-B7ED-411B5CFB8F80}"/>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D466D773-4F82-4EB9-B498-3AA6F20B3A5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16A05E6-E002-4D9C-9839-A67BBCA96A14}"/>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2ACE49CB-FD7A-4B17-B084-E636BAC7F05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FFC967EC-8261-442E-A3B4-4A205828FA8F}"/>
            </a:ext>
          </a:extLst>
        </xdr:cNvPr>
        <xdr:cNvCxnSpPr/>
      </xdr:nvCxnSpPr>
      <xdr:spPr>
        <a:xfrm flipV="1">
          <a:off x="4180840" y="12652248"/>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FE09A5FE-F5F5-4A1F-B47E-F59328483B9F}"/>
            </a:ext>
          </a:extLst>
        </xdr:cNvPr>
        <xdr:cNvSpPr txBox="1"/>
      </xdr:nvSpPr>
      <xdr:spPr>
        <a:xfrm>
          <a:off x="4219575"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BD5A28CE-55A9-4AB5-9471-545A6A053E10}"/>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24EF1A1E-0472-4983-AA6E-F81A119E0EED}"/>
            </a:ext>
          </a:extLst>
        </xdr:cNvPr>
        <xdr:cNvSpPr txBox="1"/>
      </xdr:nvSpPr>
      <xdr:spPr>
        <a:xfrm>
          <a:off x="4219575" y="1244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11BBD252-BED3-4742-99E0-1140B105CE73}"/>
            </a:ext>
          </a:extLst>
        </xdr:cNvPr>
        <xdr:cNvCxnSpPr/>
      </xdr:nvCxnSpPr>
      <xdr:spPr>
        <a:xfrm>
          <a:off x="4105275" y="126522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4D5B5D0E-6974-409D-AB3E-770D9637DA2F}"/>
            </a:ext>
          </a:extLst>
        </xdr:cNvPr>
        <xdr:cNvSpPr txBox="1"/>
      </xdr:nvSpPr>
      <xdr:spPr>
        <a:xfrm>
          <a:off x="4219575" y="12935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B1C17D9F-FE9E-401A-A131-8A47BEB77C26}"/>
            </a:ext>
          </a:extLst>
        </xdr:cNvPr>
        <xdr:cNvSpPr/>
      </xdr:nvSpPr>
      <xdr:spPr>
        <a:xfrm>
          <a:off x="4124325" y="1307477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0D275A94-7CBA-4DE0-AD14-4B8784E2A0BD}"/>
            </a:ext>
          </a:extLst>
        </xdr:cNvPr>
        <xdr:cNvSpPr/>
      </xdr:nvSpPr>
      <xdr:spPr>
        <a:xfrm>
          <a:off x="3381375" y="13004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93AF3D37-8937-4A25-A0FE-7CC69013FD72}"/>
            </a:ext>
          </a:extLst>
        </xdr:cNvPr>
        <xdr:cNvSpPr/>
      </xdr:nvSpPr>
      <xdr:spPr>
        <a:xfrm>
          <a:off x="2571750" y="1299984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E3EF79A7-3C97-4BDE-B578-9D2D2A5C159E}"/>
            </a:ext>
          </a:extLst>
        </xdr:cNvPr>
        <xdr:cNvSpPr/>
      </xdr:nvSpPr>
      <xdr:spPr>
        <a:xfrm>
          <a:off x="1781175" y="129550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3F4FC8C2-54D8-47F0-B005-FF497F0A2B6B}"/>
            </a:ext>
          </a:extLst>
        </xdr:cNvPr>
        <xdr:cNvSpPr/>
      </xdr:nvSpPr>
      <xdr:spPr>
        <a:xfrm>
          <a:off x="981075" y="129362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376CE88-D2C0-4BBB-B7E1-6F01A9A2EE5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20CB54F-3121-458A-9777-E377D29AEC6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00C7822-8036-4713-AFC9-2703A4C9BAE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628C20B-EC92-49E4-8900-8B2B0277646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3E8E064-3629-4BBB-8939-8490EB1E449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149606</xdr:rowOff>
    </xdr:from>
    <xdr:to>
      <xdr:col>24</xdr:col>
      <xdr:colOff>114300</xdr:colOff>
      <xdr:row>81</xdr:row>
      <xdr:rowOff>79756</xdr:rowOff>
    </xdr:to>
    <xdr:sp macro="" textlink="">
      <xdr:nvSpPr>
        <xdr:cNvPr id="300" name="楕円 299">
          <a:extLst>
            <a:ext uri="{FF2B5EF4-FFF2-40B4-BE49-F238E27FC236}">
              <a16:creationId xmlns:a16="http://schemas.microsoft.com/office/drawing/2014/main" id="{237E4A70-F364-42DD-9AE3-D64199CE55EF}"/>
            </a:ext>
          </a:extLst>
        </xdr:cNvPr>
        <xdr:cNvSpPr/>
      </xdr:nvSpPr>
      <xdr:spPr>
        <a:xfrm>
          <a:off x="4124325" y="131036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128033</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1B0E2BFD-B29D-4C46-A196-C2C0E9BD0893}"/>
            </a:ext>
          </a:extLst>
        </xdr:cNvPr>
        <xdr:cNvSpPr txBox="1"/>
      </xdr:nvSpPr>
      <xdr:spPr>
        <a:xfrm>
          <a:off x="4219575"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163322</xdr:rowOff>
    </xdr:from>
    <xdr:to>
      <xdr:col>20</xdr:col>
      <xdr:colOff>38100</xdr:colOff>
      <xdr:row>81</xdr:row>
      <xdr:rowOff>93472</xdr:rowOff>
    </xdr:to>
    <xdr:sp macro="" textlink="">
      <xdr:nvSpPr>
        <xdr:cNvPr id="302" name="楕円 301">
          <a:extLst>
            <a:ext uri="{FF2B5EF4-FFF2-40B4-BE49-F238E27FC236}">
              <a16:creationId xmlns:a16="http://schemas.microsoft.com/office/drawing/2014/main" id="{067C5B04-C34A-4C5C-A2B7-45E9B3B5BD7D}"/>
            </a:ext>
          </a:extLst>
        </xdr:cNvPr>
        <xdr:cNvSpPr/>
      </xdr:nvSpPr>
      <xdr:spPr>
        <a:xfrm>
          <a:off x="3381375" y="131141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28956</xdr:rowOff>
    </xdr:from>
    <xdr:to>
      <xdr:col>24</xdr:col>
      <xdr:colOff>63500</xdr:colOff>
      <xdr:row>81</xdr:row>
      <xdr:rowOff>42672</xdr:rowOff>
    </xdr:to>
    <xdr:cxnSp macro="">
      <xdr:nvCxnSpPr>
        <xdr:cNvPr id="303" name="直線コネクタ 302">
          <a:extLst>
            <a:ext uri="{FF2B5EF4-FFF2-40B4-BE49-F238E27FC236}">
              <a16:creationId xmlns:a16="http://schemas.microsoft.com/office/drawing/2014/main" id="{A9E417D9-DA86-4FBD-84D4-CF57146278B2}"/>
            </a:ext>
          </a:extLst>
        </xdr:cNvPr>
        <xdr:cNvCxnSpPr/>
      </xdr:nvCxnSpPr>
      <xdr:spPr>
        <a:xfrm flipV="1">
          <a:off x="3429000" y="13141706"/>
          <a:ext cx="75247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126746</xdr:rowOff>
    </xdr:from>
    <xdr:to>
      <xdr:col>15</xdr:col>
      <xdr:colOff>101600</xdr:colOff>
      <xdr:row>81</xdr:row>
      <xdr:rowOff>56896</xdr:rowOff>
    </xdr:to>
    <xdr:sp macro="" textlink="">
      <xdr:nvSpPr>
        <xdr:cNvPr id="304" name="楕円 303">
          <a:extLst>
            <a:ext uri="{FF2B5EF4-FFF2-40B4-BE49-F238E27FC236}">
              <a16:creationId xmlns:a16="http://schemas.microsoft.com/office/drawing/2014/main" id="{F88B12BC-BFF1-4380-AC48-81C6BD4BF643}"/>
            </a:ext>
          </a:extLst>
        </xdr:cNvPr>
        <xdr:cNvSpPr/>
      </xdr:nvSpPr>
      <xdr:spPr>
        <a:xfrm>
          <a:off x="2571750" y="130775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xdr:rowOff>
    </xdr:from>
    <xdr:to>
      <xdr:col>19</xdr:col>
      <xdr:colOff>177800</xdr:colOff>
      <xdr:row>81</xdr:row>
      <xdr:rowOff>42672</xdr:rowOff>
    </xdr:to>
    <xdr:cxnSp macro="">
      <xdr:nvCxnSpPr>
        <xdr:cNvPr id="305" name="直線コネクタ 304">
          <a:extLst>
            <a:ext uri="{FF2B5EF4-FFF2-40B4-BE49-F238E27FC236}">
              <a16:creationId xmlns:a16="http://schemas.microsoft.com/office/drawing/2014/main" id="{003B1AC1-AADD-4ED9-89BC-5F3487C24F0C}"/>
            </a:ext>
          </a:extLst>
        </xdr:cNvPr>
        <xdr:cNvCxnSpPr/>
      </xdr:nvCxnSpPr>
      <xdr:spPr>
        <a:xfrm>
          <a:off x="2619375" y="13125196"/>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92456</xdr:rowOff>
    </xdr:from>
    <xdr:to>
      <xdr:col>10</xdr:col>
      <xdr:colOff>165100</xdr:colOff>
      <xdr:row>81</xdr:row>
      <xdr:rowOff>22606</xdr:rowOff>
    </xdr:to>
    <xdr:sp macro="" textlink="">
      <xdr:nvSpPr>
        <xdr:cNvPr id="306" name="楕円 305">
          <a:extLst>
            <a:ext uri="{FF2B5EF4-FFF2-40B4-BE49-F238E27FC236}">
              <a16:creationId xmlns:a16="http://schemas.microsoft.com/office/drawing/2014/main" id="{CA93B38F-C605-4A26-8C90-903B7607527C}"/>
            </a:ext>
          </a:extLst>
        </xdr:cNvPr>
        <xdr:cNvSpPr/>
      </xdr:nvSpPr>
      <xdr:spPr>
        <a:xfrm>
          <a:off x="1781175" y="130464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143256</xdr:rowOff>
    </xdr:from>
    <xdr:to>
      <xdr:col>15</xdr:col>
      <xdr:colOff>50800</xdr:colOff>
      <xdr:row>81</xdr:row>
      <xdr:rowOff>6096</xdr:rowOff>
    </xdr:to>
    <xdr:cxnSp macro="">
      <xdr:nvCxnSpPr>
        <xdr:cNvPr id="307" name="直線コネクタ 306">
          <a:extLst>
            <a:ext uri="{FF2B5EF4-FFF2-40B4-BE49-F238E27FC236}">
              <a16:creationId xmlns:a16="http://schemas.microsoft.com/office/drawing/2014/main" id="{935B3B78-626A-41CE-849B-C595B2F0CEC6}"/>
            </a:ext>
          </a:extLst>
        </xdr:cNvPr>
        <xdr:cNvCxnSpPr/>
      </xdr:nvCxnSpPr>
      <xdr:spPr>
        <a:xfrm>
          <a:off x="1828800" y="13094081"/>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58165</xdr:rowOff>
    </xdr:from>
    <xdr:to>
      <xdr:col>6</xdr:col>
      <xdr:colOff>38100</xdr:colOff>
      <xdr:row>80</xdr:row>
      <xdr:rowOff>159765</xdr:rowOff>
    </xdr:to>
    <xdr:sp macro="" textlink="">
      <xdr:nvSpPr>
        <xdr:cNvPr id="308" name="楕円 307">
          <a:extLst>
            <a:ext uri="{FF2B5EF4-FFF2-40B4-BE49-F238E27FC236}">
              <a16:creationId xmlns:a16="http://schemas.microsoft.com/office/drawing/2014/main" id="{ECEEAF66-5A2C-4527-B1E3-7B7C383BEEEF}"/>
            </a:ext>
          </a:extLst>
        </xdr:cNvPr>
        <xdr:cNvSpPr/>
      </xdr:nvSpPr>
      <xdr:spPr>
        <a:xfrm>
          <a:off x="981075" y="130121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108965</xdr:rowOff>
    </xdr:from>
    <xdr:to>
      <xdr:col>10</xdr:col>
      <xdr:colOff>114300</xdr:colOff>
      <xdr:row>80</xdr:row>
      <xdr:rowOff>143256</xdr:rowOff>
    </xdr:to>
    <xdr:cxnSp macro="">
      <xdr:nvCxnSpPr>
        <xdr:cNvPr id="309" name="直線コネクタ 308">
          <a:extLst>
            <a:ext uri="{FF2B5EF4-FFF2-40B4-BE49-F238E27FC236}">
              <a16:creationId xmlns:a16="http://schemas.microsoft.com/office/drawing/2014/main" id="{F8CE6226-D0A6-4E3F-90A2-941CE48F3D14}"/>
            </a:ext>
          </a:extLst>
        </xdr:cNvPr>
        <xdr:cNvCxnSpPr/>
      </xdr:nvCxnSpPr>
      <xdr:spPr>
        <a:xfrm>
          <a:off x="1028700" y="13059790"/>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E9C82289-FC1A-4B54-B53C-AC91201D6904}"/>
            </a:ext>
          </a:extLst>
        </xdr:cNvPr>
        <xdr:cNvSpPr txBox="1"/>
      </xdr:nvSpPr>
      <xdr:spPr>
        <a:xfrm>
          <a:off x="3239144" y="1279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B9825E4F-A4C8-410F-8F4A-4DB5F2D4B0D9}"/>
            </a:ext>
          </a:extLst>
        </xdr:cNvPr>
        <xdr:cNvSpPr txBox="1"/>
      </xdr:nvSpPr>
      <xdr:spPr>
        <a:xfrm>
          <a:off x="2439044" y="1279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D4A2D963-7371-43D9-9DAE-AED00D3A1CB2}"/>
            </a:ext>
          </a:extLst>
        </xdr:cNvPr>
        <xdr:cNvSpPr txBox="1"/>
      </xdr:nvSpPr>
      <xdr:spPr>
        <a:xfrm>
          <a:off x="1648469" y="1275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B2525C37-29DC-4E72-983B-D3F8917E74C9}"/>
            </a:ext>
          </a:extLst>
        </xdr:cNvPr>
        <xdr:cNvSpPr txBox="1"/>
      </xdr:nvSpPr>
      <xdr:spPr>
        <a:xfrm>
          <a:off x="848369" y="1272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84599</xdr:rowOff>
    </xdr:from>
    <xdr:ext cx="405111" cy="259045"/>
    <xdr:sp macro="" textlink="">
      <xdr:nvSpPr>
        <xdr:cNvPr id="314" name="n_1mainValue【福祉施設】&#10;有形固定資産減価償却率">
          <a:extLst>
            <a:ext uri="{FF2B5EF4-FFF2-40B4-BE49-F238E27FC236}">
              <a16:creationId xmlns:a16="http://schemas.microsoft.com/office/drawing/2014/main" id="{7AD08409-9E0A-463A-AA12-0CD250F76D6F}"/>
            </a:ext>
          </a:extLst>
        </xdr:cNvPr>
        <xdr:cNvSpPr txBox="1"/>
      </xdr:nvSpPr>
      <xdr:spPr>
        <a:xfrm>
          <a:off x="3239144" y="1320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48023</xdr:rowOff>
    </xdr:from>
    <xdr:ext cx="405111" cy="259045"/>
    <xdr:sp macro="" textlink="">
      <xdr:nvSpPr>
        <xdr:cNvPr id="315" name="n_2mainValue【福祉施設】&#10;有形固定資産減価償却率">
          <a:extLst>
            <a:ext uri="{FF2B5EF4-FFF2-40B4-BE49-F238E27FC236}">
              <a16:creationId xmlns:a16="http://schemas.microsoft.com/office/drawing/2014/main" id="{7DB63496-C621-4794-9DC8-205A45F0DE5A}"/>
            </a:ext>
          </a:extLst>
        </xdr:cNvPr>
        <xdr:cNvSpPr txBox="1"/>
      </xdr:nvSpPr>
      <xdr:spPr>
        <a:xfrm>
          <a:off x="243904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316" name="n_3mainValue【福祉施設】&#10;有形固定資産減価償却率">
          <a:extLst>
            <a:ext uri="{FF2B5EF4-FFF2-40B4-BE49-F238E27FC236}">
              <a16:creationId xmlns:a16="http://schemas.microsoft.com/office/drawing/2014/main" id="{C00CB6ED-5F7B-4268-AC07-436D54E4C2C6}"/>
            </a:ext>
          </a:extLst>
        </xdr:cNvPr>
        <xdr:cNvSpPr txBox="1"/>
      </xdr:nvSpPr>
      <xdr:spPr>
        <a:xfrm>
          <a:off x="1648469"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150892</xdr:rowOff>
    </xdr:from>
    <xdr:ext cx="405111" cy="259045"/>
    <xdr:sp macro="" textlink="">
      <xdr:nvSpPr>
        <xdr:cNvPr id="317" name="n_4mainValue【福祉施設】&#10;有形固定資産減価償却率">
          <a:extLst>
            <a:ext uri="{FF2B5EF4-FFF2-40B4-BE49-F238E27FC236}">
              <a16:creationId xmlns:a16="http://schemas.microsoft.com/office/drawing/2014/main" id="{E902631E-A717-4AE0-9707-7FF6C7C03831}"/>
            </a:ext>
          </a:extLst>
        </xdr:cNvPr>
        <xdr:cNvSpPr txBox="1"/>
      </xdr:nvSpPr>
      <xdr:spPr>
        <a:xfrm>
          <a:off x="848369" y="1310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16E61E80-10A0-4768-BA39-7EDEBCF402A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898A0D7-F8DD-4545-B70B-E940B5EAF233}"/>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C03BBC4C-5C60-46B3-B01D-4FCD7A6CEF93}"/>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843739AE-F5D4-4438-8015-C7C085479DD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9F7C1422-BE99-416D-A775-8611F54A1127}"/>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D984E2FD-6672-49E4-8950-EEF5C8BC90D3}"/>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B2F30F43-4666-4CA3-BE08-947F5E629BE9}"/>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E79A2801-56B5-43FE-9A75-2472BD686EA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B6565F0A-AD70-4CBE-8587-010A33A52B9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E31B3333-B50B-48E7-B536-4A057F3997D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3696CDB0-3037-4CF7-9350-87C1D738CA6E}"/>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B78DD823-7BC1-404A-8C14-973D62392D48}"/>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E1BC1ED2-CBBD-456F-A7BA-1D56FC0B2BCA}"/>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E4E301F2-0D77-4254-B04C-B3F54386F0F0}"/>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7F205050-9872-4F3F-86BA-A7D4A934AB79}"/>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843D992C-BD7F-4BE0-B05E-D5115B31A5B4}"/>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EAD47E77-02D5-4155-B393-20CB87F1B64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E6353B55-510D-4ADB-A63A-4C624585686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A94EF402-AF90-4340-88C5-84EF0E3CBB8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1F80BEB9-A812-49C7-B685-ABF32616EBE0}"/>
            </a:ext>
          </a:extLst>
        </xdr:cNvPr>
        <xdr:cNvCxnSpPr/>
      </xdr:nvCxnSpPr>
      <xdr:spPr>
        <a:xfrm flipV="1">
          <a:off x="9429115" y="1270825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AFDE075B-9DCB-4A6A-B0A8-AA6E5ADFD9C6}"/>
            </a:ext>
          </a:extLst>
        </xdr:cNvPr>
        <xdr:cNvSpPr txBox="1"/>
      </xdr:nvSpPr>
      <xdr:spPr>
        <a:xfrm>
          <a:off x="9467850" y="138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CD96CA49-725A-4E6F-99C4-488E6F25044D}"/>
            </a:ext>
          </a:extLst>
        </xdr:cNvPr>
        <xdr:cNvCxnSpPr/>
      </xdr:nvCxnSpPr>
      <xdr:spPr>
        <a:xfrm>
          <a:off x="9363075" y="138417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11D5E9E4-07D2-43DB-944D-8DF63393E8A2}"/>
            </a:ext>
          </a:extLst>
        </xdr:cNvPr>
        <xdr:cNvSpPr txBox="1"/>
      </xdr:nvSpPr>
      <xdr:spPr>
        <a:xfrm>
          <a:off x="9467850" y="124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1CE402D3-167D-4A61-B832-89B41C0DC28C}"/>
            </a:ext>
          </a:extLst>
        </xdr:cNvPr>
        <xdr:cNvCxnSpPr/>
      </xdr:nvCxnSpPr>
      <xdr:spPr>
        <a:xfrm>
          <a:off x="9363075" y="127082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1B320503-3415-4ABC-B6D2-D74D6BAC8DCC}"/>
            </a:ext>
          </a:extLst>
        </xdr:cNvPr>
        <xdr:cNvSpPr txBox="1"/>
      </xdr:nvSpPr>
      <xdr:spPr>
        <a:xfrm>
          <a:off x="9467850" y="13342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2028B7B3-C26A-4F35-8C8F-181BC8FCEF7C}"/>
            </a:ext>
          </a:extLst>
        </xdr:cNvPr>
        <xdr:cNvSpPr/>
      </xdr:nvSpPr>
      <xdr:spPr>
        <a:xfrm>
          <a:off x="9401175" y="1347851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E8810647-275F-4D24-A538-53178F736743}"/>
            </a:ext>
          </a:extLst>
        </xdr:cNvPr>
        <xdr:cNvSpPr/>
      </xdr:nvSpPr>
      <xdr:spPr>
        <a:xfrm>
          <a:off x="8639175" y="13495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DD1426F5-EE0C-4B40-AD6F-DC43A1BC852C}"/>
            </a:ext>
          </a:extLst>
        </xdr:cNvPr>
        <xdr:cNvSpPr/>
      </xdr:nvSpPr>
      <xdr:spPr>
        <a:xfrm>
          <a:off x="7839075" y="134867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3ED3EE14-B177-4D95-A406-BAA6355C2CDB}"/>
            </a:ext>
          </a:extLst>
        </xdr:cNvPr>
        <xdr:cNvSpPr/>
      </xdr:nvSpPr>
      <xdr:spPr>
        <a:xfrm>
          <a:off x="7029450" y="13487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2FFE27B3-5305-41C3-8DCC-CF96FEEE76CC}"/>
            </a:ext>
          </a:extLst>
        </xdr:cNvPr>
        <xdr:cNvSpPr/>
      </xdr:nvSpPr>
      <xdr:spPr>
        <a:xfrm>
          <a:off x="6238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D729B3E-E22F-4EED-93BC-0816661BCE9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8672F57-A1FE-4045-9590-843B60CD00A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92479C0-D7EB-4114-BDE2-63C94919C7F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885E92F-4246-422D-BCCB-487E21BC8BA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7E7FA4D-8E5B-43C1-8A47-008A5C67745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84455</xdr:rowOff>
    </xdr:from>
    <xdr:to>
      <xdr:col>55</xdr:col>
      <xdr:colOff>50800</xdr:colOff>
      <xdr:row>85</xdr:row>
      <xdr:rowOff>14605</xdr:rowOff>
    </xdr:to>
    <xdr:sp macro="" textlink="">
      <xdr:nvSpPr>
        <xdr:cNvPr id="353" name="楕円 352">
          <a:extLst>
            <a:ext uri="{FF2B5EF4-FFF2-40B4-BE49-F238E27FC236}">
              <a16:creationId xmlns:a16="http://schemas.microsoft.com/office/drawing/2014/main" id="{CFF9C880-D116-4E91-AC60-67994BCA70AA}"/>
            </a:ext>
          </a:extLst>
        </xdr:cNvPr>
        <xdr:cNvSpPr/>
      </xdr:nvSpPr>
      <xdr:spPr>
        <a:xfrm>
          <a:off x="9401175" y="1368933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170832</xdr:rowOff>
    </xdr:from>
    <xdr:ext cx="469744" cy="259045"/>
    <xdr:sp macro="" textlink="">
      <xdr:nvSpPr>
        <xdr:cNvPr id="354" name="【福祉施設】&#10;一人当たり面積該当値テキスト">
          <a:extLst>
            <a:ext uri="{FF2B5EF4-FFF2-40B4-BE49-F238E27FC236}">
              <a16:creationId xmlns:a16="http://schemas.microsoft.com/office/drawing/2014/main" id="{4F80730D-CBAB-4218-B0BF-882CDCFA8AF6}"/>
            </a:ext>
          </a:extLst>
        </xdr:cNvPr>
        <xdr:cNvSpPr txBox="1"/>
      </xdr:nvSpPr>
      <xdr:spPr>
        <a:xfrm>
          <a:off x="9467850" y="1360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84455</xdr:rowOff>
    </xdr:from>
    <xdr:to>
      <xdr:col>50</xdr:col>
      <xdr:colOff>165100</xdr:colOff>
      <xdr:row>85</xdr:row>
      <xdr:rowOff>14605</xdr:rowOff>
    </xdr:to>
    <xdr:sp macro="" textlink="">
      <xdr:nvSpPr>
        <xdr:cNvPr id="355" name="楕円 354">
          <a:extLst>
            <a:ext uri="{FF2B5EF4-FFF2-40B4-BE49-F238E27FC236}">
              <a16:creationId xmlns:a16="http://schemas.microsoft.com/office/drawing/2014/main" id="{F3E996BE-4518-4B44-9487-4D70C3756257}"/>
            </a:ext>
          </a:extLst>
        </xdr:cNvPr>
        <xdr:cNvSpPr/>
      </xdr:nvSpPr>
      <xdr:spPr>
        <a:xfrm>
          <a:off x="8639175" y="136893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135255</xdr:rowOff>
    </xdr:from>
    <xdr:to>
      <xdr:col>55</xdr:col>
      <xdr:colOff>0</xdr:colOff>
      <xdr:row>84</xdr:row>
      <xdr:rowOff>135255</xdr:rowOff>
    </xdr:to>
    <xdr:cxnSp macro="">
      <xdr:nvCxnSpPr>
        <xdr:cNvPr id="356" name="直線コネクタ 355">
          <a:extLst>
            <a:ext uri="{FF2B5EF4-FFF2-40B4-BE49-F238E27FC236}">
              <a16:creationId xmlns:a16="http://schemas.microsoft.com/office/drawing/2014/main" id="{8F3D2C20-DF91-4218-B10F-B9760DB8F348}"/>
            </a:ext>
          </a:extLst>
        </xdr:cNvPr>
        <xdr:cNvCxnSpPr/>
      </xdr:nvCxnSpPr>
      <xdr:spPr>
        <a:xfrm>
          <a:off x="8686800" y="1373695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84455</xdr:rowOff>
    </xdr:from>
    <xdr:to>
      <xdr:col>46</xdr:col>
      <xdr:colOff>38100</xdr:colOff>
      <xdr:row>85</xdr:row>
      <xdr:rowOff>14605</xdr:rowOff>
    </xdr:to>
    <xdr:sp macro="" textlink="">
      <xdr:nvSpPr>
        <xdr:cNvPr id="357" name="楕円 356">
          <a:extLst>
            <a:ext uri="{FF2B5EF4-FFF2-40B4-BE49-F238E27FC236}">
              <a16:creationId xmlns:a16="http://schemas.microsoft.com/office/drawing/2014/main" id="{CD4E8195-E809-43C8-BB9F-1FA7C3229A2F}"/>
            </a:ext>
          </a:extLst>
        </xdr:cNvPr>
        <xdr:cNvSpPr/>
      </xdr:nvSpPr>
      <xdr:spPr>
        <a:xfrm>
          <a:off x="7839075" y="136893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135255</xdr:rowOff>
    </xdr:from>
    <xdr:to>
      <xdr:col>50</xdr:col>
      <xdr:colOff>114300</xdr:colOff>
      <xdr:row>84</xdr:row>
      <xdr:rowOff>135255</xdr:rowOff>
    </xdr:to>
    <xdr:cxnSp macro="">
      <xdr:nvCxnSpPr>
        <xdr:cNvPr id="358" name="直線コネクタ 357">
          <a:extLst>
            <a:ext uri="{FF2B5EF4-FFF2-40B4-BE49-F238E27FC236}">
              <a16:creationId xmlns:a16="http://schemas.microsoft.com/office/drawing/2014/main" id="{4BC82A64-1E95-49B8-A82C-A05871A8CE51}"/>
            </a:ext>
          </a:extLst>
        </xdr:cNvPr>
        <xdr:cNvCxnSpPr/>
      </xdr:nvCxnSpPr>
      <xdr:spPr>
        <a:xfrm>
          <a:off x="7886700" y="1373695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84455</xdr:rowOff>
    </xdr:from>
    <xdr:to>
      <xdr:col>41</xdr:col>
      <xdr:colOff>101600</xdr:colOff>
      <xdr:row>85</xdr:row>
      <xdr:rowOff>14605</xdr:rowOff>
    </xdr:to>
    <xdr:sp macro="" textlink="">
      <xdr:nvSpPr>
        <xdr:cNvPr id="359" name="楕円 358">
          <a:extLst>
            <a:ext uri="{FF2B5EF4-FFF2-40B4-BE49-F238E27FC236}">
              <a16:creationId xmlns:a16="http://schemas.microsoft.com/office/drawing/2014/main" id="{BEDBDC60-B94E-456B-8D8F-B820AC92868C}"/>
            </a:ext>
          </a:extLst>
        </xdr:cNvPr>
        <xdr:cNvSpPr/>
      </xdr:nvSpPr>
      <xdr:spPr>
        <a:xfrm>
          <a:off x="7029450" y="136893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135255</xdr:rowOff>
    </xdr:from>
    <xdr:to>
      <xdr:col>45</xdr:col>
      <xdr:colOff>177800</xdr:colOff>
      <xdr:row>84</xdr:row>
      <xdr:rowOff>135255</xdr:rowOff>
    </xdr:to>
    <xdr:cxnSp macro="">
      <xdr:nvCxnSpPr>
        <xdr:cNvPr id="360" name="直線コネクタ 359">
          <a:extLst>
            <a:ext uri="{FF2B5EF4-FFF2-40B4-BE49-F238E27FC236}">
              <a16:creationId xmlns:a16="http://schemas.microsoft.com/office/drawing/2014/main" id="{0DACF172-7014-402F-8FFC-869EE5D855F4}"/>
            </a:ext>
          </a:extLst>
        </xdr:cNvPr>
        <xdr:cNvCxnSpPr/>
      </xdr:nvCxnSpPr>
      <xdr:spPr>
        <a:xfrm>
          <a:off x="7077075" y="1373695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84455</xdr:rowOff>
    </xdr:from>
    <xdr:to>
      <xdr:col>36</xdr:col>
      <xdr:colOff>165100</xdr:colOff>
      <xdr:row>85</xdr:row>
      <xdr:rowOff>14605</xdr:rowOff>
    </xdr:to>
    <xdr:sp macro="" textlink="">
      <xdr:nvSpPr>
        <xdr:cNvPr id="361" name="楕円 360">
          <a:extLst>
            <a:ext uri="{FF2B5EF4-FFF2-40B4-BE49-F238E27FC236}">
              <a16:creationId xmlns:a16="http://schemas.microsoft.com/office/drawing/2014/main" id="{BB5A7D83-C44F-4954-A684-C933E56C42C0}"/>
            </a:ext>
          </a:extLst>
        </xdr:cNvPr>
        <xdr:cNvSpPr/>
      </xdr:nvSpPr>
      <xdr:spPr>
        <a:xfrm>
          <a:off x="6238875" y="136893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135255</xdr:rowOff>
    </xdr:from>
    <xdr:to>
      <xdr:col>41</xdr:col>
      <xdr:colOff>50800</xdr:colOff>
      <xdr:row>84</xdr:row>
      <xdr:rowOff>135255</xdr:rowOff>
    </xdr:to>
    <xdr:cxnSp macro="">
      <xdr:nvCxnSpPr>
        <xdr:cNvPr id="362" name="直線コネクタ 361">
          <a:extLst>
            <a:ext uri="{FF2B5EF4-FFF2-40B4-BE49-F238E27FC236}">
              <a16:creationId xmlns:a16="http://schemas.microsoft.com/office/drawing/2014/main" id="{E9623016-BF46-496F-A8D3-0FAFE70512F9}"/>
            </a:ext>
          </a:extLst>
        </xdr:cNvPr>
        <xdr:cNvCxnSpPr/>
      </xdr:nvCxnSpPr>
      <xdr:spPr>
        <a:xfrm>
          <a:off x="6286500" y="137369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6890C65B-827C-4200-ADDE-68F747D2E8FF}"/>
            </a:ext>
          </a:extLst>
        </xdr:cNvPr>
        <xdr:cNvSpPr txBox="1"/>
      </xdr:nvSpPr>
      <xdr:spPr>
        <a:xfrm>
          <a:off x="8458277"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5A1F089F-5E2F-463D-865D-5DA8C162980B}"/>
            </a:ext>
          </a:extLst>
        </xdr:cNvPr>
        <xdr:cNvSpPr txBox="1"/>
      </xdr:nvSpPr>
      <xdr:spPr>
        <a:xfrm>
          <a:off x="7677227" y="1327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a:extLst>
            <a:ext uri="{FF2B5EF4-FFF2-40B4-BE49-F238E27FC236}">
              <a16:creationId xmlns:a16="http://schemas.microsoft.com/office/drawing/2014/main" id="{21478500-18B6-4DF8-9100-E1C573381C49}"/>
            </a:ext>
          </a:extLst>
        </xdr:cNvPr>
        <xdr:cNvSpPr txBox="1"/>
      </xdr:nvSpPr>
      <xdr:spPr>
        <a:xfrm>
          <a:off x="6867602"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2366E9AF-7750-4D6B-A55B-90BA2E3BFBC0}"/>
            </a:ext>
          </a:extLst>
        </xdr:cNvPr>
        <xdr:cNvSpPr txBox="1"/>
      </xdr:nvSpPr>
      <xdr:spPr>
        <a:xfrm>
          <a:off x="6067502"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5732</xdr:rowOff>
    </xdr:from>
    <xdr:ext cx="469744" cy="259045"/>
    <xdr:sp macro="" textlink="">
      <xdr:nvSpPr>
        <xdr:cNvPr id="367" name="n_1mainValue【福祉施設】&#10;一人当たり面積">
          <a:extLst>
            <a:ext uri="{FF2B5EF4-FFF2-40B4-BE49-F238E27FC236}">
              <a16:creationId xmlns:a16="http://schemas.microsoft.com/office/drawing/2014/main" id="{0C303CC4-EAF6-423B-A31B-0F57F6E92952}"/>
            </a:ext>
          </a:extLst>
        </xdr:cNvPr>
        <xdr:cNvSpPr txBox="1"/>
      </xdr:nvSpPr>
      <xdr:spPr>
        <a:xfrm>
          <a:off x="8458277" y="1377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5732</xdr:rowOff>
    </xdr:from>
    <xdr:ext cx="469744" cy="259045"/>
    <xdr:sp macro="" textlink="">
      <xdr:nvSpPr>
        <xdr:cNvPr id="368" name="n_2mainValue【福祉施設】&#10;一人当たり面積">
          <a:extLst>
            <a:ext uri="{FF2B5EF4-FFF2-40B4-BE49-F238E27FC236}">
              <a16:creationId xmlns:a16="http://schemas.microsoft.com/office/drawing/2014/main" id="{1F71DE18-FBF1-4246-8792-8E9204EE7BF3}"/>
            </a:ext>
          </a:extLst>
        </xdr:cNvPr>
        <xdr:cNvSpPr txBox="1"/>
      </xdr:nvSpPr>
      <xdr:spPr>
        <a:xfrm>
          <a:off x="7677227" y="1377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5732</xdr:rowOff>
    </xdr:from>
    <xdr:ext cx="469744" cy="259045"/>
    <xdr:sp macro="" textlink="">
      <xdr:nvSpPr>
        <xdr:cNvPr id="369" name="n_3mainValue【福祉施設】&#10;一人当たり面積">
          <a:extLst>
            <a:ext uri="{FF2B5EF4-FFF2-40B4-BE49-F238E27FC236}">
              <a16:creationId xmlns:a16="http://schemas.microsoft.com/office/drawing/2014/main" id="{552591EF-095E-4C27-BE45-983A9F88D1E3}"/>
            </a:ext>
          </a:extLst>
        </xdr:cNvPr>
        <xdr:cNvSpPr txBox="1"/>
      </xdr:nvSpPr>
      <xdr:spPr>
        <a:xfrm>
          <a:off x="6867602" y="1377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5732</xdr:rowOff>
    </xdr:from>
    <xdr:ext cx="469744" cy="259045"/>
    <xdr:sp macro="" textlink="">
      <xdr:nvSpPr>
        <xdr:cNvPr id="370" name="n_4mainValue【福祉施設】&#10;一人当たり面積">
          <a:extLst>
            <a:ext uri="{FF2B5EF4-FFF2-40B4-BE49-F238E27FC236}">
              <a16:creationId xmlns:a16="http://schemas.microsoft.com/office/drawing/2014/main" id="{BE519DFF-9BF3-457F-80FD-B607D1E23B17}"/>
            </a:ext>
          </a:extLst>
        </xdr:cNvPr>
        <xdr:cNvSpPr txBox="1"/>
      </xdr:nvSpPr>
      <xdr:spPr>
        <a:xfrm>
          <a:off x="6067502" y="1377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4CAEC8-6D94-4DC7-8C7F-2F79BB57571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474FD5D1-C272-447B-A300-FE372797B77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2A1B8B57-23F3-4A76-BCF8-B1843B1BF27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D73779E-BAC9-4152-AED2-4683B10D783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DC00DAD8-598C-40E0-B324-5B46821E7756}"/>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EE0D71E7-DD07-44B4-995C-3506F57B1899}"/>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47733FE4-A3D5-49A5-AF11-43B9534116F3}"/>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8F89F6AE-AEE4-4ECF-A7D9-6AF64D7640E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39EE3D58-BCA0-46D7-884C-F49FB2D3C6B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62EA5458-B2EC-438A-913C-23F77417022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96E218C-2C6A-4F60-8894-CC5BF609DA6C}"/>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241BC57E-71D9-4040-95B9-D753A116718D}"/>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B0D50CBD-2FBA-4873-AB5D-4F3B27AEBDE9}"/>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166929C5-BBBB-42A1-8325-0EF9024C581D}"/>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DA45A510-CE75-42E8-97DB-76887259A25D}"/>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3AFB6A27-4573-4F38-A7C5-5C0CE21218C2}"/>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AE8382-07BB-4925-B823-CA6F85EB536A}"/>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6E6C359-B3B1-4411-ABEC-B80C943A30A0}"/>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2E224BEF-918C-4C40-A01F-2886BDAAC531}"/>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C7414F81-4F26-4A2D-9F9A-37923FEABBDC}"/>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CA943401-8EA2-4D10-B15D-EBEEEB875E3B}"/>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D259ACC6-4666-4654-B0BA-291EC2B3E5DF}"/>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28C9EAE9-97E0-4D41-9DDA-9939D1C7E435}"/>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25845A6B-C540-4572-9454-5436C6606B1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DC093143-906A-47EE-BF9E-92836F32A83D}"/>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BF20ABF6-E479-4854-9E22-AB95F8034949}"/>
            </a:ext>
          </a:extLst>
        </xdr:cNvPr>
        <xdr:cNvCxnSpPr/>
      </xdr:nvCxnSpPr>
      <xdr:spPr>
        <a:xfrm flipV="1">
          <a:off x="4180840" y="16267068"/>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64C55086-D6D0-448C-B12B-44A4BE3248D9}"/>
            </a:ext>
          </a:extLst>
        </xdr:cNvPr>
        <xdr:cNvSpPr txBox="1"/>
      </xdr:nvSpPr>
      <xdr:spPr>
        <a:xfrm>
          <a:off x="42195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8CBCE850-A249-44C2-BD65-EC05FA38538F}"/>
            </a:ext>
          </a:extLst>
        </xdr:cNvPr>
        <xdr:cNvCxnSpPr/>
      </xdr:nvCxnSpPr>
      <xdr:spPr>
        <a:xfrm>
          <a:off x="4105275"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67E662DB-38BA-4FE6-8DD7-59C60BD5FD36}"/>
            </a:ext>
          </a:extLst>
        </xdr:cNvPr>
        <xdr:cNvSpPr txBox="1"/>
      </xdr:nvSpPr>
      <xdr:spPr>
        <a:xfrm>
          <a:off x="4219575" y="160518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9D7CE72F-61D7-4017-9E3E-6EAAE891F326}"/>
            </a:ext>
          </a:extLst>
        </xdr:cNvPr>
        <xdr:cNvCxnSpPr/>
      </xdr:nvCxnSpPr>
      <xdr:spPr>
        <a:xfrm>
          <a:off x="4105275" y="162670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1D7EA8D8-E01F-42B9-8A24-373F2CB4097C}"/>
            </a:ext>
          </a:extLst>
        </xdr:cNvPr>
        <xdr:cNvSpPr txBox="1"/>
      </xdr:nvSpPr>
      <xdr:spPr>
        <a:xfrm>
          <a:off x="4219575" y="1684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1655467B-D663-4DAF-8A65-CFD3BC0823D0}"/>
            </a:ext>
          </a:extLst>
        </xdr:cNvPr>
        <xdr:cNvSpPr/>
      </xdr:nvSpPr>
      <xdr:spPr>
        <a:xfrm>
          <a:off x="4124325" y="169913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ED8C8D1E-B711-4C2A-8288-4103F96B7FB5}"/>
            </a:ext>
          </a:extLst>
        </xdr:cNvPr>
        <xdr:cNvSpPr/>
      </xdr:nvSpPr>
      <xdr:spPr>
        <a:xfrm>
          <a:off x="3381375" y="170012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0550F85E-7040-4564-9CC5-15CC895F5CB6}"/>
            </a:ext>
          </a:extLst>
        </xdr:cNvPr>
        <xdr:cNvSpPr/>
      </xdr:nvSpPr>
      <xdr:spPr>
        <a:xfrm>
          <a:off x="2571750" y="1698470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62480417-2754-4B74-B009-249E88C067CD}"/>
            </a:ext>
          </a:extLst>
        </xdr:cNvPr>
        <xdr:cNvSpPr/>
      </xdr:nvSpPr>
      <xdr:spPr>
        <a:xfrm>
          <a:off x="1781175" y="169097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A28EBEF4-F940-481B-A452-5A39DA678926}"/>
            </a:ext>
          </a:extLst>
        </xdr:cNvPr>
        <xdr:cNvSpPr/>
      </xdr:nvSpPr>
      <xdr:spPr>
        <a:xfrm>
          <a:off x="981075" y="16942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5D3CE3C1-8364-47F4-83F2-2A56F73D197A}"/>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17F2964-3728-40BA-BFCE-6816029B26A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5C15589-ADCC-4073-AA51-F6B4392DFFF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47E7600-1B68-476D-BF4E-FD8BE5A6AB0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AF99F86-D53B-4D6B-867F-BBE5CFF1EE0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152763</xdr:rowOff>
    </xdr:from>
    <xdr:to>
      <xdr:col>24</xdr:col>
      <xdr:colOff>114300</xdr:colOff>
      <xdr:row>106</xdr:row>
      <xdr:rowOff>82913</xdr:rowOff>
    </xdr:to>
    <xdr:sp macro="" textlink="">
      <xdr:nvSpPr>
        <xdr:cNvPr id="412" name="楕円 411">
          <a:extLst>
            <a:ext uri="{FF2B5EF4-FFF2-40B4-BE49-F238E27FC236}">
              <a16:creationId xmlns:a16="http://schemas.microsoft.com/office/drawing/2014/main" id="{4AAD559A-43FF-4F0E-99FD-FECB0BADC63B}"/>
            </a:ext>
          </a:extLst>
        </xdr:cNvPr>
        <xdr:cNvSpPr/>
      </xdr:nvSpPr>
      <xdr:spPr>
        <a:xfrm>
          <a:off x="4124325" y="171548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131190</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8624D151-1EC7-4FAA-97F1-55FB8ACB81A0}"/>
            </a:ext>
          </a:extLst>
        </xdr:cNvPr>
        <xdr:cNvSpPr txBox="1"/>
      </xdr:nvSpPr>
      <xdr:spPr>
        <a:xfrm>
          <a:off x="4219575" y="1713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123371</xdr:rowOff>
    </xdr:from>
    <xdr:to>
      <xdr:col>20</xdr:col>
      <xdr:colOff>38100</xdr:colOff>
      <xdr:row>106</xdr:row>
      <xdr:rowOff>53521</xdr:rowOff>
    </xdr:to>
    <xdr:sp macro="" textlink="">
      <xdr:nvSpPr>
        <xdr:cNvPr id="414" name="楕円 413">
          <a:extLst>
            <a:ext uri="{FF2B5EF4-FFF2-40B4-BE49-F238E27FC236}">
              <a16:creationId xmlns:a16="http://schemas.microsoft.com/office/drawing/2014/main" id="{D0B7EDBB-DDDB-46C0-8A88-5A8971ACDAB8}"/>
            </a:ext>
          </a:extLst>
        </xdr:cNvPr>
        <xdr:cNvSpPr/>
      </xdr:nvSpPr>
      <xdr:spPr>
        <a:xfrm>
          <a:off x="3381375" y="1712867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2721</xdr:rowOff>
    </xdr:from>
    <xdr:to>
      <xdr:col>24</xdr:col>
      <xdr:colOff>63500</xdr:colOff>
      <xdr:row>106</xdr:row>
      <xdr:rowOff>32113</xdr:rowOff>
    </xdr:to>
    <xdr:cxnSp macro="">
      <xdr:nvCxnSpPr>
        <xdr:cNvPr id="415" name="直線コネクタ 414">
          <a:extLst>
            <a:ext uri="{FF2B5EF4-FFF2-40B4-BE49-F238E27FC236}">
              <a16:creationId xmlns:a16="http://schemas.microsoft.com/office/drawing/2014/main" id="{345A83FF-1044-4EDD-89F8-C210EB8B197E}"/>
            </a:ext>
          </a:extLst>
        </xdr:cNvPr>
        <xdr:cNvCxnSpPr/>
      </xdr:nvCxnSpPr>
      <xdr:spPr>
        <a:xfrm>
          <a:off x="3429000" y="17166771"/>
          <a:ext cx="75247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89081</xdr:rowOff>
    </xdr:from>
    <xdr:to>
      <xdr:col>15</xdr:col>
      <xdr:colOff>101600</xdr:colOff>
      <xdr:row>106</xdr:row>
      <xdr:rowOff>19231</xdr:rowOff>
    </xdr:to>
    <xdr:sp macro="" textlink="">
      <xdr:nvSpPr>
        <xdr:cNvPr id="416" name="楕円 415">
          <a:extLst>
            <a:ext uri="{FF2B5EF4-FFF2-40B4-BE49-F238E27FC236}">
              <a16:creationId xmlns:a16="http://schemas.microsoft.com/office/drawing/2014/main" id="{AD67F396-B73E-4DE8-A758-7C9CC8090EAA}"/>
            </a:ext>
          </a:extLst>
        </xdr:cNvPr>
        <xdr:cNvSpPr/>
      </xdr:nvSpPr>
      <xdr:spPr>
        <a:xfrm>
          <a:off x="2571750" y="170880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139881</xdr:rowOff>
    </xdr:from>
    <xdr:to>
      <xdr:col>19</xdr:col>
      <xdr:colOff>177800</xdr:colOff>
      <xdr:row>106</xdr:row>
      <xdr:rowOff>2721</xdr:rowOff>
    </xdr:to>
    <xdr:cxnSp macro="">
      <xdr:nvCxnSpPr>
        <xdr:cNvPr id="417" name="直線コネクタ 416">
          <a:extLst>
            <a:ext uri="{FF2B5EF4-FFF2-40B4-BE49-F238E27FC236}">
              <a16:creationId xmlns:a16="http://schemas.microsoft.com/office/drawing/2014/main" id="{B0A87D1A-1CDB-45CD-94B5-F653F38154D0}"/>
            </a:ext>
          </a:extLst>
        </xdr:cNvPr>
        <xdr:cNvCxnSpPr/>
      </xdr:nvCxnSpPr>
      <xdr:spPr>
        <a:xfrm>
          <a:off x="2619375" y="17145181"/>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18" name="楕円 417">
          <a:extLst>
            <a:ext uri="{FF2B5EF4-FFF2-40B4-BE49-F238E27FC236}">
              <a16:creationId xmlns:a16="http://schemas.microsoft.com/office/drawing/2014/main" id="{42EC2280-2D2E-456B-B380-6913627B0629}"/>
            </a:ext>
          </a:extLst>
        </xdr:cNvPr>
        <xdr:cNvSpPr/>
      </xdr:nvSpPr>
      <xdr:spPr>
        <a:xfrm>
          <a:off x="1781175" y="170585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107224</xdr:rowOff>
    </xdr:from>
    <xdr:to>
      <xdr:col>15</xdr:col>
      <xdr:colOff>50800</xdr:colOff>
      <xdr:row>105</xdr:row>
      <xdr:rowOff>139881</xdr:rowOff>
    </xdr:to>
    <xdr:cxnSp macro="">
      <xdr:nvCxnSpPr>
        <xdr:cNvPr id="419" name="直線コネクタ 418">
          <a:extLst>
            <a:ext uri="{FF2B5EF4-FFF2-40B4-BE49-F238E27FC236}">
              <a16:creationId xmlns:a16="http://schemas.microsoft.com/office/drawing/2014/main" id="{510F828C-8D9B-4819-97F2-E6F61A711753}"/>
            </a:ext>
          </a:extLst>
        </xdr:cNvPr>
        <xdr:cNvCxnSpPr/>
      </xdr:nvCxnSpPr>
      <xdr:spPr>
        <a:xfrm>
          <a:off x="1828800" y="17106174"/>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20" name="楕円 419">
          <a:extLst>
            <a:ext uri="{FF2B5EF4-FFF2-40B4-BE49-F238E27FC236}">
              <a16:creationId xmlns:a16="http://schemas.microsoft.com/office/drawing/2014/main" id="{9164CAF4-1F97-4C04-B849-FB64A99B3070}"/>
            </a:ext>
          </a:extLst>
        </xdr:cNvPr>
        <xdr:cNvSpPr/>
      </xdr:nvSpPr>
      <xdr:spPr>
        <a:xfrm>
          <a:off x="981075" y="17030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76200</xdr:rowOff>
    </xdr:from>
    <xdr:to>
      <xdr:col>10</xdr:col>
      <xdr:colOff>114300</xdr:colOff>
      <xdr:row>105</xdr:row>
      <xdr:rowOff>107224</xdr:rowOff>
    </xdr:to>
    <xdr:cxnSp macro="">
      <xdr:nvCxnSpPr>
        <xdr:cNvPr id="421" name="直線コネクタ 420">
          <a:extLst>
            <a:ext uri="{FF2B5EF4-FFF2-40B4-BE49-F238E27FC236}">
              <a16:creationId xmlns:a16="http://schemas.microsoft.com/office/drawing/2014/main" id="{5173B081-3323-432C-BE30-7236FADB531B}"/>
            </a:ext>
          </a:extLst>
        </xdr:cNvPr>
        <xdr:cNvCxnSpPr/>
      </xdr:nvCxnSpPr>
      <xdr:spPr>
        <a:xfrm>
          <a:off x="1028700" y="17078325"/>
          <a:ext cx="800100"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a:extLst>
            <a:ext uri="{FF2B5EF4-FFF2-40B4-BE49-F238E27FC236}">
              <a16:creationId xmlns:a16="http://schemas.microsoft.com/office/drawing/2014/main" id="{67A45CEF-83DE-4D1F-BE1B-D8634303BFD0}"/>
            </a:ext>
          </a:extLst>
        </xdr:cNvPr>
        <xdr:cNvSpPr txBox="1"/>
      </xdr:nvSpPr>
      <xdr:spPr>
        <a:xfrm>
          <a:off x="3239144" y="1678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a:extLst>
            <a:ext uri="{FF2B5EF4-FFF2-40B4-BE49-F238E27FC236}">
              <a16:creationId xmlns:a16="http://schemas.microsoft.com/office/drawing/2014/main" id="{D4CA8E06-046B-4D47-932D-4E2C3E814A68}"/>
            </a:ext>
          </a:extLst>
        </xdr:cNvPr>
        <xdr:cNvSpPr txBox="1"/>
      </xdr:nvSpPr>
      <xdr:spPr>
        <a:xfrm>
          <a:off x="2439044" y="167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0C2AE9A9-EB3C-4404-868B-D59B2002DEE9}"/>
            </a:ext>
          </a:extLst>
        </xdr:cNvPr>
        <xdr:cNvSpPr txBox="1"/>
      </xdr:nvSpPr>
      <xdr:spPr>
        <a:xfrm>
          <a:off x="1648469" y="16697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80BB0D81-CC4C-4176-8B93-CC8E8D284B46}"/>
            </a:ext>
          </a:extLst>
        </xdr:cNvPr>
        <xdr:cNvSpPr txBox="1"/>
      </xdr:nvSpPr>
      <xdr:spPr>
        <a:xfrm>
          <a:off x="848369" y="1672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44648</xdr:rowOff>
    </xdr:from>
    <xdr:ext cx="405111" cy="259045"/>
    <xdr:sp macro="" textlink="">
      <xdr:nvSpPr>
        <xdr:cNvPr id="426" name="n_1mainValue【市民会館】&#10;有形固定資産減価償却率">
          <a:extLst>
            <a:ext uri="{FF2B5EF4-FFF2-40B4-BE49-F238E27FC236}">
              <a16:creationId xmlns:a16="http://schemas.microsoft.com/office/drawing/2014/main" id="{7CA3D6BD-FD97-4896-A7A8-D90FC312310F}"/>
            </a:ext>
          </a:extLst>
        </xdr:cNvPr>
        <xdr:cNvSpPr txBox="1"/>
      </xdr:nvSpPr>
      <xdr:spPr>
        <a:xfrm>
          <a:off x="3239144" y="172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10358</xdr:rowOff>
    </xdr:from>
    <xdr:ext cx="405111" cy="259045"/>
    <xdr:sp macro="" textlink="">
      <xdr:nvSpPr>
        <xdr:cNvPr id="427" name="n_2mainValue【市民会館】&#10;有形固定資産減価償却率">
          <a:extLst>
            <a:ext uri="{FF2B5EF4-FFF2-40B4-BE49-F238E27FC236}">
              <a16:creationId xmlns:a16="http://schemas.microsoft.com/office/drawing/2014/main" id="{58E074CE-C035-4EB0-8324-EDC923D1B750}"/>
            </a:ext>
          </a:extLst>
        </xdr:cNvPr>
        <xdr:cNvSpPr txBox="1"/>
      </xdr:nvSpPr>
      <xdr:spPr>
        <a:xfrm>
          <a:off x="2439044" y="171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428" name="n_3mainValue【市民会館】&#10;有形固定資産減価償却率">
          <a:extLst>
            <a:ext uri="{FF2B5EF4-FFF2-40B4-BE49-F238E27FC236}">
              <a16:creationId xmlns:a16="http://schemas.microsoft.com/office/drawing/2014/main" id="{FDF06C2D-DCBE-4DE4-8267-4799D8D1CA63}"/>
            </a:ext>
          </a:extLst>
        </xdr:cNvPr>
        <xdr:cNvSpPr txBox="1"/>
      </xdr:nvSpPr>
      <xdr:spPr>
        <a:xfrm>
          <a:off x="1648469"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429" name="n_4mainValue【市民会館】&#10;有形固定資産減価償却率">
          <a:extLst>
            <a:ext uri="{FF2B5EF4-FFF2-40B4-BE49-F238E27FC236}">
              <a16:creationId xmlns:a16="http://schemas.microsoft.com/office/drawing/2014/main" id="{4B0A3511-43FD-4B71-98CB-578345BB258E}"/>
            </a:ext>
          </a:extLst>
        </xdr:cNvPr>
        <xdr:cNvSpPr txBox="1"/>
      </xdr:nvSpPr>
      <xdr:spPr>
        <a:xfrm>
          <a:off x="848369"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B86072B9-6CB6-42D1-ADDA-1FA127BFA4E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D0009499-AEB4-41EB-A57E-C21629D8846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EB2B380F-B056-4556-BF6F-640CE3576A8D}"/>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11A85E0C-354D-4F36-9014-D94B50561106}"/>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B0BFDF1F-4460-4904-9B3B-C64AA9A707ED}"/>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5CE5FDA2-E8BE-46A3-99C2-BF9FA26FE953}"/>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BA9C904D-8A2D-4D95-8205-B3DF1485C626}"/>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EE6A5E4E-2D0D-449C-AE9D-0554C1D3695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16BBE62A-7AD5-4A33-BBFD-A8E6F828C72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D42165FB-5173-4D1A-94AB-5141299F046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1555F1A-2C05-4484-810A-3F6A5B583349}"/>
            </a:ext>
          </a:extLst>
        </xdr:cNvPr>
        <xdr:cNvCxnSpPr/>
      </xdr:nvCxnSpPr>
      <xdr:spPr>
        <a:xfrm>
          <a:off x="5953125" y="1768520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01550295-5301-4CD1-9466-08BE0B3E2663}"/>
            </a:ext>
          </a:extLst>
        </xdr:cNvPr>
        <xdr:cNvSpPr txBox="1"/>
      </xdr:nvSpPr>
      <xdr:spPr>
        <a:xfrm>
          <a:off x="5527221"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737E1746-9109-494D-90FA-DB02A9E09D43}"/>
            </a:ext>
          </a:extLst>
        </xdr:cNvPr>
        <xdr:cNvCxnSpPr/>
      </xdr:nvCxnSpPr>
      <xdr:spPr>
        <a:xfrm>
          <a:off x="5953125" y="17374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18A0B519-65C6-40FF-BA7F-056DBAE00CBA}"/>
            </a:ext>
          </a:extLst>
        </xdr:cNvPr>
        <xdr:cNvSpPr txBox="1"/>
      </xdr:nvSpPr>
      <xdr:spPr>
        <a:xfrm>
          <a:off x="5527221"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5B6F8374-D11F-41FA-80A4-C7C6A29E2082}"/>
            </a:ext>
          </a:extLst>
        </xdr:cNvPr>
        <xdr:cNvCxnSpPr/>
      </xdr:nvCxnSpPr>
      <xdr:spPr>
        <a:xfrm>
          <a:off x="5953125" y="170669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0CA6B54C-629C-4333-848E-6898F2B8169F}"/>
            </a:ext>
          </a:extLst>
        </xdr:cNvPr>
        <xdr:cNvSpPr txBox="1"/>
      </xdr:nvSpPr>
      <xdr:spPr>
        <a:xfrm>
          <a:off x="5527221"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BFA6799B-9E49-4385-B6FC-27540179A78A}"/>
            </a:ext>
          </a:extLst>
        </xdr:cNvPr>
        <xdr:cNvCxnSpPr/>
      </xdr:nvCxnSpPr>
      <xdr:spPr>
        <a:xfrm>
          <a:off x="5953125" y="167658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DB962174-F748-4470-AC72-821D8C477FF1}"/>
            </a:ext>
          </a:extLst>
        </xdr:cNvPr>
        <xdr:cNvSpPr txBox="1"/>
      </xdr:nvSpPr>
      <xdr:spPr>
        <a:xfrm>
          <a:off x="5527221"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8B356F92-C7A7-46A7-89F8-FC3CF85E7B03}"/>
            </a:ext>
          </a:extLst>
        </xdr:cNvPr>
        <xdr:cNvCxnSpPr/>
      </xdr:nvCxnSpPr>
      <xdr:spPr>
        <a:xfrm>
          <a:off x="5953125" y="1645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EEFCB345-D52C-4362-8A83-DB07EE838BE3}"/>
            </a:ext>
          </a:extLst>
        </xdr:cNvPr>
        <xdr:cNvSpPr txBox="1"/>
      </xdr:nvSpPr>
      <xdr:spPr>
        <a:xfrm>
          <a:off x="5527221"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AAF9A7DA-7F93-48FC-A670-2F19811877E8}"/>
            </a:ext>
          </a:extLst>
        </xdr:cNvPr>
        <xdr:cNvCxnSpPr/>
      </xdr:nvCxnSpPr>
      <xdr:spPr>
        <a:xfrm>
          <a:off x="5953125" y="161475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9B47AD10-1309-4064-8CF1-87FC2FBBF011}"/>
            </a:ext>
          </a:extLst>
        </xdr:cNvPr>
        <xdr:cNvSpPr txBox="1"/>
      </xdr:nvSpPr>
      <xdr:spPr>
        <a:xfrm>
          <a:off x="5527221"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28C79B6B-0839-4D25-9D1F-972D56D1200E}"/>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5DDF3609-797E-4D39-8780-7847D016E14E}"/>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42B05E98-4FC2-4EA5-B675-C63A75ECB8A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57172D8C-815C-40DD-892D-73EDFD02D86B}"/>
            </a:ext>
          </a:extLst>
        </xdr:cNvPr>
        <xdr:cNvCxnSpPr/>
      </xdr:nvCxnSpPr>
      <xdr:spPr>
        <a:xfrm flipV="1">
          <a:off x="9429115" y="16170548"/>
          <a:ext cx="0" cy="146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4623B333-0825-46AA-9A7E-3CD585F16E1F}"/>
            </a:ext>
          </a:extLst>
        </xdr:cNvPr>
        <xdr:cNvSpPr txBox="1"/>
      </xdr:nvSpPr>
      <xdr:spPr>
        <a:xfrm>
          <a:off x="9467850" y="176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1FC3426A-5EA6-4175-BD88-63FF71DDAFA4}"/>
            </a:ext>
          </a:extLst>
        </xdr:cNvPr>
        <xdr:cNvCxnSpPr/>
      </xdr:nvCxnSpPr>
      <xdr:spPr>
        <a:xfrm>
          <a:off x="9363075" y="17639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4050762E-BE31-46CB-BDE2-2E0F26C58671}"/>
            </a:ext>
          </a:extLst>
        </xdr:cNvPr>
        <xdr:cNvSpPr txBox="1"/>
      </xdr:nvSpPr>
      <xdr:spPr>
        <a:xfrm>
          <a:off x="9467850" y="1595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0D93F223-2D11-42D4-B102-6B18DC2B4C9D}"/>
            </a:ext>
          </a:extLst>
        </xdr:cNvPr>
        <xdr:cNvCxnSpPr/>
      </xdr:nvCxnSpPr>
      <xdr:spPr>
        <a:xfrm>
          <a:off x="9363075" y="1617054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a:extLst>
            <a:ext uri="{FF2B5EF4-FFF2-40B4-BE49-F238E27FC236}">
              <a16:creationId xmlns:a16="http://schemas.microsoft.com/office/drawing/2014/main" id="{F186B9B3-F587-485C-9FD2-CF58247551BC}"/>
            </a:ext>
          </a:extLst>
        </xdr:cNvPr>
        <xdr:cNvSpPr txBox="1"/>
      </xdr:nvSpPr>
      <xdr:spPr>
        <a:xfrm>
          <a:off x="9467850" y="1721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60B815CC-0590-4C69-ADC2-D730C6C61C04}"/>
            </a:ext>
          </a:extLst>
        </xdr:cNvPr>
        <xdr:cNvSpPr/>
      </xdr:nvSpPr>
      <xdr:spPr>
        <a:xfrm>
          <a:off x="9401175" y="1723199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3057ACFA-2617-40DB-847B-EFF68EFD8F27}"/>
            </a:ext>
          </a:extLst>
        </xdr:cNvPr>
        <xdr:cNvSpPr/>
      </xdr:nvSpPr>
      <xdr:spPr>
        <a:xfrm>
          <a:off x="8639175" y="172483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6B08F22A-1D90-446B-8CFC-9216856E21F6}"/>
            </a:ext>
          </a:extLst>
        </xdr:cNvPr>
        <xdr:cNvSpPr/>
      </xdr:nvSpPr>
      <xdr:spPr>
        <a:xfrm>
          <a:off x="7839075" y="172483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4803F07E-9A75-412C-9858-B07520954C27}"/>
            </a:ext>
          </a:extLst>
        </xdr:cNvPr>
        <xdr:cNvSpPr/>
      </xdr:nvSpPr>
      <xdr:spPr>
        <a:xfrm>
          <a:off x="7029450" y="1725140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29212F20-E27A-410D-B42E-86B2BFF229CA}"/>
            </a:ext>
          </a:extLst>
        </xdr:cNvPr>
        <xdr:cNvSpPr/>
      </xdr:nvSpPr>
      <xdr:spPr>
        <a:xfrm>
          <a:off x="6238875" y="17238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DFA741A-C67F-4CC2-AEF5-61582295A3C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15CB744-094C-433A-95B8-E659DB1ACAB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3505D20B-E1F5-404F-9530-3414FFF6BF4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C2CE7AB-A988-41EE-BD16-B8C57C4B502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378BC12-6584-46A3-9A07-ED8DA3B4935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69487</xdr:rowOff>
    </xdr:from>
    <xdr:to>
      <xdr:col>55</xdr:col>
      <xdr:colOff>50800</xdr:colOff>
      <xdr:row>105</xdr:row>
      <xdr:rowOff>171087</xdr:rowOff>
    </xdr:to>
    <xdr:sp macro="" textlink="">
      <xdr:nvSpPr>
        <xdr:cNvPr id="471" name="楕円 470">
          <a:extLst>
            <a:ext uri="{FF2B5EF4-FFF2-40B4-BE49-F238E27FC236}">
              <a16:creationId xmlns:a16="http://schemas.microsoft.com/office/drawing/2014/main" id="{0F1A0772-B8BF-4D0D-9D14-0DEF34887750}"/>
            </a:ext>
          </a:extLst>
        </xdr:cNvPr>
        <xdr:cNvSpPr/>
      </xdr:nvSpPr>
      <xdr:spPr>
        <a:xfrm>
          <a:off x="9401175" y="1706843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92364</xdr:rowOff>
    </xdr:from>
    <xdr:ext cx="469744" cy="259045"/>
    <xdr:sp macro="" textlink="">
      <xdr:nvSpPr>
        <xdr:cNvPr id="472" name="【市民会館】&#10;一人当たり面積該当値テキスト">
          <a:extLst>
            <a:ext uri="{FF2B5EF4-FFF2-40B4-BE49-F238E27FC236}">
              <a16:creationId xmlns:a16="http://schemas.microsoft.com/office/drawing/2014/main" id="{43150E93-18F3-4E3B-BD6E-6E21BC48F093}"/>
            </a:ext>
          </a:extLst>
        </xdr:cNvPr>
        <xdr:cNvSpPr txBox="1"/>
      </xdr:nvSpPr>
      <xdr:spPr>
        <a:xfrm>
          <a:off x="9467850" y="1693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69487</xdr:rowOff>
    </xdr:from>
    <xdr:to>
      <xdr:col>50</xdr:col>
      <xdr:colOff>165100</xdr:colOff>
      <xdr:row>105</xdr:row>
      <xdr:rowOff>171087</xdr:rowOff>
    </xdr:to>
    <xdr:sp macro="" textlink="">
      <xdr:nvSpPr>
        <xdr:cNvPr id="473" name="楕円 472">
          <a:extLst>
            <a:ext uri="{FF2B5EF4-FFF2-40B4-BE49-F238E27FC236}">
              <a16:creationId xmlns:a16="http://schemas.microsoft.com/office/drawing/2014/main" id="{3ED8D412-71F9-473B-AC1C-FE7240215358}"/>
            </a:ext>
          </a:extLst>
        </xdr:cNvPr>
        <xdr:cNvSpPr/>
      </xdr:nvSpPr>
      <xdr:spPr>
        <a:xfrm>
          <a:off x="8639175" y="170684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120287</xdr:rowOff>
    </xdr:from>
    <xdr:to>
      <xdr:col>55</xdr:col>
      <xdr:colOff>0</xdr:colOff>
      <xdr:row>105</xdr:row>
      <xdr:rowOff>120287</xdr:rowOff>
    </xdr:to>
    <xdr:cxnSp macro="">
      <xdr:nvCxnSpPr>
        <xdr:cNvPr id="474" name="直線コネクタ 473">
          <a:extLst>
            <a:ext uri="{FF2B5EF4-FFF2-40B4-BE49-F238E27FC236}">
              <a16:creationId xmlns:a16="http://schemas.microsoft.com/office/drawing/2014/main" id="{9C23047E-2B26-43A9-BB0E-D0263863D378}"/>
            </a:ext>
          </a:extLst>
        </xdr:cNvPr>
        <xdr:cNvCxnSpPr/>
      </xdr:nvCxnSpPr>
      <xdr:spPr>
        <a:xfrm>
          <a:off x="8686800" y="1712558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69487</xdr:rowOff>
    </xdr:from>
    <xdr:to>
      <xdr:col>46</xdr:col>
      <xdr:colOff>38100</xdr:colOff>
      <xdr:row>105</xdr:row>
      <xdr:rowOff>171087</xdr:rowOff>
    </xdr:to>
    <xdr:sp macro="" textlink="">
      <xdr:nvSpPr>
        <xdr:cNvPr id="475" name="楕円 474">
          <a:extLst>
            <a:ext uri="{FF2B5EF4-FFF2-40B4-BE49-F238E27FC236}">
              <a16:creationId xmlns:a16="http://schemas.microsoft.com/office/drawing/2014/main" id="{C76B2E04-D3DF-4127-9688-0C703E2684D6}"/>
            </a:ext>
          </a:extLst>
        </xdr:cNvPr>
        <xdr:cNvSpPr/>
      </xdr:nvSpPr>
      <xdr:spPr>
        <a:xfrm>
          <a:off x="7839075" y="170684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120287</xdr:rowOff>
    </xdr:from>
    <xdr:to>
      <xdr:col>50</xdr:col>
      <xdr:colOff>114300</xdr:colOff>
      <xdr:row>105</xdr:row>
      <xdr:rowOff>120287</xdr:rowOff>
    </xdr:to>
    <xdr:cxnSp macro="">
      <xdr:nvCxnSpPr>
        <xdr:cNvPr id="476" name="直線コネクタ 475">
          <a:extLst>
            <a:ext uri="{FF2B5EF4-FFF2-40B4-BE49-F238E27FC236}">
              <a16:creationId xmlns:a16="http://schemas.microsoft.com/office/drawing/2014/main" id="{751ADD03-0A28-4F87-B517-14CCD785DDE2}"/>
            </a:ext>
          </a:extLst>
        </xdr:cNvPr>
        <xdr:cNvCxnSpPr/>
      </xdr:nvCxnSpPr>
      <xdr:spPr>
        <a:xfrm>
          <a:off x="7886700" y="1712558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69487</xdr:rowOff>
    </xdr:from>
    <xdr:to>
      <xdr:col>41</xdr:col>
      <xdr:colOff>101600</xdr:colOff>
      <xdr:row>105</xdr:row>
      <xdr:rowOff>171087</xdr:rowOff>
    </xdr:to>
    <xdr:sp macro="" textlink="">
      <xdr:nvSpPr>
        <xdr:cNvPr id="477" name="楕円 476">
          <a:extLst>
            <a:ext uri="{FF2B5EF4-FFF2-40B4-BE49-F238E27FC236}">
              <a16:creationId xmlns:a16="http://schemas.microsoft.com/office/drawing/2014/main" id="{1978B4FF-AD5A-4E81-BA0D-B9FC78B55781}"/>
            </a:ext>
          </a:extLst>
        </xdr:cNvPr>
        <xdr:cNvSpPr/>
      </xdr:nvSpPr>
      <xdr:spPr>
        <a:xfrm>
          <a:off x="7029450" y="170684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120287</xdr:rowOff>
    </xdr:from>
    <xdr:to>
      <xdr:col>45</xdr:col>
      <xdr:colOff>177800</xdr:colOff>
      <xdr:row>105</xdr:row>
      <xdr:rowOff>120287</xdr:rowOff>
    </xdr:to>
    <xdr:cxnSp macro="">
      <xdr:nvCxnSpPr>
        <xdr:cNvPr id="478" name="直線コネクタ 477">
          <a:extLst>
            <a:ext uri="{FF2B5EF4-FFF2-40B4-BE49-F238E27FC236}">
              <a16:creationId xmlns:a16="http://schemas.microsoft.com/office/drawing/2014/main" id="{1F335A9B-483A-4A79-9700-E202FED93C44}"/>
            </a:ext>
          </a:extLst>
        </xdr:cNvPr>
        <xdr:cNvCxnSpPr/>
      </xdr:nvCxnSpPr>
      <xdr:spPr>
        <a:xfrm>
          <a:off x="7077075" y="1712558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76019</xdr:rowOff>
    </xdr:from>
    <xdr:to>
      <xdr:col>36</xdr:col>
      <xdr:colOff>165100</xdr:colOff>
      <xdr:row>106</xdr:row>
      <xdr:rowOff>6169</xdr:rowOff>
    </xdr:to>
    <xdr:sp macro="" textlink="">
      <xdr:nvSpPr>
        <xdr:cNvPr id="479" name="楕円 478">
          <a:extLst>
            <a:ext uri="{FF2B5EF4-FFF2-40B4-BE49-F238E27FC236}">
              <a16:creationId xmlns:a16="http://schemas.microsoft.com/office/drawing/2014/main" id="{F51C2280-EEDA-42EB-B4CB-FD622F28F78E}"/>
            </a:ext>
          </a:extLst>
        </xdr:cNvPr>
        <xdr:cNvSpPr/>
      </xdr:nvSpPr>
      <xdr:spPr>
        <a:xfrm>
          <a:off x="6238875" y="170781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120287</xdr:rowOff>
    </xdr:from>
    <xdr:to>
      <xdr:col>41</xdr:col>
      <xdr:colOff>50800</xdr:colOff>
      <xdr:row>105</xdr:row>
      <xdr:rowOff>126819</xdr:rowOff>
    </xdr:to>
    <xdr:cxnSp macro="">
      <xdr:nvCxnSpPr>
        <xdr:cNvPr id="480" name="直線コネクタ 479">
          <a:extLst>
            <a:ext uri="{FF2B5EF4-FFF2-40B4-BE49-F238E27FC236}">
              <a16:creationId xmlns:a16="http://schemas.microsoft.com/office/drawing/2014/main" id="{007BBDAC-417E-4BAE-8B7F-1F0B68244B74}"/>
            </a:ext>
          </a:extLst>
        </xdr:cNvPr>
        <xdr:cNvCxnSpPr/>
      </xdr:nvCxnSpPr>
      <xdr:spPr>
        <a:xfrm flipV="1">
          <a:off x="6286500" y="17125587"/>
          <a:ext cx="790575"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a:extLst>
            <a:ext uri="{FF2B5EF4-FFF2-40B4-BE49-F238E27FC236}">
              <a16:creationId xmlns:a16="http://schemas.microsoft.com/office/drawing/2014/main" id="{C203D860-18DA-4609-8CDB-78F36F4D9E1E}"/>
            </a:ext>
          </a:extLst>
        </xdr:cNvPr>
        <xdr:cNvSpPr txBox="1"/>
      </xdr:nvSpPr>
      <xdr:spPr>
        <a:xfrm>
          <a:off x="8458277" y="1733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a:extLst>
            <a:ext uri="{FF2B5EF4-FFF2-40B4-BE49-F238E27FC236}">
              <a16:creationId xmlns:a16="http://schemas.microsoft.com/office/drawing/2014/main" id="{CA0A3A5A-3F89-4BF9-89BA-3B545E402D6D}"/>
            </a:ext>
          </a:extLst>
        </xdr:cNvPr>
        <xdr:cNvSpPr txBox="1"/>
      </xdr:nvSpPr>
      <xdr:spPr>
        <a:xfrm>
          <a:off x="7677227" y="1733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a:extLst>
            <a:ext uri="{FF2B5EF4-FFF2-40B4-BE49-F238E27FC236}">
              <a16:creationId xmlns:a16="http://schemas.microsoft.com/office/drawing/2014/main" id="{F02339E4-EB86-4730-85AF-9409A12FBBD7}"/>
            </a:ext>
          </a:extLst>
        </xdr:cNvPr>
        <xdr:cNvSpPr txBox="1"/>
      </xdr:nvSpPr>
      <xdr:spPr>
        <a:xfrm>
          <a:off x="6867602" y="173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a:extLst>
            <a:ext uri="{FF2B5EF4-FFF2-40B4-BE49-F238E27FC236}">
              <a16:creationId xmlns:a16="http://schemas.microsoft.com/office/drawing/2014/main" id="{EAFC7FD4-428E-4A7A-9119-B54541A91980}"/>
            </a:ext>
          </a:extLst>
        </xdr:cNvPr>
        <xdr:cNvSpPr txBox="1"/>
      </xdr:nvSpPr>
      <xdr:spPr>
        <a:xfrm>
          <a:off x="6067502" y="173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16164</xdr:rowOff>
    </xdr:from>
    <xdr:ext cx="469744" cy="259045"/>
    <xdr:sp macro="" textlink="">
      <xdr:nvSpPr>
        <xdr:cNvPr id="485" name="n_1mainValue【市民会館】&#10;一人当たり面積">
          <a:extLst>
            <a:ext uri="{FF2B5EF4-FFF2-40B4-BE49-F238E27FC236}">
              <a16:creationId xmlns:a16="http://schemas.microsoft.com/office/drawing/2014/main" id="{BF4607C9-88BA-4914-9A7F-57F68FA47D63}"/>
            </a:ext>
          </a:extLst>
        </xdr:cNvPr>
        <xdr:cNvSpPr txBox="1"/>
      </xdr:nvSpPr>
      <xdr:spPr>
        <a:xfrm>
          <a:off x="8458277" y="1685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16164</xdr:rowOff>
    </xdr:from>
    <xdr:ext cx="469744" cy="259045"/>
    <xdr:sp macro="" textlink="">
      <xdr:nvSpPr>
        <xdr:cNvPr id="486" name="n_2mainValue【市民会館】&#10;一人当たり面積">
          <a:extLst>
            <a:ext uri="{FF2B5EF4-FFF2-40B4-BE49-F238E27FC236}">
              <a16:creationId xmlns:a16="http://schemas.microsoft.com/office/drawing/2014/main" id="{CA8E15DE-6154-4E2D-BE77-5CEAA5E4752B}"/>
            </a:ext>
          </a:extLst>
        </xdr:cNvPr>
        <xdr:cNvSpPr txBox="1"/>
      </xdr:nvSpPr>
      <xdr:spPr>
        <a:xfrm>
          <a:off x="7677227" y="1685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16164</xdr:rowOff>
    </xdr:from>
    <xdr:ext cx="469744" cy="259045"/>
    <xdr:sp macro="" textlink="">
      <xdr:nvSpPr>
        <xdr:cNvPr id="487" name="n_3mainValue【市民会館】&#10;一人当たり面積">
          <a:extLst>
            <a:ext uri="{FF2B5EF4-FFF2-40B4-BE49-F238E27FC236}">
              <a16:creationId xmlns:a16="http://schemas.microsoft.com/office/drawing/2014/main" id="{FFE8005B-9D04-4E87-AFE2-EF1B43852EEE}"/>
            </a:ext>
          </a:extLst>
        </xdr:cNvPr>
        <xdr:cNvSpPr txBox="1"/>
      </xdr:nvSpPr>
      <xdr:spPr>
        <a:xfrm>
          <a:off x="6867602" y="1685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22696</xdr:rowOff>
    </xdr:from>
    <xdr:ext cx="469744" cy="259045"/>
    <xdr:sp macro="" textlink="">
      <xdr:nvSpPr>
        <xdr:cNvPr id="488" name="n_4mainValue【市民会館】&#10;一人当たり面積">
          <a:extLst>
            <a:ext uri="{FF2B5EF4-FFF2-40B4-BE49-F238E27FC236}">
              <a16:creationId xmlns:a16="http://schemas.microsoft.com/office/drawing/2014/main" id="{D8FF0D05-C670-4429-848C-1F6ECA7CCE55}"/>
            </a:ext>
          </a:extLst>
        </xdr:cNvPr>
        <xdr:cNvSpPr txBox="1"/>
      </xdr:nvSpPr>
      <xdr:spPr>
        <a:xfrm>
          <a:off x="6067502" y="168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F4D5FACD-6CAB-4E10-8CC7-ADC0AAEA455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8640A6DA-B037-41FD-B083-A19D0BB5A6AC}"/>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5995F879-811A-44F8-B0B0-CAE6C378C8B7}"/>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D03073B6-7B47-4578-93C6-9C9338628E5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E70B8A9-5FF8-493E-A0E9-41D95B8CAA6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17BE9EC2-CF4F-4D05-B8C0-3AB71D55FE21}"/>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DBB61112-A193-4CD4-A26C-2E5C66EC727B}"/>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18ACA685-34E6-46C8-8D53-92D0493B305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1D8A984F-938B-4A40-9892-E336D5043B6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7C8D2843-F99B-4B51-AE4A-7A75356EE6F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68129C50-B440-476D-8BD8-6B5988157AEC}"/>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69C8BBB2-4066-4599-A24D-B84FA612F66C}"/>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49F2C2B1-3E56-4DD2-8DF8-76716341DD49}"/>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5FBD08CD-66F1-4AE3-8772-058BF4F3142A}"/>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CFBA829-D7E7-41B0-A3DA-E8DB01B4A578}"/>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1731D6B6-6909-41FC-94C6-80F8AA466A59}"/>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57424EC4-CEAC-4726-8212-8C094848A8F8}"/>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1145AD01-DAA8-45C8-9882-10338079A7E7}"/>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169A6420-58A2-4D24-8D05-3298D5F7E4B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2DB4FF6B-FAC8-45DB-A25D-5D84441700CF}"/>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F73B4E54-3ACA-4380-9B1B-45E63E777A66}"/>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446E90A2-FD28-40EE-A64D-EDFA3DEE7B6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BB83EE89-9D28-4061-B6E0-7F3F1F0A87C7}"/>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2F794E2D-567C-48A5-A254-DCADA3C6780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3D000AC2-4483-47D1-974E-ADBEE5C8F48B}"/>
            </a:ext>
          </a:extLst>
        </xdr:cNvPr>
        <xdr:cNvCxnSpPr/>
      </xdr:nvCxnSpPr>
      <xdr:spPr>
        <a:xfrm flipV="1">
          <a:off x="14696439" y="5344160"/>
          <a:ext cx="0" cy="140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BFC25A17-2433-4E6A-86B5-E308035D79F6}"/>
            </a:ext>
          </a:extLst>
        </xdr:cNvPr>
        <xdr:cNvSpPr txBox="1"/>
      </xdr:nvSpPr>
      <xdr:spPr>
        <a:xfrm>
          <a:off x="14735175" y="674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8453BB59-A753-406B-A89E-F1A42E186154}"/>
            </a:ext>
          </a:extLst>
        </xdr:cNvPr>
        <xdr:cNvCxnSpPr/>
      </xdr:nvCxnSpPr>
      <xdr:spPr>
        <a:xfrm>
          <a:off x="14611350" y="67449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242EF7D9-A8FB-4B6D-BE3D-2A8B347BF697}"/>
            </a:ext>
          </a:extLst>
        </xdr:cNvPr>
        <xdr:cNvSpPr txBox="1"/>
      </xdr:nvSpPr>
      <xdr:spPr>
        <a:xfrm>
          <a:off x="14735175" y="513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14D6D2AE-158E-48A7-92E8-4504A6EA3456}"/>
            </a:ext>
          </a:extLst>
        </xdr:cNvPr>
        <xdr:cNvCxnSpPr/>
      </xdr:nvCxnSpPr>
      <xdr:spPr>
        <a:xfrm>
          <a:off x="14611350" y="5344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CC4677A0-17BD-4099-AF4F-B26531AAED54}"/>
            </a:ext>
          </a:extLst>
        </xdr:cNvPr>
        <xdr:cNvSpPr txBox="1"/>
      </xdr:nvSpPr>
      <xdr:spPr>
        <a:xfrm>
          <a:off x="14735175" y="5969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6284BAD8-B567-4E39-9C66-22A3314C82E1}"/>
            </a:ext>
          </a:extLst>
        </xdr:cNvPr>
        <xdr:cNvSpPr/>
      </xdr:nvSpPr>
      <xdr:spPr>
        <a:xfrm>
          <a:off x="14649450" y="6115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2877457A-39C2-4E5B-A423-4B9E452F00DE}"/>
            </a:ext>
          </a:extLst>
        </xdr:cNvPr>
        <xdr:cNvSpPr/>
      </xdr:nvSpPr>
      <xdr:spPr>
        <a:xfrm>
          <a:off x="13887450" y="60598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14582665-82CD-4815-A33C-C7FADAF058A4}"/>
            </a:ext>
          </a:extLst>
        </xdr:cNvPr>
        <xdr:cNvSpPr/>
      </xdr:nvSpPr>
      <xdr:spPr>
        <a:xfrm>
          <a:off x="13096875" y="60299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4C7EE129-AE8D-4670-A10D-FDCED5F14669}"/>
            </a:ext>
          </a:extLst>
        </xdr:cNvPr>
        <xdr:cNvSpPr/>
      </xdr:nvSpPr>
      <xdr:spPr>
        <a:xfrm>
          <a:off x="12296775" y="60598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850CFC5C-4919-462F-950D-872B1C4BB425}"/>
            </a:ext>
          </a:extLst>
        </xdr:cNvPr>
        <xdr:cNvSpPr/>
      </xdr:nvSpPr>
      <xdr:spPr>
        <a:xfrm>
          <a:off x="11487150" y="6075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11E405E-67A0-49EE-83F5-6C95691F161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71C567B-4296-425A-8496-6880727AC68D}"/>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278F762-43FF-42E6-A292-A85FE74F031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C62C7D4-9023-44D9-BA06-F42021F2037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22A27AB-F860-4B58-8545-CCC1343169B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9" name="楕円 528">
          <a:extLst>
            <a:ext uri="{FF2B5EF4-FFF2-40B4-BE49-F238E27FC236}">
              <a16:creationId xmlns:a16="http://schemas.microsoft.com/office/drawing/2014/main" id="{74B688B9-9E68-4156-AAFC-E453E3B15E55}"/>
            </a:ext>
          </a:extLst>
        </xdr:cNvPr>
        <xdr:cNvSpPr/>
      </xdr:nvSpPr>
      <xdr:spPr>
        <a:xfrm>
          <a:off x="14649450" y="64598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120032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D537F2C6-AB77-4C79-A667-12EA526654DC}"/>
            </a:ext>
          </a:extLst>
        </xdr:cNvPr>
        <xdr:cNvSpPr txBox="1"/>
      </xdr:nvSpPr>
      <xdr:spPr>
        <a:xfrm>
          <a:off x="14735175" y="6438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101600</xdr:rowOff>
    </xdr:from>
    <xdr:to>
      <xdr:col>81</xdr:col>
      <xdr:colOff>101600</xdr:colOff>
      <xdr:row>40</xdr:row>
      <xdr:rowOff>31750</xdr:rowOff>
    </xdr:to>
    <xdr:sp macro="" textlink="">
      <xdr:nvSpPr>
        <xdr:cNvPr id="531" name="楕円 530">
          <a:extLst>
            <a:ext uri="{FF2B5EF4-FFF2-40B4-BE49-F238E27FC236}">
              <a16:creationId xmlns:a16="http://schemas.microsoft.com/office/drawing/2014/main" id="{C6F64AD1-5365-4EDE-8FC3-E072F8159BA0}"/>
            </a:ext>
          </a:extLst>
        </xdr:cNvPr>
        <xdr:cNvSpPr/>
      </xdr:nvSpPr>
      <xdr:spPr>
        <a:xfrm>
          <a:off x="13887450" y="6419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152400</xdr:rowOff>
    </xdr:from>
    <xdr:to>
      <xdr:col>85</xdr:col>
      <xdr:colOff>127000</xdr:colOff>
      <xdr:row>40</xdr:row>
      <xdr:rowOff>20955</xdr:rowOff>
    </xdr:to>
    <xdr:cxnSp macro="">
      <xdr:nvCxnSpPr>
        <xdr:cNvPr id="532" name="直線コネクタ 531">
          <a:extLst>
            <a:ext uri="{FF2B5EF4-FFF2-40B4-BE49-F238E27FC236}">
              <a16:creationId xmlns:a16="http://schemas.microsoft.com/office/drawing/2014/main" id="{2B90C5B6-4AF8-4547-B9FB-477CEB5BB6AD}"/>
            </a:ext>
          </a:extLst>
        </xdr:cNvPr>
        <xdr:cNvCxnSpPr/>
      </xdr:nvCxnSpPr>
      <xdr:spPr>
        <a:xfrm>
          <a:off x="13935075" y="6467475"/>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63500</xdr:rowOff>
    </xdr:from>
    <xdr:to>
      <xdr:col>76</xdr:col>
      <xdr:colOff>165100</xdr:colOff>
      <xdr:row>39</xdr:row>
      <xdr:rowOff>165100</xdr:rowOff>
    </xdr:to>
    <xdr:sp macro="" textlink="">
      <xdr:nvSpPr>
        <xdr:cNvPr id="533" name="楕円 532">
          <a:extLst>
            <a:ext uri="{FF2B5EF4-FFF2-40B4-BE49-F238E27FC236}">
              <a16:creationId xmlns:a16="http://schemas.microsoft.com/office/drawing/2014/main" id="{45ED9150-1F6D-41AF-9F3A-8D277A43F04C}"/>
            </a:ext>
          </a:extLst>
        </xdr:cNvPr>
        <xdr:cNvSpPr/>
      </xdr:nvSpPr>
      <xdr:spPr>
        <a:xfrm>
          <a:off x="13096875" y="6381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114300</xdr:rowOff>
    </xdr:from>
    <xdr:to>
      <xdr:col>81</xdr:col>
      <xdr:colOff>50800</xdr:colOff>
      <xdr:row>39</xdr:row>
      <xdr:rowOff>152400</xdr:rowOff>
    </xdr:to>
    <xdr:cxnSp macro="">
      <xdr:nvCxnSpPr>
        <xdr:cNvPr id="534" name="直線コネクタ 533">
          <a:extLst>
            <a:ext uri="{FF2B5EF4-FFF2-40B4-BE49-F238E27FC236}">
              <a16:creationId xmlns:a16="http://schemas.microsoft.com/office/drawing/2014/main" id="{7BDB73B7-F0EB-4B18-885E-0CDB16AA6199}"/>
            </a:ext>
          </a:extLst>
        </xdr:cNvPr>
        <xdr:cNvCxnSpPr/>
      </xdr:nvCxnSpPr>
      <xdr:spPr>
        <a:xfrm>
          <a:off x="13144500" y="64293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535" name="楕円 534">
          <a:extLst>
            <a:ext uri="{FF2B5EF4-FFF2-40B4-BE49-F238E27FC236}">
              <a16:creationId xmlns:a16="http://schemas.microsoft.com/office/drawing/2014/main" id="{936B7CE7-12DF-43F2-AEB0-A2BBE90CF9D3}"/>
            </a:ext>
          </a:extLst>
        </xdr:cNvPr>
        <xdr:cNvSpPr/>
      </xdr:nvSpPr>
      <xdr:spPr>
        <a:xfrm>
          <a:off x="12296775" y="63417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114300</xdr:rowOff>
    </xdr:to>
    <xdr:cxnSp macro="">
      <xdr:nvCxnSpPr>
        <xdr:cNvPr id="536" name="直線コネクタ 535">
          <a:extLst>
            <a:ext uri="{FF2B5EF4-FFF2-40B4-BE49-F238E27FC236}">
              <a16:creationId xmlns:a16="http://schemas.microsoft.com/office/drawing/2014/main" id="{9422CCBB-A488-441A-9F4D-E3B17C603EA7}"/>
            </a:ext>
          </a:extLst>
        </xdr:cNvPr>
        <xdr:cNvCxnSpPr/>
      </xdr:nvCxnSpPr>
      <xdr:spPr>
        <a:xfrm>
          <a:off x="12344400" y="638937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156845</xdr:rowOff>
    </xdr:from>
    <xdr:to>
      <xdr:col>67</xdr:col>
      <xdr:colOff>101600</xdr:colOff>
      <xdr:row>39</xdr:row>
      <xdr:rowOff>86995</xdr:rowOff>
    </xdr:to>
    <xdr:sp macro="" textlink="">
      <xdr:nvSpPr>
        <xdr:cNvPr id="537" name="楕円 536">
          <a:extLst>
            <a:ext uri="{FF2B5EF4-FFF2-40B4-BE49-F238E27FC236}">
              <a16:creationId xmlns:a16="http://schemas.microsoft.com/office/drawing/2014/main" id="{F90097E7-0056-4FCD-AA56-83A248C0912B}"/>
            </a:ext>
          </a:extLst>
        </xdr:cNvPr>
        <xdr:cNvSpPr/>
      </xdr:nvSpPr>
      <xdr:spPr>
        <a:xfrm>
          <a:off x="11487150" y="63131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36195</xdr:rowOff>
    </xdr:from>
    <xdr:to>
      <xdr:col>71</xdr:col>
      <xdr:colOff>177800</xdr:colOff>
      <xdr:row>39</xdr:row>
      <xdr:rowOff>74295</xdr:rowOff>
    </xdr:to>
    <xdr:cxnSp macro="">
      <xdr:nvCxnSpPr>
        <xdr:cNvPr id="538" name="直線コネクタ 537">
          <a:extLst>
            <a:ext uri="{FF2B5EF4-FFF2-40B4-BE49-F238E27FC236}">
              <a16:creationId xmlns:a16="http://schemas.microsoft.com/office/drawing/2014/main" id="{282BD66B-007A-441C-868E-A8C762AECA6C}"/>
            </a:ext>
          </a:extLst>
        </xdr:cNvPr>
        <xdr:cNvCxnSpPr/>
      </xdr:nvCxnSpPr>
      <xdr:spPr>
        <a:xfrm>
          <a:off x="11534775" y="635127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313C34EB-5E77-4A9C-B668-2279080E9C68}"/>
            </a:ext>
          </a:extLst>
        </xdr:cNvPr>
        <xdr:cNvSpPr txBox="1"/>
      </xdr:nvSpPr>
      <xdr:spPr>
        <a:xfrm>
          <a:off x="13745219" y="583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EE68F855-3B1F-4F79-B441-61F67DA29E06}"/>
            </a:ext>
          </a:extLst>
        </xdr:cNvPr>
        <xdr:cNvSpPr txBox="1"/>
      </xdr:nvSpPr>
      <xdr:spPr>
        <a:xfrm>
          <a:off x="12964169" y="582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CB864CDA-E873-4780-8E3B-C1DB042F6A49}"/>
            </a:ext>
          </a:extLst>
        </xdr:cNvPr>
        <xdr:cNvSpPr txBox="1"/>
      </xdr:nvSpPr>
      <xdr:spPr>
        <a:xfrm>
          <a:off x="12164069" y="583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F2A1CFBC-BB15-4DA1-8A42-3668596F4751}"/>
            </a:ext>
          </a:extLst>
        </xdr:cNvPr>
        <xdr:cNvSpPr txBox="1"/>
      </xdr:nvSpPr>
      <xdr:spPr>
        <a:xfrm>
          <a:off x="1135444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22877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A100932A-D2B1-4A56-8D1B-D0A5851ABD7B}"/>
            </a:ext>
          </a:extLst>
        </xdr:cNvPr>
        <xdr:cNvSpPr txBox="1"/>
      </xdr:nvSpPr>
      <xdr:spPr>
        <a:xfrm>
          <a:off x="13745219" y="650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156227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3100F03B-B0A0-47C9-B32A-8EBCF387FA34}"/>
            </a:ext>
          </a:extLst>
        </xdr:cNvPr>
        <xdr:cNvSpPr txBox="1"/>
      </xdr:nvSpPr>
      <xdr:spPr>
        <a:xfrm>
          <a:off x="12964169"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1B11E69D-9E47-4914-AD24-272218D6022C}"/>
            </a:ext>
          </a:extLst>
        </xdr:cNvPr>
        <xdr:cNvSpPr txBox="1"/>
      </xdr:nvSpPr>
      <xdr:spPr>
        <a:xfrm>
          <a:off x="12164069"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78122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9CFCEF33-CB2B-44CD-9FB9-44E8802F404D}"/>
            </a:ext>
          </a:extLst>
        </xdr:cNvPr>
        <xdr:cNvSpPr txBox="1"/>
      </xdr:nvSpPr>
      <xdr:spPr>
        <a:xfrm>
          <a:off x="113544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6DFFCA5D-81E4-42C8-AF9A-D2AB325CF70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2CC9A21D-9524-4490-B4D9-EC26CCAF8E04}"/>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F9155391-9085-4A7F-9664-F589EBA1320A}"/>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8F587CEC-45BA-4D96-B48C-D6E539932F7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BF7E69BC-880E-460D-BCEF-42452FBCCA3B}"/>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EE9AC738-2224-47A0-BF98-428072804D82}"/>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BE270C4B-0522-405B-B47D-DF7D0A10277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EE0D6D6B-78BC-4FA4-AC6F-F22F54ACFDF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66A7F529-C37C-44BB-9F4B-538B6834B61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9B5F0E1B-BA9D-4857-9CCA-D13AC8955CF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D2A1AA3B-70F5-4B84-8E11-BDEF7CC25099}"/>
            </a:ext>
          </a:extLst>
        </xdr:cNvPr>
        <xdr:cNvCxnSpPr/>
      </xdr:nvCxnSpPr>
      <xdr:spPr>
        <a:xfrm>
          <a:off x="16459200" y="6657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6C182414-3BFD-407E-AB9F-727936C8C1FB}"/>
            </a:ext>
          </a:extLst>
        </xdr:cNvPr>
        <xdr:cNvSpPr txBox="1"/>
      </xdr:nvSpPr>
      <xdr:spPr>
        <a:xfrm>
          <a:off x="16248514" y="65221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8C507AA2-DD5B-4944-98A7-E55FF3256CB5}"/>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C10820A2-DA56-4B5D-8E28-52BD23DE7122}"/>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4E0E54FC-CAEC-43B9-84FE-89A3982F45F6}"/>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DB16EE37-C009-48A1-93CE-C157CA5052F4}"/>
            </a:ext>
          </a:extLst>
        </xdr:cNvPr>
        <xdr:cNvSpPr txBox="1"/>
      </xdr:nvSpPr>
      <xdr:spPr>
        <a:xfrm>
          <a:off x="15936806"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7BE1237B-277C-469D-AFC6-66D5998E98D3}"/>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5DACC015-4F37-49F1-B2DA-608B55F66571}"/>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6D194F1F-05EC-46BD-9457-CD2F9867EEF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47634159-7CAA-4297-BA8D-82495DD1820E}"/>
            </a:ext>
          </a:extLst>
        </xdr:cNvPr>
        <xdr:cNvCxnSpPr/>
      </xdr:nvCxnSpPr>
      <xdr:spPr>
        <a:xfrm flipV="1">
          <a:off x="19954239" y="5526586"/>
          <a:ext cx="0" cy="113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3704EC7A-0B01-43FB-97BA-CBBD3A7DAC6C}"/>
            </a:ext>
          </a:extLst>
        </xdr:cNvPr>
        <xdr:cNvSpPr txBox="1"/>
      </xdr:nvSpPr>
      <xdr:spPr>
        <a:xfrm>
          <a:off x="19992975" y="6664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293188AE-1F0C-4638-B227-A5D51B8DEB01}"/>
            </a:ext>
          </a:extLst>
        </xdr:cNvPr>
        <xdr:cNvCxnSpPr/>
      </xdr:nvCxnSpPr>
      <xdr:spPr>
        <a:xfrm>
          <a:off x="19878675" y="66575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D6D3B24B-DD6E-4DB0-A7E9-983A3C544E74}"/>
            </a:ext>
          </a:extLst>
        </xdr:cNvPr>
        <xdr:cNvSpPr txBox="1"/>
      </xdr:nvSpPr>
      <xdr:spPr>
        <a:xfrm>
          <a:off x="19992975" y="532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9855350A-3770-4853-B7F6-881871A43D1E}"/>
            </a:ext>
          </a:extLst>
        </xdr:cNvPr>
        <xdr:cNvCxnSpPr/>
      </xdr:nvCxnSpPr>
      <xdr:spPr>
        <a:xfrm>
          <a:off x="19878675" y="55265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7BACD13E-9920-4B50-A420-B5BB2DFFB902}"/>
            </a:ext>
          </a:extLst>
        </xdr:cNvPr>
        <xdr:cNvSpPr txBox="1"/>
      </xdr:nvSpPr>
      <xdr:spPr>
        <a:xfrm>
          <a:off x="19992975" y="607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19DF1238-8D49-4A57-8BEC-41E6DB77C98D}"/>
            </a:ext>
          </a:extLst>
        </xdr:cNvPr>
        <xdr:cNvSpPr/>
      </xdr:nvSpPr>
      <xdr:spPr>
        <a:xfrm>
          <a:off x="19897725" y="62199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5FCB0E35-B6E3-47F4-B64F-32A1831B8E37}"/>
            </a:ext>
          </a:extLst>
        </xdr:cNvPr>
        <xdr:cNvSpPr/>
      </xdr:nvSpPr>
      <xdr:spPr>
        <a:xfrm>
          <a:off x="19154775" y="62202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B90E7A75-79AD-4F63-8772-54050D1173FC}"/>
            </a:ext>
          </a:extLst>
        </xdr:cNvPr>
        <xdr:cNvSpPr/>
      </xdr:nvSpPr>
      <xdr:spPr>
        <a:xfrm>
          <a:off x="18345150" y="624086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21D51FF0-9781-4A2C-9B76-A14CDC9F0FE5}"/>
            </a:ext>
          </a:extLst>
        </xdr:cNvPr>
        <xdr:cNvSpPr/>
      </xdr:nvSpPr>
      <xdr:spPr>
        <a:xfrm>
          <a:off x="17554575" y="625628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9A5C5403-5CA3-4A12-97D8-726899C7EDEB}"/>
            </a:ext>
          </a:extLst>
        </xdr:cNvPr>
        <xdr:cNvSpPr/>
      </xdr:nvSpPr>
      <xdr:spPr>
        <a:xfrm>
          <a:off x="16754475" y="6256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46B388C1-B74D-4041-931F-D6DB0090C97D}"/>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73F630E6-8241-4908-91CB-2EBF0704A56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F538269-420D-48F7-B3E1-D0C82A07A8F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CD68778B-B6D2-4E7B-BC3B-6DC58CA2DDA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F64F0BB0-2B9C-48A6-8851-46CAA259B6D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161640</xdr:rowOff>
    </xdr:from>
    <xdr:to>
      <xdr:col>116</xdr:col>
      <xdr:colOff>114300</xdr:colOff>
      <xdr:row>40</xdr:row>
      <xdr:rowOff>91790</xdr:rowOff>
    </xdr:to>
    <xdr:sp macro="" textlink="">
      <xdr:nvSpPr>
        <xdr:cNvPr id="582" name="楕円 581">
          <a:extLst>
            <a:ext uri="{FF2B5EF4-FFF2-40B4-BE49-F238E27FC236}">
              <a16:creationId xmlns:a16="http://schemas.microsoft.com/office/drawing/2014/main" id="{63A4C9AC-2234-4522-A534-059C8691507F}"/>
            </a:ext>
          </a:extLst>
        </xdr:cNvPr>
        <xdr:cNvSpPr/>
      </xdr:nvSpPr>
      <xdr:spPr>
        <a:xfrm>
          <a:off x="19897725" y="647989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140067</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45333445-5E85-4362-A725-7621EDE100D7}"/>
            </a:ext>
          </a:extLst>
        </xdr:cNvPr>
        <xdr:cNvSpPr txBox="1"/>
      </xdr:nvSpPr>
      <xdr:spPr>
        <a:xfrm>
          <a:off x="19992975" y="645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161657</xdr:rowOff>
    </xdr:from>
    <xdr:to>
      <xdr:col>112</xdr:col>
      <xdr:colOff>38100</xdr:colOff>
      <xdr:row>40</xdr:row>
      <xdr:rowOff>91807</xdr:rowOff>
    </xdr:to>
    <xdr:sp macro="" textlink="">
      <xdr:nvSpPr>
        <xdr:cNvPr id="584" name="楕円 583">
          <a:extLst>
            <a:ext uri="{FF2B5EF4-FFF2-40B4-BE49-F238E27FC236}">
              <a16:creationId xmlns:a16="http://schemas.microsoft.com/office/drawing/2014/main" id="{61FE6F96-7C86-4973-BD74-7FB6E80EE88B}"/>
            </a:ext>
          </a:extLst>
        </xdr:cNvPr>
        <xdr:cNvSpPr/>
      </xdr:nvSpPr>
      <xdr:spPr>
        <a:xfrm>
          <a:off x="19154775" y="647990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40990</xdr:rowOff>
    </xdr:from>
    <xdr:to>
      <xdr:col>116</xdr:col>
      <xdr:colOff>63500</xdr:colOff>
      <xdr:row>40</xdr:row>
      <xdr:rowOff>41007</xdr:rowOff>
    </xdr:to>
    <xdr:cxnSp macro="">
      <xdr:nvCxnSpPr>
        <xdr:cNvPr id="585" name="直線コネクタ 584">
          <a:extLst>
            <a:ext uri="{FF2B5EF4-FFF2-40B4-BE49-F238E27FC236}">
              <a16:creationId xmlns:a16="http://schemas.microsoft.com/office/drawing/2014/main" id="{E534192A-F1F9-4F4D-B93D-6B1371EEA8AC}"/>
            </a:ext>
          </a:extLst>
        </xdr:cNvPr>
        <xdr:cNvCxnSpPr/>
      </xdr:nvCxnSpPr>
      <xdr:spPr>
        <a:xfrm flipV="1">
          <a:off x="19202400" y="6517990"/>
          <a:ext cx="752475"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161800</xdr:rowOff>
    </xdr:from>
    <xdr:to>
      <xdr:col>107</xdr:col>
      <xdr:colOff>101600</xdr:colOff>
      <xdr:row>40</xdr:row>
      <xdr:rowOff>91950</xdr:rowOff>
    </xdr:to>
    <xdr:sp macro="" textlink="">
      <xdr:nvSpPr>
        <xdr:cNvPr id="586" name="楕円 585">
          <a:extLst>
            <a:ext uri="{FF2B5EF4-FFF2-40B4-BE49-F238E27FC236}">
              <a16:creationId xmlns:a16="http://schemas.microsoft.com/office/drawing/2014/main" id="{2D5204FF-3F3C-4C03-BB7E-942AD4FFAAC9}"/>
            </a:ext>
          </a:extLst>
        </xdr:cNvPr>
        <xdr:cNvSpPr/>
      </xdr:nvSpPr>
      <xdr:spPr>
        <a:xfrm>
          <a:off x="18345150" y="6480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41007</xdr:rowOff>
    </xdr:from>
    <xdr:to>
      <xdr:col>111</xdr:col>
      <xdr:colOff>177800</xdr:colOff>
      <xdr:row>40</xdr:row>
      <xdr:rowOff>41150</xdr:rowOff>
    </xdr:to>
    <xdr:cxnSp macro="">
      <xdr:nvCxnSpPr>
        <xdr:cNvPr id="587" name="直線コネクタ 586">
          <a:extLst>
            <a:ext uri="{FF2B5EF4-FFF2-40B4-BE49-F238E27FC236}">
              <a16:creationId xmlns:a16="http://schemas.microsoft.com/office/drawing/2014/main" id="{274FD005-4342-439E-B289-B7C60B081169}"/>
            </a:ext>
          </a:extLst>
        </xdr:cNvPr>
        <xdr:cNvCxnSpPr/>
      </xdr:nvCxnSpPr>
      <xdr:spPr>
        <a:xfrm flipV="1">
          <a:off x="18392775" y="6518007"/>
          <a:ext cx="809625"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162200</xdr:rowOff>
    </xdr:from>
    <xdr:to>
      <xdr:col>102</xdr:col>
      <xdr:colOff>165100</xdr:colOff>
      <xdr:row>40</xdr:row>
      <xdr:rowOff>92350</xdr:rowOff>
    </xdr:to>
    <xdr:sp macro="" textlink="">
      <xdr:nvSpPr>
        <xdr:cNvPr id="588" name="楕円 587">
          <a:extLst>
            <a:ext uri="{FF2B5EF4-FFF2-40B4-BE49-F238E27FC236}">
              <a16:creationId xmlns:a16="http://schemas.microsoft.com/office/drawing/2014/main" id="{C22B2576-A31D-4E86-B2EC-357403479DA8}"/>
            </a:ext>
          </a:extLst>
        </xdr:cNvPr>
        <xdr:cNvSpPr/>
      </xdr:nvSpPr>
      <xdr:spPr>
        <a:xfrm>
          <a:off x="17554575" y="6474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41150</xdr:rowOff>
    </xdr:from>
    <xdr:to>
      <xdr:col>107</xdr:col>
      <xdr:colOff>50800</xdr:colOff>
      <xdr:row>40</xdr:row>
      <xdr:rowOff>41550</xdr:rowOff>
    </xdr:to>
    <xdr:cxnSp macro="">
      <xdr:nvCxnSpPr>
        <xdr:cNvPr id="589" name="直線コネクタ 588">
          <a:extLst>
            <a:ext uri="{FF2B5EF4-FFF2-40B4-BE49-F238E27FC236}">
              <a16:creationId xmlns:a16="http://schemas.microsoft.com/office/drawing/2014/main" id="{EC3F3C42-C4F5-497D-9C2C-013A8DB2D4B6}"/>
            </a:ext>
          </a:extLst>
        </xdr:cNvPr>
        <xdr:cNvCxnSpPr/>
      </xdr:nvCxnSpPr>
      <xdr:spPr>
        <a:xfrm flipV="1">
          <a:off x="17602200" y="6518150"/>
          <a:ext cx="790575"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163332</xdr:rowOff>
    </xdr:from>
    <xdr:to>
      <xdr:col>98</xdr:col>
      <xdr:colOff>38100</xdr:colOff>
      <xdr:row>40</xdr:row>
      <xdr:rowOff>93482</xdr:rowOff>
    </xdr:to>
    <xdr:sp macro="" textlink="">
      <xdr:nvSpPr>
        <xdr:cNvPr id="590" name="楕円 589">
          <a:extLst>
            <a:ext uri="{FF2B5EF4-FFF2-40B4-BE49-F238E27FC236}">
              <a16:creationId xmlns:a16="http://schemas.microsoft.com/office/drawing/2014/main" id="{3C8C6A3A-AAB7-4D1E-8C36-83CDD4393568}"/>
            </a:ext>
          </a:extLst>
        </xdr:cNvPr>
        <xdr:cNvSpPr/>
      </xdr:nvSpPr>
      <xdr:spPr>
        <a:xfrm>
          <a:off x="16754475" y="64752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41550</xdr:rowOff>
    </xdr:from>
    <xdr:to>
      <xdr:col>102</xdr:col>
      <xdr:colOff>114300</xdr:colOff>
      <xdr:row>40</xdr:row>
      <xdr:rowOff>42682</xdr:rowOff>
    </xdr:to>
    <xdr:cxnSp macro="">
      <xdr:nvCxnSpPr>
        <xdr:cNvPr id="591" name="直線コネクタ 590">
          <a:extLst>
            <a:ext uri="{FF2B5EF4-FFF2-40B4-BE49-F238E27FC236}">
              <a16:creationId xmlns:a16="http://schemas.microsoft.com/office/drawing/2014/main" id="{E19ED64D-B47A-4007-86C0-5CA69A0157E5}"/>
            </a:ext>
          </a:extLst>
        </xdr:cNvPr>
        <xdr:cNvCxnSpPr/>
      </xdr:nvCxnSpPr>
      <xdr:spPr>
        <a:xfrm flipV="1">
          <a:off x="16802100" y="6521725"/>
          <a:ext cx="8001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BAAE0189-8D08-4C52-B038-B809681A0D11}"/>
            </a:ext>
          </a:extLst>
        </xdr:cNvPr>
        <xdr:cNvSpPr txBox="1"/>
      </xdr:nvSpPr>
      <xdr:spPr>
        <a:xfrm>
          <a:off x="18944736" y="60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2514BA5D-32DE-4993-A758-9D8D7BD6FBFF}"/>
            </a:ext>
          </a:extLst>
        </xdr:cNvPr>
        <xdr:cNvSpPr txBox="1"/>
      </xdr:nvSpPr>
      <xdr:spPr>
        <a:xfrm>
          <a:off x="18163686" y="60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88BE2E2D-B064-4ECD-9AAD-0D559270710D}"/>
            </a:ext>
          </a:extLst>
        </xdr:cNvPr>
        <xdr:cNvSpPr txBox="1"/>
      </xdr:nvSpPr>
      <xdr:spPr>
        <a:xfrm>
          <a:off x="17354061" y="604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A88B05A9-63AE-4BD0-8464-9814526246C6}"/>
            </a:ext>
          </a:extLst>
        </xdr:cNvPr>
        <xdr:cNvSpPr txBox="1"/>
      </xdr:nvSpPr>
      <xdr:spPr>
        <a:xfrm>
          <a:off x="16563486" y="604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82934</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EFDDD1C4-0C65-43DC-AD74-01E44664E57E}"/>
            </a:ext>
          </a:extLst>
        </xdr:cNvPr>
        <xdr:cNvSpPr txBox="1"/>
      </xdr:nvSpPr>
      <xdr:spPr>
        <a:xfrm>
          <a:off x="18944736" y="65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83077</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1810056B-7709-4E7C-8653-98C9D99CF69B}"/>
            </a:ext>
          </a:extLst>
        </xdr:cNvPr>
        <xdr:cNvSpPr txBox="1"/>
      </xdr:nvSpPr>
      <xdr:spPr>
        <a:xfrm>
          <a:off x="18163686" y="656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83477</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5D2148C2-F689-4AB4-B4AD-16CDEB4ABC0B}"/>
            </a:ext>
          </a:extLst>
        </xdr:cNvPr>
        <xdr:cNvSpPr txBox="1"/>
      </xdr:nvSpPr>
      <xdr:spPr>
        <a:xfrm>
          <a:off x="17354061" y="65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84609</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4C107461-6017-410E-80E1-58FA829CF5F4}"/>
            </a:ext>
          </a:extLst>
        </xdr:cNvPr>
        <xdr:cNvSpPr txBox="1"/>
      </xdr:nvSpPr>
      <xdr:spPr>
        <a:xfrm>
          <a:off x="16563486" y="656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3FB54E27-BA43-4C66-92EB-D28D4C59A89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E979FD7F-8E85-4FC6-A6F9-FA6A75C6E3B6}"/>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2F52C775-E414-4827-92C8-C1BFEC30DD0E}"/>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56D84549-7D9C-4439-B218-D1FE96A15FB2}"/>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BE4446E4-39FB-4677-9279-D3C527057275}"/>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C3C36275-20E1-4EC9-809B-A1DDA849247D}"/>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BD0572A2-D3EC-47CC-8382-217613F8A6F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B2C2117-9C61-4DC9-8960-A74449A85CF8}"/>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9A5D53F9-F5E9-4DEE-AEA6-0A1D7DA2BF8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BB27499E-DF45-40CE-B928-94EB281159BC}"/>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BD7BEAE7-4800-4EEF-B653-24B400D84844}"/>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BD548069-AF56-4CC1-A789-390B0808981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B9BBF63E-B5B0-443F-9666-B2D28F85D49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791982AE-4C45-49CD-81F7-90CD670F7C5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2BD973E1-EACD-4694-9988-F2A26AFCFE99}"/>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126BF71E-BB18-46BC-AC17-17ED460050A8}"/>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8CED0AC2-F5E8-426A-BFD0-1C5732B67D6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9CDC969E-5B98-463C-B70A-2A10EBC57C95}"/>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67943558-3E3F-4785-94CB-CBFF1B747C3C}"/>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1B9A67C2-4AB8-4C4C-BD7B-39788361EA3B}"/>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7CEAFE69-FDA3-4CF8-9513-61A78B18FE60}"/>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7B2FAACC-1FCC-467C-99EF-E657E0F9C35D}"/>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393D4257-2528-4CF8-A5CA-E50304EC27F8}"/>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6ECDB301-64DE-4818-886B-BAB42B384D21}"/>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85570965-02B1-44DD-ACB1-6B4021F1FA9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DCE84984-8C11-45B6-8D53-9E2BD0E29A60}"/>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90B2F7F8-A7EB-465F-9F20-0D6883F1569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B0A9ADDD-DBB5-4AD7-981B-EC603CFC22F6}"/>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ECDBDAB6-6B53-4C17-B8E9-3DEF0F4BEEFC}"/>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E9A64625-684B-47C8-9BF9-0F83E4AD5704}"/>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83928D53-8BE4-430F-82D3-8ECE7EEC44D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B0734FA4-6D77-4451-B7F9-581DB21544E1}"/>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CB90E4E3-2C34-4FA0-88A9-BE5318ED4AE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8D133F20-4E6F-4D97-B772-936DFDC58904}"/>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C273C0A3-43CF-4565-B539-E3BF3AF483CB}"/>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9C7F9D98-759B-418A-A2CC-A9413152A8A8}"/>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4EA302B7-6D79-4F89-82EE-B88ADAB2746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A5297ECA-B9A7-4D33-96E6-1D9E72E1E4FC}"/>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810F0AA3-71A7-4C28-8CDD-79BC6EEFB353}"/>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D5CB2475-A21C-4BBE-B1A5-D688DF1A5AF0}"/>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885940A1-F531-4676-ADC9-0F6704BD369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AC71B103-CEDB-4040-AF2E-C5A53C32DC42}"/>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379A3DB1-C5FA-41E9-ABFF-CDDEC520FC07}"/>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a:extLst>
            <a:ext uri="{FF2B5EF4-FFF2-40B4-BE49-F238E27FC236}">
              <a16:creationId xmlns:a16="http://schemas.microsoft.com/office/drawing/2014/main" id="{065089AF-3A9C-467D-9D88-A883F0D7DBC6}"/>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a:extLst>
            <a:ext uri="{FF2B5EF4-FFF2-40B4-BE49-F238E27FC236}">
              <a16:creationId xmlns:a16="http://schemas.microsoft.com/office/drawing/2014/main" id="{2057B941-50C2-4FF4-BC8F-94686041D773}"/>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a:extLst>
            <a:ext uri="{FF2B5EF4-FFF2-40B4-BE49-F238E27FC236}">
              <a16:creationId xmlns:a16="http://schemas.microsoft.com/office/drawing/2014/main" id="{3AC6D605-9EE2-4A3F-9616-817D789B1A1C}"/>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a:extLst>
            <a:ext uri="{FF2B5EF4-FFF2-40B4-BE49-F238E27FC236}">
              <a16:creationId xmlns:a16="http://schemas.microsoft.com/office/drawing/2014/main" id="{DE0F9A62-76DE-4C5E-A54C-C967D60EAB4E}"/>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a:extLst>
            <a:ext uri="{FF2B5EF4-FFF2-40B4-BE49-F238E27FC236}">
              <a16:creationId xmlns:a16="http://schemas.microsoft.com/office/drawing/2014/main" id="{0A40DE88-1E09-4CB5-B7ED-A719922F5B4E}"/>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a:extLst>
            <a:ext uri="{FF2B5EF4-FFF2-40B4-BE49-F238E27FC236}">
              <a16:creationId xmlns:a16="http://schemas.microsoft.com/office/drawing/2014/main" id="{14886A1E-4112-4469-A548-6F23BDD19CCC}"/>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a:extLst>
            <a:ext uri="{FF2B5EF4-FFF2-40B4-BE49-F238E27FC236}">
              <a16:creationId xmlns:a16="http://schemas.microsoft.com/office/drawing/2014/main" id="{EAC7A4C1-5D49-42D6-8785-24C2CB2ECE30}"/>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a:extLst>
            <a:ext uri="{FF2B5EF4-FFF2-40B4-BE49-F238E27FC236}">
              <a16:creationId xmlns:a16="http://schemas.microsoft.com/office/drawing/2014/main" id="{E9D32DC3-971F-48C9-8AF4-EAD83ED95EBF}"/>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a:extLst>
            <a:ext uri="{FF2B5EF4-FFF2-40B4-BE49-F238E27FC236}">
              <a16:creationId xmlns:a16="http://schemas.microsoft.com/office/drawing/2014/main" id="{AADE2F61-7FE9-49C7-90D4-7DFF18A26B86}"/>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a:extLst>
            <a:ext uri="{FF2B5EF4-FFF2-40B4-BE49-F238E27FC236}">
              <a16:creationId xmlns:a16="http://schemas.microsoft.com/office/drawing/2014/main" id="{B7987420-5858-403A-A978-77B939DD6DBF}"/>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a:extLst>
            <a:ext uri="{FF2B5EF4-FFF2-40B4-BE49-F238E27FC236}">
              <a16:creationId xmlns:a16="http://schemas.microsoft.com/office/drawing/2014/main" id="{9B2DE33D-86FE-441F-8529-AA07969CCF24}"/>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a:extLst>
            <a:ext uri="{FF2B5EF4-FFF2-40B4-BE49-F238E27FC236}">
              <a16:creationId xmlns:a16="http://schemas.microsoft.com/office/drawing/2014/main" id="{11038CC2-E074-4035-83DF-98823D996696}"/>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77B77EAF-B07C-4CF5-8E2C-CF09238E2C6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a:extLst>
            <a:ext uri="{FF2B5EF4-FFF2-40B4-BE49-F238E27FC236}">
              <a16:creationId xmlns:a16="http://schemas.microsoft.com/office/drawing/2014/main" id="{16ED9548-55EB-4418-A3E1-DAA82B6D5029}"/>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657" name="直線コネクタ 656">
          <a:extLst>
            <a:ext uri="{FF2B5EF4-FFF2-40B4-BE49-F238E27FC236}">
              <a16:creationId xmlns:a16="http://schemas.microsoft.com/office/drawing/2014/main" id="{192B8AAC-3620-4DFC-B696-B05A22C1E81A}"/>
            </a:ext>
          </a:extLst>
        </xdr:cNvPr>
        <xdr:cNvCxnSpPr/>
      </xdr:nvCxnSpPr>
      <xdr:spPr>
        <a:xfrm flipV="1">
          <a:off x="14696439" y="16299814"/>
          <a:ext cx="0" cy="134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58" name="【庁舎】&#10;有形固定資産減価償却率最小値テキスト">
          <a:extLst>
            <a:ext uri="{FF2B5EF4-FFF2-40B4-BE49-F238E27FC236}">
              <a16:creationId xmlns:a16="http://schemas.microsoft.com/office/drawing/2014/main" id="{55501BE3-172D-42AA-B030-BD17DBC47D78}"/>
            </a:ext>
          </a:extLst>
        </xdr:cNvPr>
        <xdr:cNvSpPr txBox="1"/>
      </xdr:nvSpPr>
      <xdr:spPr>
        <a:xfrm>
          <a:off x="14735175" y="176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59" name="直線コネクタ 658">
          <a:extLst>
            <a:ext uri="{FF2B5EF4-FFF2-40B4-BE49-F238E27FC236}">
              <a16:creationId xmlns:a16="http://schemas.microsoft.com/office/drawing/2014/main" id="{71AB1664-CF8A-42FD-9C3A-241CE40AA2D1}"/>
            </a:ext>
          </a:extLst>
        </xdr:cNvPr>
        <xdr:cNvCxnSpPr/>
      </xdr:nvCxnSpPr>
      <xdr:spPr>
        <a:xfrm>
          <a:off x="14611350" y="176476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0" name="【庁舎】&#10;有形固定資産減価償却率最大値テキスト">
          <a:extLst>
            <a:ext uri="{FF2B5EF4-FFF2-40B4-BE49-F238E27FC236}">
              <a16:creationId xmlns:a16="http://schemas.microsoft.com/office/drawing/2014/main" id="{E6C23F74-F439-4498-A838-46C671536FBF}"/>
            </a:ext>
          </a:extLst>
        </xdr:cNvPr>
        <xdr:cNvSpPr txBox="1"/>
      </xdr:nvSpPr>
      <xdr:spPr>
        <a:xfrm>
          <a:off x="14735175" y="1608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61" name="直線コネクタ 660">
          <a:extLst>
            <a:ext uri="{FF2B5EF4-FFF2-40B4-BE49-F238E27FC236}">
              <a16:creationId xmlns:a16="http://schemas.microsoft.com/office/drawing/2014/main" id="{303EBB69-CFC0-4124-AEC9-F508B94A70D8}"/>
            </a:ext>
          </a:extLst>
        </xdr:cNvPr>
        <xdr:cNvCxnSpPr/>
      </xdr:nvCxnSpPr>
      <xdr:spPr>
        <a:xfrm>
          <a:off x="14611350" y="16299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62" name="【庁舎】&#10;有形固定資産減価償却率平均値テキスト">
          <a:extLst>
            <a:ext uri="{FF2B5EF4-FFF2-40B4-BE49-F238E27FC236}">
              <a16:creationId xmlns:a16="http://schemas.microsoft.com/office/drawing/2014/main" id="{D43065F8-E0F8-4301-A7DC-DB2AA1894118}"/>
            </a:ext>
          </a:extLst>
        </xdr:cNvPr>
        <xdr:cNvSpPr txBox="1"/>
      </xdr:nvSpPr>
      <xdr:spPr>
        <a:xfrm>
          <a:off x="14735175" y="16915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63" name="フローチャート: 判断 662">
          <a:extLst>
            <a:ext uri="{FF2B5EF4-FFF2-40B4-BE49-F238E27FC236}">
              <a16:creationId xmlns:a16="http://schemas.microsoft.com/office/drawing/2014/main" id="{CB23A287-A1AC-4CBA-A7C5-3DD41DE0AA9F}"/>
            </a:ext>
          </a:extLst>
        </xdr:cNvPr>
        <xdr:cNvSpPr/>
      </xdr:nvSpPr>
      <xdr:spPr>
        <a:xfrm>
          <a:off x="14649450" y="169374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4" name="フローチャート: 判断 663">
          <a:extLst>
            <a:ext uri="{FF2B5EF4-FFF2-40B4-BE49-F238E27FC236}">
              <a16:creationId xmlns:a16="http://schemas.microsoft.com/office/drawing/2014/main" id="{621D5C81-4A35-41F3-A52E-27388F703230}"/>
            </a:ext>
          </a:extLst>
        </xdr:cNvPr>
        <xdr:cNvSpPr/>
      </xdr:nvSpPr>
      <xdr:spPr>
        <a:xfrm>
          <a:off x="13887450" y="16927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665" name="フローチャート: 判断 664">
          <a:extLst>
            <a:ext uri="{FF2B5EF4-FFF2-40B4-BE49-F238E27FC236}">
              <a16:creationId xmlns:a16="http://schemas.microsoft.com/office/drawing/2014/main" id="{E718B3B0-2071-441C-BC7D-934139416F56}"/>
            </a:ext>
          </a:extLst>
        </xdr:cNvPr>
        <xdr:cNvSpPr/>
      </xdr:nvSpPr>
      <xdr:spPr>
        <a:xfrm>
          <a:off x="13096875" y="169194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66" name="フローチャート: 判断 665">
          <a:extLst>
            <a:ext uri="{FF2B5EF4-FFF2-40B4-BE49-F238E27FC236}">
              <a16:creationId xmlns:a16="http://schemas.microsoft.com/office/drawing/2014/main" id="{8911B8BA-226C-4451-A210-612507E0F29E}"/>
            </a:ext>
          </a:extLst>
        </xdr:cNvPr>
        <xdr:cNvSpPr/>
      </xdr:nvSpPr>
      <xdr:spPr>
        <a:xfrm>
          <a:off x="12296775" y="1692755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667" name="フローチャート: 判断 666">
          <a:extLst>
            <a:ext uri="{FF2B5EF4-FFF2-40B4-BE49-F238E27FC236}">
              <a16:creationId xmlns:a16="http://schemas.microsoft.com/office/drawing/2014/main" id="{10E8CD7F-25BE-4AA4-B574-36185F68534F}"/>
            </a:ext>
          </a:extLst>
        </xdr:cNvPr>
        <xdr:cNvSpPr/>
      </xdr:nvSpPr>
      <xdr:spPr>
        <a:xfrm>
          <a:off x="11487150" y="16927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95DC11F-E8B8-408E-A810-F54C7420C49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821442B7-00AE-4D7D-8EAA-42CBA852C6C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6EFCF1FF-9BB7-400C-8314-5269EDC0894D}"/>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E7FDF72-B51A-48ED-80CD-49CF4D4DD37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E999C6F-EA49-41A7-BE75-DE60DFC74077}"/>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673" name="楕円 672">
          <a:extLst>
            <a:ext uri="{FF2B5EF4-FFF2-40B4-BE49-F238E27FC236}">
              <a16:creationId xmlns:a16="http://schemas.microsoft.com/office/drawing/2014/main" id="{4ECD66FC-4DFF-490A-B83D-E0EE65296079}"/>
            </a:ext>
          </a:extLst>
        </xdr:cNvPr>
        <xdr:cNvSpPr/>
      </xdr:nvSpPr>
      <xdr:spPr>
        <a:xfrm>
          <a:off x="14649450" y="168770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674" name="【庁舎】&#10;有形固定資産減価償却率該当値テキスト">
          <a:extLst>
            <a:ext uri="{FF2B5EF4-FFF2-40B4-BE49-F238E27FC236}">
              <a16:creationId xmlns:a16="http://schemas.microsoft.com/office/drawing/2014/main" id="{122AE7C0-151E-4430-8B73-77E4C3A5766C}"/>
            </a:ext>
          </a:extLst>
        </xdr:cNvPr>
        <xdr:cNvSpPr txBox="1"/>
      </xdr:nvSpPr>
      <xdr:spPr>
        <a:xfrm>
          <a:off x="14735175" y="1673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5806</xdr:rowOff>
    </xdr:from>
    <xdr:to>
      <xdr:col>81</xdr:col>
      <xdr:colOff>101600</xdr:colOff>
      <xdr:row>104</xdr:row>
      <xdr:rowOff>107406</xdr:rowOff>
    </xdr:to>
    <xdr:sp macro="" textlink="">
      <xdr:nvSpPr>
        <xdr:cNvPr id="675" name="楕円 674">
          <a:extLst>
            <a:ext uri="{FF2B5EF4-FFF2-40B4-BE49-F238E27FC236}">
              <a16:creationId xmlns:a16="http://schemas.microsoft.com/office/drawing/2014/main" id="{A3C67B5F-5A23-4922-B91C-355168926089}"/>
            </a:ext>
          </a:extLst>
        </xdr:cNvPr>
        <xdr:cNvSpPr/>
      </xdr:nvSpPr>
      <xdr:spPr>
        <a:xfrm>
          <a:off x="13887450" y="168491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56606</xdr:rowOff>
    </xdr:from>
    <xdr:to>
      <xdr:col>85</xdr:col>
      <xdr:colOff>127000</xdr:colOff>
      <xdr:row>104</xdr:row>
      <xdr:rowOff>87630</xdr:rowOff>
    </xdr:to>
    <xdr:cxnSp macro="">
      <xdr:nvCxnSpPr>
        <xdr:cNvPr id="676" name="直線コネクタ 675">
          <a:extLst>
            <a:ext uri="{FF2B5EF4-FFF2-40B4-BE49-F238E27FC236}">
              <a16:creationId xmlns:a16="http://schemas.microsoft.com/office/drawing/2014/main" id="{1805B041-EE95-4F76-8D14-2001150C86AF}"/>
            </a:ext>
          </a:extLst>
        </xdr:cNvPr>
        <xdr:cNvCxnSpPr/>
      </xdr:nvCxnSpPr>
      <xdr:spPr>
        <a:xfrm>
          <a:off x="13935075" y="16896806"/>
          <a:ext cx="762000"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677" name="楕円 676">
          <a:extLst>
            <a:ext uri="{FF2B5EF4-FFF2-40B4-BE49-F238E27FC236}">
              <a16:creationId xmlns:a16="http://schemas.microsoft.com/office/drawing/2014/main" id="{9DE5C357-07E3-4C27-963A-48D4CB115D87}"/>
            </a:ext>
          </a:extLst>
        </xdr:cNvPr>
        <xdr:cNvSpPr/>
      </xdr:nvSpPr>
      <xdr:spPr>
        <a:xfrm>
          <a:off x="13096875" y="168277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28848</xdr:rowOff>
    </xdr:from>
    <xdr:to>
      <xdr:col>81</xdr:col>
      <xdr:colOff>50800</xdr:colOff>
      <xdr:row>104</xdr:row>
      <xdr:rowOff>56606</xdr:rowOff>
    </xdr:to>
    <xdr:cxnSp macro="">
      <xdr:nvCxnSpPr>
        <xdr:cNvPr id="678" name="直線コネクタ 677">
          <a:extLst>
            <a:ext uri="{FF2B5EF4-FFF2-40B4-BE49-F238E27FC236}">
              <a16:creationId xmlns:a16="http://schemas.microsoft.com/office/drawing/2014/main" id="{4A1F5856-47DC-4CFA-A83D-8971FCA140DC}"/>
            </a:ext>
          </a:extLst>
        </xdr:cNvPr>
        <xdr:cNvCxnSpPr/>
      </xdr:nvCxnSpPr>
      <xdr:spPr>
        <a:xfrm>
          <a:off x="13144500" y="16865873"/>
          <a:ext cx="790575"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679" name="楕円 678">
          <a:extLst>
            <a:ext uri="{FF2B5EF4-FFF2-40B4-BE49-F238E27FC236}">
              <a16:creationId xmlns:a16="http://schemas.microsoft.com/office/drawing/2014/main" id="{D1F5550C-391D-4A78-8821-3504A316DC72}"/>
            </a:ext>
          </a:extLst>
        </xdr:cNvPr>
        <xdr:cNvSpPr/>
      </xdr:nvSpPr>
      <xdr:spPr>
        <a:xfrm>
          <a:off x="12296775" y="168031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xdr:rowOff>
    </xdr:from>
    <xdr:to>
      <xdr:col>76</xdr:col>
      <xdr:colOff>114300</xdr:colOff>
      <xdr:row>104</xdr:row>
      <xdr:rowOff>28848</xdr:rowOff>
    </xdr:to>
    <xdr:cxnSp macro="">
      <xdr:nvCxnSpPr>
        <xdr:cNvPr id="680" name="直線コネクタ 679">
          <a:extLst>
            <a:ext uri="{FF2B5EF4-FFF2-40B4-BE49-F238E27FC236}">
              <a16:creationId xmlns:a16="http://schemas.microsoft.com/office/drawing/2014/main" id="{9B82DF48-E677-4211-BA4F-F75C2612FEAA}"/>
            </a:ext>
          </a:extLst>
        </xdr:cNvPr>
        <xdr:cNvCxnSpPr/>
      </xdr:nvCxnSpPr>
      <xdr:spPr>
        <a:xfrm>
          <a:off x="12344400" y="16841288"/>
          <a:ext cx="800100" cy="2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89081</xdr:rowOff>
    </xdr:from>
    <xdr:to>
      <xdr:col>67</xdr:col>
      <xdr:colOff>101600</xdr:colOff>
      <xdr:row>104</xdr:row>
      <xdr:rowOff>19231</xdr:rowOff>
    </xdr:to>
    <xdr:sp macro="" textlink="">
      <xdr:nvSpPr>
        <xdr:cNvPr id="681" name="楕円 680">
          <a:extLst>
            <a:ext uri="{FF2B5EF4-FFF2-40B4-BE49-F238E27FC236}">
              <a16:creationId xmlns:a16="http://schemas.microsoft.com/office/drawing/2014/main" id="{558076B8-584A-4D80-ABB0-D80929052EFA}"/>
            </a:ext>
          </a:extLst>
        </xdr:cNvPr>
        <xdr:cNvSpPr/>
      </xdr:nvSpPr>
      <xdr:spPr>
        <a:xfrm>
          <a:off x="11487150" y="167641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139881</xdr:rowOff>
    </xdr:from>
    <xdr:to>
      <xdr:col>71</xdr:col>
      <xdr:colOff>177800</xdr:colOff>
      <xdr:row>104</xdr:row>
      <xdr:rowOff>1088</xdr:rowOff>
    </xdr:to>
    <xdr:cxnSp macro="">
      <xdr:nvCxnSpPr>
        <xdr:cNvPr id="682" name="直線コネクタ 681">
          <a:extLst>
            <a:ext uri="{FF2B5EF4-FFF2-40B4-BE49-F238E27FC236}">
              <a16:creationId xmlns:a16="http://schemas.microsoft.com/office/drawing/2014/main" id="{DEC1B381-0CCA-4C52-AA51-BC7F673328D0}"/>
            </a:ext>
          </a:extLst>
        </xdr:cNvPr>
        <xdr:cNvCxnSpPr/>
      </xdr:nvCxnSpPr>
      <xdr:spPr>
        <a:xfrm>
          <a:off x="11534775" y="16821331"/>
          <a:ext cx="80962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683" name="n_1aveValue【庁舎】&#10;有形固定資産減価償却率">
          <a:extLst>
            <a:ext uri="{FF2B5EF4-FFF2-40B4-BE49-F238E27FC236}">
              <a16:creationId xmlns:a16="http://schemas.microsoft.com/office/drawing/2014/main" id="{7643C50D-F060-4F8F-A0C8-AAC0A31C6203}"/>
            </a:ext>
          </a:extLst>
        </xdr:cNvPr>
        <xdr:cNvSpPr txBox="1"/>
      </xdr:nvSpPr>
      <xdr:spPr>
        <a:xfrm>
          <a:off x="13745219"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684" name="n_2aveValue【庁舎】&#10;有形固定資産減価償却率">
          <a:extLst>
            <a:ext uri="{FF2B5EF4-FFF2-40B4-BE49-F238E27FC236}">
              <a16:creationId xmlns:a16="http://schemas.microsoft.com/office/drawing/2014/main" id="{84577DE5-D893-4A9A-BA7C-ABCD28E4EFCB}"/>
            </a:ext>
          </a:extLst>
        </xdr:cNvPr>
        <xdr:cNvSpPr txBox="1"/>
      </xdr:nvSpPr>
      <xdr:spPr>
        <a:xfrm>
          <a:off x="12964169" y="17002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685" name="n_3aveValue【庁舎】&#10;有形固定資産減価償却率">
          <a:extLst>
            <a:ext uri="{FF2B5EF4-FFF2-40B4-BE49-F238E27FC236}">
              <a16:creationId xmlns:a16="http://schemas.microsoft.com/office/drawing/2014/main" id="{ED9E7225-CAC8-4700-8024-D8B49D53F110}"/>
            </a:ext>
          </a:extLst>
        </xdr:cNvPr>
        <xdr:cNvSpPr txBox="1"/>
      </xdr:nvSpPr>
      <xdr:spPr>
        <a:xfrm>
          <a:off x="12164069" y="1701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686" name="n_4aveValue【庁舎】&#10;有形固定資産減価償却率">
          <a:extLst>
            <a:ext uri="{FF2B5EF4-FFF2-40B4-BE49-F238E27FC236}">
              <a16:creationId xmlns:a16="http://schemas.microsoft.com/office/drawing/2014/main" id="{7A782B52-469E-488E-8D33-BAD2B3B1FA11}"/>
            </a:ext>
          </a:extLst>
        </xdr:cNvPr>
        <xdr:cNvSpPr txBox="1"/>
      </xdr:nvSpPr>
      <xdr:spPr>
        <a:xfrm>
          <a:off x="113544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123933</xdr:rowOff>
    </xdr:from>
    <xdr:ext cx="405111" cy="259045"/>
    <xdr:sp macro="" textlink="">
      <xdr:nvSpPr>
        <xdr:cNvPr id="687" name="n_1mainValue【庁舎】&#10;有形固定資産減価償却率">
          <a:extLst>
            <a:ext uri="{FF2B5EF4-FFF2-40B4-BE49-F238E27FC236}">
              <a16:creationId xmlns:a16="http://schemas.microsoft.com/office/drawing/2014/main" id="{410227BF-4904-4DD6-B645-2D7EA35B1523}"/>
            </a:ext>
          </a:extLst>
        </xdr:cNvPr>
        <xdr:cNvSpPr txBox="1"/>
      </xdr:nvSpPr>
      <xdr:spPr>
        <a:xfrm>
          <a:off x="13745219" y="1663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688" name="n_2mainValue【庁舎】&#10;有形固定資産減価償却率">
          <a:extLst>
            <a:ext uri="{FF2B5EF4-FFF2-40B4-BE49-F238E27FC236}">
              <a16:creationId xmlns:a16="http://schemas.microsoft.com/office/drawing/2014/main" id="{222DF7B0-6EEF-4F64-9425-9B7934D7F356}"/>
            </a:ext>
          </a:extLst>
        </xdr:cNvPr>
        <xdr:cNvSpPr txBox="1"/>
      </xdr:nvSpPr>
      <xdr:spPr>
        <a:xfrm>
          <a:off x="12964169" y="1661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689" name="n_3mainValue【庁舎】&#10;有形固定資産減価償却率">
          <a:extLst>
            <a:ext uri="{FF2B5EF4-FFF2-40B4-BE49-F238E27FC236}">
              <a16:creationId xmlns:a16="http://schemas.microsoft.com/office/drawing/2014/main" id="{F1723761-7A4F-4D16-B894-90E5884DE8EA}"/>
            </a:ext>
          </a:extLst>
        </xdr:cNvPr>
        <xdr:cNvSpPr txBox="1"/>
      </xdr:nvSpPr>
      <xdr:spPr>
        <a:xfrm>
          <a:off x="12164069" y="165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35758</xdr:rowOff>
    </xdr:from>
    <xdr:ext cx="405111" cy="259045"/>
    <xdr:sp macro="" textlink="">
      <xdr:nvSpPr>
        <xdr:cNvPr id="690" name="n_4mainValue【庁舎】&#10;有形固定資産減価償却率">
          <a:extLst>
            <a:ext uri="{FF2B5EF4-FFF2-40B4-BE49-F238E27FC236}">
              <a16:creationId xmlns:a16="http://schemas.microsoft.com/office/drawing/2014/main" id="{1497D4B5-C3D7-4CA6-8852-814076BDCE74}"/>
            </a:ext>
          </a:extLst>
        </xdr:cNvPr>
        <xdr:cNvSpPr txBox="1"/>
      </xdr:nvSpPr>
      <xdr:spPr>
        <a:xfrm>
          <a:off x="11354444" y="1655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41199496-E72F-41F1-880F-8579D851704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2FD8DC48-122F-4ADD-8B83-F52392B4B771}"/>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2313A725-DEEA-4A7D-8797-9C8AD275B6D6}"/>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F0827677-2312-4653-AD91-7F7C315F40F5}"/>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5551DBE2-96B0-4F23-BA9A-98E57271A15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AEF2A736-24CE-4B28-AAC0-7A7B11A7B0D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A6E1ECE5-CA84-416A-94B1-A684F68E8CA0}"/>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E7318F68-14A4-4900-BDA1-BBAAB56FBEF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866F2937-BD1C-4B99-8A3E-9D853378A63F}"/>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106242CA-06A2-4099-8D40-7A9924FC077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01" name="直線コネクタ 700">
          <a:extLst>
            <a:ext uri="{FF2B5EF4-FFF2-40B4-BE49-F238E27FC236}">
              <a16:creationId xmlns:a16="http://schemas.microsoft.com/office/drawing/2014/main" id="{BABFA04E-85B0-4F82-8903-809A0D4DD0DB}"/>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02" name="テキスト ボックス 701">
          <a:extLst>
            <a:ext uri="{FF2B5EF4-FFF2-40B4-BE49-F238E27FC236}">
              <a16:creationId xmlns:a16="http://schemas.microsoft.com/office/drawing/2014/main" id="{3CB9F635-03A8-4E85-BC3E-F0B51A241195}"/>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3" name="直線コネクタ 702">
          <a:extLst>
            <a:ext uri="{FF2B5EF4-FFF2-40B4-BE49-F238E27FC236}">
              <a16:creationId xmlns:a16="http://schemas.microsoft.com/office/drawing/2014/main" id="{3FCEA849-D188-4705-9609-41725DD47580}"/>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4" name="テキスト ボックス 703">
          <a:extLst>
            <a:ext uri="{FF2B5EF4-FFF2-40B4-BE49-F238E27FC236}">
              <a16:creationId xmlns:a16="http://schemas.microsoft.com/office/drawing/2014/main" id="{373E96A8-7AA3-4950-A245-FFDB3DE50149}"/>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05" name="直線コネクタ 704">
          <a:extLst>
            <a:ext uri="{FF2B5EF4-FFF2-40B4-BE49-F238E27FC236}">
              <a16:creationId xmlns:a16="http://schemas.microsoft.com/office/drawing/2014/main" id="{987357E4-B8EF-4802-B05C-8A33CBD0893F}"/>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06" name="テキスト ボックス 705">
          <a:extLst>
            <a:ext uri="{FF2B5EF4-FFF2-40B4-BE49-F238E27FC236}">
              <a16:creationId xmlns:a16="http://schemas.microsoft.com/office/drawing/2014/main" id="{0B480DA8-1B8E-4877-8245-11400AAE5093}"/>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C015B8FA-B164-4588-BAB9-F1A959BB2CBD}"/>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AC310836-4EB0-418C-BD1E-F407E3B50F92}"/>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09" name="直線コネクタ 708">
          <a:extLst>
            <a:ext uri="{FF2B5EF4-FFF2-40B4-BE49-F238E27FC236}">
              <a16:creationId xmlns:a16="http://schemas.microsoft.com/office/drawing/2014/main" id="{43499BFF-946A-4C0D-8917-92A3B2179B13}"/>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0" name="テキスト ボックス 709">
          <a:extLst>
            <a:ext uri="{FF2B5EF4-FFF2-40B4-BE49-F238E27FC236}">
              <a16:creationId xmlns:a16="http://schemas.microsoft.com/office/drawing/2014/main" id="{73B5620A-E300-4DFC-830F-EAAF9E8B93E2}"/>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1" name="直線コネクタ 710">
          <a:extLst>
            <a:ext uri="{FF2B5EF4-FFF2-40B4-BE49-F238E27FC236}">
              <a16:creationId xmlns:a16="http://schemas.microsoft.com/office/drawing/2014/main" id="{BE7A43E9-680A-4182-9302-36F3E4AE0AF7}"/>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2" name="テキスト ボックス 711">
          <a:extLst>
            <a:ext uri="{FF2B5EF4-FFF2-40B4-BE49-F238E27FC236}">
              <a16:creationId xmlns:a16="http://schemas.microsoft.com/office/drawing/2014/main" id="{3DF66637-2334-463F-AACB-E26A6C31899C}"/>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13" name="直線コネクタ 712">
          <a:extLst>
            <a:ext uri="{FF2B5EF4-FFF2-40B4-BE49-F238E27FC236}">
              <a16:creationId xmlns:a16="http://schemas.microsoft.com/office/drawing/2014/main" id="{B72A539B-F013-4924-B964-8416579C8B23}"/>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14" name="テキスト ボックス 713">
          <a:extLst>
            <a:ext uri="{FF2B5EF4-FFF2-40B4-BE49-F238E27FC236}">
              <a16:creationId xmlns:a16="http://schemas.microsoft.com/office/drawing/2014/main" id="{FA374BBE-9124-42D1-B9BC-C6E891F0BF8F}"/>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6BDD0907-8261-4682-A3EA-869C2D9FDB8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1264D677-7A1A-4656-8201-89EB29568A7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981CD0AD-0E3C-4644-9239-1C6CD0BFBA5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718" name="直線コネクタ 717">
          <a:extLst>
            <a:ext uri="{FF2B5EF4-FFF2-40B4-BE49-F238E27FC236}">
              <a16:creationId xmlns:a16="http://schemas.microsoft.com/office/drawing/2014/main" id="{556303F4-B13E-467A-9578-542FAAD5D274}"/>
            </a:ext>
          </a:extLst>
        </xdr:cNvPr>
        <xdr:cNvCxnSpPr/>
      </xdr:nvCxnSpPr>
      <xdr:spPr>
        <a:xfrm flipV="1">
          <a:off x="19954239" y="16223298"/>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719" name="【庁舎】&#10;一人当たり面積最小値テキスト">
          <a:extLst>
            <a:ext uri="{FF2B5EF4-FFF2-40B4-BE49-F238E27FC236}">
              <a16:creationId xmlns:a16="http://schemas.microsoft.com/office/drawing/2014/main" id="{9C8A74A9-CD6A-4959-A72C-86C65C700CF2}"/>
            </a:ext>
          </a:extLst>
        </xdr:cNvPr>
        <xdr:cNvSpPr txBox="1"/>
      </xdr:nvSpPr>
      <xdr:spPr>
        <a:xfrm>
          <a:off x="19992975" y="1753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720" name="直線コネクタ 719">
          <a:extLst>
            <a:ext uri="{FF2B5EF4-FFF2-40B4-BE49-F238E27FC236}">
              <a16:creationId xmlns:a16="http://schemas.microsoft.com/office/drawing/2014/main" id="{764AC03D-126C-4F57-A9E9-A5332C26AEBA}"/>
            </a:ext>
          </a:extLst>
        </xdr:cNvPr>
        <xdr:cNvCxnSpPr/>
      </xdr:nvCxnSpPr>
      <xdr:spPr>
        <a:xfrm>
          <a:off x="19878675" y="175358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721" name="【庁舎】&#10;一人当たり面積最大値テキスト">
          <a:extLst>
            <a:ext uri="{FF2B5EF4-FFF2-40B4-BE49-F238E27FC236}">
              <a16:creationId xmlns:a16="http://schemas.microsoft.com/office/drawing/2014/main" id="{36C419B2-7E40-4192-A514-6D86A8B04594}"/>
            </a:ext>
          </a:extLst>
        </xdr:cNvPr>
        <xdr:cNvSpPr txBox="1"/>
      </xdr:nvSpPr>
      <xdr:spPr>
        <a:xfrm>
          <a:off x="19992975" y="1601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722" name="直線コネクタ 721">
          <a:extLst>
            <a:ext uri="{FF2B5EF4-FFF2-40B4-BE49-F238E27FC236}">
              <a16:creationId xmlns:a16="http://schemas.microsoft.com/office/drawing/2014/main" id="{1292ABA9-CA7C-4761-8DB5-A4C2436CF8B4}"/>
            </a:ext>
          </a:extLst>
        </xdr:cNvPr>
        <xdr:cNvCxnSpPr/>
      </xdr:nvCxnSpPr>
      <xdr:spPr>
        <a:xfrm>
          <a:off x="19878675" y="162232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723" name="【庁舎】&#10;一人当たり面積平均値テキスト">
          <a:extLst>
            <a:ext uri="{FF2B5EF4-FFF2-40B4-BE49-F238E27FC236}">
              <a16:creationId xmlns:a16="http://schemas.microsoft.com/office/drawing/2014/main" id="{216DF914-75A0-4BCE-82BA-1736EF0B6F89}"/>
            </a:ext>
          </a:extLst>
        </xdr:cNvPr>
        <xdr:cNvSpPr txBox="1"/>
      </xdr:nvSpPr>
      <xdr:spPr>
        <a:xfrm>
          <a:off x="19992975" y="1716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724" name="フローチャート: 判断 723">
          <a:extLst>
            <a:ext uri="{FF2B5EF4-FFF2-40B4-BE49-F238E27FC236}">
              <a16:creationId xmlns:a16="http://schemas.microsoft.com/office/drawing/2014/main" id="{828A73D6-9202-4FD2-9B5C-F2B0DB09C72A}"/>
            </a:ext>
          </a:extLst>
        </xdr:cNvPr>
        <xdr:cNvSpPr/>
      </xdr:nvSpPr>
      <xdr:spPr>
        <a:xfrm>
          <a:off x="19897725" y="1717198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5" name="フローチャート: 判断 724">
          <a:extLst>
            <a:ext uri="{FF2B5EF4-FFF2-40B4-BE49-F238E27FC236}">
              <a16:creationId xmlns:a16="http://schemas.microsoft.com/office/drawing/2014/main" id="{63E7A24A-007F-4A4A-A19F-8F5C92F7FFDB}"/>
            </a:ext>
          </a:extLst>
        </xdr:cNvPr>
        <xdr:cNvSpPr/>
      </xdr:nvSpPr>
      <xdr:spPr>
        <a:xfrm>
          <a:off x="19154775" y="17200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726" name="フローチャート: 判断 725">
          <a:extLst>
            <a:ext uri="{FF2B5EF4-FFF2-40B4-BE49-F238E27FC236}">
              <a16:creationId xmlns:a16="http://schemas.microsoft.com/office/drawing/2014/main" id="{2678E0DD-76EA-4A6F-92C4-D0052410E056}"/>
            </a:ext>
          </a:extLst>
        </xdr:cNvPr>
        <xdr:cNvSpPr/>
      </xdr:nvSpPr>
      <xdr:spPr>
        <a:xfrm>
          <a:off x="18345150" y="172008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27" name="フローチャート: 判断 726">
          <a:extLst>
            <a:ext uri="{FF2B5EF4-FFF2-40B4-BE49-F238E27FC236}">
              <a16:creationId xmlns:a16="http://schemas.microsoft.com/office/drawing/2014/main" id="{427586C9-2CFA-47D0-9A84-3A8486DD8F61}"/>
            </a:ext>
          </a:extLst>
        </xdr:cNvPr>
        <xdr:cNvSpPr/>
      </xdr:nvSpPr>
      <xdr:spPr>
        <a:xfrm>
          <a:off x="17554575" y="17209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728" name="フローチャート: 判断 727">
          <a:extLst>
            <a:ext uri="{FF2B5EF4-FFF2-40B4-BE49-F238E27FC236}">
              <a16:creationId xmlns:a16="http://schemas.microsoft.com/office/drawing/2014/main" id="{D3386638-EE96-49CB-9848-916F5F875402}"/>
            </a:ext>
          </a:extLst>
        </xdr:cNvPr>
        <xdr:cNvSpPr/>
      </xdr:nvSpPr>
      <xdr:spPr>
        <a:xfrm>
          <a:off x="16754475" y="172180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1FFE5B4E-7161-4B33-B714-661724C29280}"/>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BC04103-9015-4EC2-8268-CA7E5D8B021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AB40160-B5CC-4439-BD52-FEA59F6D16E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9AD682E-6FA5-45EF-ADD1-6F65F3A29A7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AB59C39-35C0-4FCC-9391-34EAE0CECAF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xdr:rowOff>
    </xdr:from>
    <xdr:to>
      <xdr:col>116</xdr:col>
      <xdr:colOff>114300</xdr:colOff>
      <xdr:row>103</xdr:row>
      <xdr:rowOff>109855</xdr:rowOff>
    </xdr:to>
    <xdr:sp macro="" textlink="">
      <xdr:nvSpPr>
        <xdr:cNvPr id="734" name="楕円 733">
          <a:extLst>
            <a:ext uri="{FF2B5EF4-FFF2-40B4-BE49-F238E27FC236}">
              <a16:creationId xmlns:a16="http://schemas.microsoft.com/office/drawing/2014/main" id="{18A82DAC-2690-42C1-809D-81FD83BC15ED}"/>
            </a:ext>
          </a:extLst>
        </xdr:cNvPr>
        <xdr:cNvSpPr/>
      </xdr:nvSpPr>
      <xdr:spPr>
        <a:xfrm>
          <a:off x="19897725" y="166897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31132</xdr:rowOff>
    </xdr:from>
    <xdr:ext cx="469744" cy="259045"/>
    <xdr:sp macro="" textlink="">
      <xdr:nvSpPr>
        <xdr:cNvPr id="735" name="【庁舎】&#10;一人当たり面積該当値テキスト">
          <a:extLst>
            <a:ext uri="{FF2B5EF4-FFF2-40B4-BE49-F238E27FC236}">
              <a16:creationId xmlns:a16="http://schemas.microsoft.com/office/drawing/2014/main" id="{7BB1593A-6C28-421A-ADB0-4D5064567F16}"/>
            </a:ext>
          </a:extLst>
        </xdr:cNvPr>
        <xdr:cNvSpPr txBox="1"/>
      </xdr:nvSpPr>
      <xdr:spPr>
        <a:xfrm>
          <a:off x="19992975" y="1654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11113</xdr:rowOff>
    </xdr:from>
    <xdr:to>
      <xdr:col>112</xdr:col>
      <xdr:colOff>38100</xdr:colOff>
      <xdr:row>103</xdr:row>
      <xdr:rowOff>112713</xdr:rowOff>
    </xdr:to>
    <xdr:sp macro="" textlink="">
      <xdr:nvSpPr>
        <xdr:cNvPr id="736" name="楕円 735">
          <a:extLst>
            <a:ext uri="{FF2B5EF4-FFF2-40B4-BE49-F238E27FC236}">
              <a16:creationId xmlns:a16="http://schemas.microsoft.com/office/drawing/2014/main" id="{19F79B1C-8ABA-42AE-9784-E44A8B3C752D}"/>
            </a:ext>
          </a:extLst>
        </xdr:cNvPr>
        <xdr:cNvSpPr/>
      </xdr:nvSpPr>
      <xdr:spPr>
        <a:xfrm>
          <a:off x="19154775" y="166862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59055</xdr:rowOff>
    </xdr:from>
    <xdr:to>
      <xdr:col>116</xdr:col>
      <xdr:colOff>63500</xdr:colOff>
      <xdr:row>103</xdr:row>
      <xdr:rowOff>61913</xdr:rowOff>
    </xdr:to>
    <xdr:cxnSp macro="">
      <xdr:nvCxnSpPr>
        <xdr:cNvPr id="737" name="直線コネクタ 736">
          <a:extLst>
            <a:ext uri="{FF2B5EF4-FFF2-40B4-BE49-F238E27FC236}">
              <a16:creationId xmlns:a16="http://schemas.microsoft.com/office/drawing/2014/main" id="{3F7B4F64-5851-4DF4-AF07-1C6FD2D5EFA6}"/>
            </a:ext>
          </a:extLst>
        </xdr:cNvPr>
        <xdr:cNvCxnSpPr/>
      </xdr:nvCxnSpPr>
      <xdr:spPr>
        <a:xfrm flipV="1">
          <a:off x="19202400" y="16737330"/>
          <a:ext cx="752475"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11113</xdr:rowOff>
    </xdr:from>
    <xdr:to>
      <xdr:col>107</xdr:col>
      <xdr:colOff>101600</xdr:colOff>
      <xdr:row>103</xdr:row>
      <xdr:rowOff>112713</xdr:rowOff>
    </xdr:to>
    <xdr:sp macro="" textlink="">
      <xdr:nvSpPr>
        <xdr:cNvPr id="738" name="楕円 737">
          <a:extLst>
            <a:ext uri="{FF2B5EF4-FFF2-40B4-BE49-F238E27FC236}">
              <a16:creationId xmlns:a16="http://schemas.microsoft.com/office/drawing/2014/main" id="{B432B405-2274-444F-8682-313CAAE96CD7}"/>
            </a:ext>
          </a:extLst>
        </xdr:cNvPr>
        <xdr:cNvSpPr/>
      </xdr:nvSpPr>
      <xdr:spPr>
        <a:xfrm>
          <a:off x="18345150" y="166862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61913</xdr:rowOff>
    </xdr:from>
    <xdr:to>
      <xdr:col>111</xdr:col>
      <xdr:colOff>177800</xdr:colOff>
      <xdr:row>103</xdr:row>
      <xdr:rowOff>61913</xdr:rowOff>
    </xdr:to>
    <xdr:cxnSp macro="">
      <xdr:nvCxnSpPr>
        <xdr:cNvPr id="739" name="直線コネクタ 738">
          <a:extLst>
            <a:ext uri="{FF2B5EF4-FFF2-40B4-BE49-F238E27FC236}">
              <a16:creationId xmlns:a16="http://schemas.microsoft.com/office/drawing/2014/main" id="{1412C90D-1CC8-47AE-BE03-B845B4B9F189}"/>
            </a:ext>
          </a:extLst>
        </xdr:cNvPr>
        <xdr:cNvCxnSpPr/>
      </xdr:nvCxnSpPr>
      <xdr:spPr>
        <a:xfrm>
          <a:off x="18392775" y="1674336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740" name="楕円 739">
          <a:extLst>
            <a:ext uri="{FF2B5EF4-FFF2-40B4-BE49-F238E27FC236}">
              <a16:creationId xmlns:a16="http://schemas.microsoft.com/office/drawing/2014/main" id="{14D124E4-F384-4CB9-B015-8973950CEF65}"/>
            </a:ext>
          </a:extLst>
        </xdr:cNvPr>
        <xdr:cNvSpPr/>
      </xdr:nvSpPr>
      <xdr:spPr>
        <a:xfrm>
          <a:off x="17554575" y="166890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61913</xdr:rowOff>
    </xdr:from>
    <xdr:to>
      <xdr:col>107</xdr:col>
      <xdr:colOff>50800</xdr:colOff>
      <xdr:row>103</xdr:row>
      <xdr:rowOff>64770</xdr:rowOff>
    </xdr:to>
    <xdr:cxnSp macro="">
      <xdr:nvCxnSpPr>
        <xdr:cNvPr id="741" name="直線コネクタ 740">
          <a:extLst>
            <a:ext uri="{FF2B5EF4-FFF2-40B4-BE49-F238E27FC236}">
              <a16:creationId xmlns:a16="http://schemas.microsoft.com/office/drawing/2014/main" id="{8D77D227-6FA3-4B9B-ABCB-B7E3C4842173}"/>
            </a:ext>
          </a:extLst>
        </xdr:cNvPr>
        <xdr:cNvCxnSpPr/>
      </xdr:nvCxnSpPr>
      <xdr:spPr>
        <a:xfrm flipV="1">
          <a:off x="17602200" y="16743363"/>
          <a:ext cx="790575"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22543</xdr:rowOff>
    </xdr:from>
    <xdr:to>
      <xdr:col>98</xdr:col>
      <xdr:colOff>38100</xdr:colOff>
      <xdr:row>103</xdr:row>
      <xdr:rowOff>124143</xdr:rowOff>
    </xdr:to>
    <xdr:sp macro="" textlink="">
      <xdr:nvSpPr>
        <xdr:cNvPr id="742" name="楕円 741">
          <a:extLst>
            <a:ext uri="{FF2B5EF4-FFF2-40B4-BE49-F238E27FC236}">
              <a16:creationId xmlns:a16="http://schemas.microsoft.com/office/drawing/2014/main" id="{CE697ED0-4603-4255-A77E-915EB52EF33E}"/>
            </a:ext>
          </a:extLst>
        </xdr:cNvPr>
        <xdr:cNvSpPr/>
      </xdr:nvSpPr>
      <xdr:spPr>
        <a:xfrm>
          <a:off x="16754475" y="167039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64770</xdr:rowOff>
    </xdr:from>
    <xdr:to>
      <xdr:col>102</xdr:col>
      <xdr:colOff>114300</xdr:colOff>
      <xdr:row>103</xdr:row>
      <xdr:rowOff>73343</xdr:rowOff>
    </xdr:to>
    <xdr:cxnSp macro="">
      <xdr:nvCxnSpPr>
        <xdr:cNvPr id="743" name="直線コネクタ 742">
          <a:extLst>
            <a:ext uri="{FF2B5EF4-FFF2-40B4-BE49-F238E27FC236}">
              <a16:creationId xmlns:a16="http://schemas.microsoft.com/office/drawing/2014/main" id="{A0602A8F-E3C6-468A-A082-694525C71118}"/>
            </a:ext>
          </a:extLst>
        </xdr:cNvPr>
        <xdr:cNvCxnSpPr/>
      </xdr:nvCxnSpPr>
      <xdr:spPr>
        <a:xfrm flipV="1">
          <a:off x="16802100" y="16746220"/>
          <a:ext cx="8001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744" name="n_1aveValue【庁舎】&#10;一人当たり面積">
          <a:extLst>
            <a:ext uri="{FF2B5EF4-FFF2-40B4-BE49-F238E27FC236}">
              <a16:creationId xmlns:a16="http://schemas.microsoft.com/office/drawing/2014/main" id="{CC5B776B-9417-46E1-80F0-BD4C3AB6D375}"/>
            </a:ext>
          </a:extLst>
        </xdr:cNvPr>
        <xdr:cNvSpPr txBox="1"/>
      </xdr:nvSpPr>
      <xdr:spPr>
        <a:xfrm>
          <a:off x="18983402" y="1729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745" name="n_2aveValue【庁舎】&#10;一人当たり面積">
          <a:extLst>
            <a:ext uri="{FF2B5EF4-FFF2-40B4-BE49-F238E27FC236}">
              <a16:creationId xmlns:a16="http://schemas.microsoft.com/office/drawing/2014/main" id="{DC285B15-9CAA-4B4B-8B08-A6C0784BDEF1}"/>
            </a:ext>
          </a:extLst>
        </xdr:cNvPr>
        <xdr:cNvSpPr txBox="1"/>
      </xdr:nvSpPr>
      <xdr:spPr>
        <a:xfrm>
          <a:off x="18183302" y="1729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46" name="n_3aveValue【庁舎】&#10;一人当たり面積">
          <a:extLst>
            <a:ext uri="{FF2B5EF4-FFF2-40B4-BE49-F238E27FC236}">
              <a16:creationId xmlns:a16="http://schemas.microsoft.com/office/drawing/2014/main" id="{6EEB9CD9-65D9-4B39-9AAD-8AF150249F3B}"/>
            </a:ext>
          </a:extLst>
        </xdr:cNvPr>
        <xdr:cNvSpPr txBox="1"/>
      </xdr:nvSpPr>
      <xdr:spPr>
        <a:xfrm>
          <a:off x="17383202"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747" name="n_4aveValue【庁舎】&#10;一人当たり面積">
          <a:extLst>
            <a:ext uri="{FF2B5EF4-FFF2-40B4-BE49-F238E27FC236}">
              <a16:creationId xmlns:a16="http://schemas.microsoft.com/office/drawing/2014/main" id="{9F886815-3A89-4A41-A233-ACEA9CF77AF2}"/>
            </a:ext>
          </a:extLst>
        </xdr:cNvPr>
        <xdr:cNvSpPr txBox="1"/>
      </xdr:nvSpPr>
      <xdr:spPr>
        <a:xfrm>
          <a:off x="1659262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129240</xdr:rowOff>
    </xdr:from>
    <xdr:ext cx="469744" cy="259045"/>
    <xdr:sp macro="" textlink="">
      <xdr:nvSpPr>
        <xdr:cNvPr id="748" name="n_1mainValue【庁舎】&#10;一人当たり面積">
          <a:extLst>
            <a:ext uri="{FF2B5EF4-FFF2-40B4-BE49-F238E27FC236}">
              <a16:creationId xmlns:a16="http://schemas.microsoft.com/office/drawing/2014/main" id="{1C4A7F26-CEEE-4FE0-AB9B-0EB86D09E13C}"/>
            </a:ext>
          </a:extLst>
        </xdr:cNvPr>
        <xdr:cNvSpPr txBox="1"/>
      </xdr:nvSpPr>
      <xdr:spPr>
        <a:xfrm>
          <a:off x="18983402" y="16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129240</xdr:rowOff>
    </xdr:from>
    <xdr:ext cx="469744" cy="259045"/>
    <xdr:sp macro="" textlink="">
      <xdr:nvSpPr>
        <xdr:cNvPr id="749" name="n_2mainValue【庁舎】&#10;一人当たり面積">
          <a:extLst>
            <a:ext uri="{FF2B5EF4-FFF2-40B4-BE49-F238E27FC236}">
              <a16:creationId xmlns:a16="http://schemas.microsoft.com/office/drawing/2014/main" id="{BB7CC60D-7EF6-4A7E-81BC-F79F446A2FED}"/>
            </a:ext>
          </a:extLst>
        </xdr:cNvPr>
        <xdr:cNvSpPr txBox="1"/>
      </xdr:nvSpPr>
      <xdr:spPr>
        <a:xfrm>
          <a:off x="18183302" y="16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750" name="n_3mainValue【庁舎】&#10;一人当たり面積">
          <a:extLst>
            <a:ext uri="{FF2B5EF4-FFF2-40B4-BE49-F238E27FC236}">
              <a16:creationId xmlns:a16="http://schemas.microsoft.com/office/drawing/2014/main" id="{0CB71B5E-22EE-4894-BCBE-65702EC79AB1}"/>
            </a:ext>
          </a:extLst>
        </xdr:cNvPr>
        <xdr:cNvSpPr txBox="1"/>
      </xdr:nvSpPr>
      <xdr:spPr>
        <a:xfrm>
          <a:off x="17383202" y="164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140670</xdr:rowOff>
    </xdr:from>
    <xdr:ext cx="469744" cy="259045"/>
    <xdr:sp macro="" textlink="">
      <xdr:nvSpPr>
        <xdr:cNvPr id="751" name="n_4mainValue【庁舎】&#10;一人当たり面積">
          <a:extLst>
            <a:ext uri="{FF2B5EF4-FFF2-40B4-BE49-F238E27FC236}">
              <a16:creationId xmlns:a16="http://schemas.microsoft.com/office/drawing/2014/main" id="{781564DB-0179-4958-B632-1665B50A930D}"/>
            </a:ext>
          </a:extLst>
        </xdr:cNvPr>
        <xdr:cNvSpPr txBox="1"/>
      </xdr:nvSpPr>
      <xdr:spPr>
        <a:xfrm>
          <a:off x="16592627" y="1649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6B2330F1-169A-4805-96C8-38EB904ED38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CFBA13D9-613A-4C4C-9498-2B0BC513793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3BEB1EB4-72EB-48BF-9296-02B0F26DC9A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および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的新しく、面積も充実していると読み取ることができる。また、福祉施設における減価償却率も類似団体平均との比較において近似であり施設の更新が行われているものの、一人当たり面積は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類似団体平均との差が拡大する傾向にある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特徴的で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ある。令和２年度は類似団体平均との差が若干縮小したものの、依然として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類似団体平均との乖離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しており、減価償却も進んでいる。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体育館・プールや市民会館については、厚田区プール整備により一度は償却率の下降が見られたが、再び上昇に転じている。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施設類型に関しては、総じて、減価償却は一定程度進んでいるものの、一人当たり面積は比較的充実しているといえる。これは、合併前の旧団体において整備した施設を現在も多く使用していることが要因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36565902</v>
      </c>
      <c r="BO4" s="426"/>
      <c r="BP4" s="426"/>
      <c r="BQ4" s="426"/>
      <c r="BR4" s="426"/>
      <c r="BS4" s="426"/>
      <c r="BT4" s="426"/>
      <c r="BU4" s="427"/>
      <c r="BV4" s="425">
        <v>27909558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3.2</v>
      </c>
      <c r="CU4" s="610"/>
      <c r="CV4" s="610"/>
      <c r="CW4" s="610"/>
      <c r="CX4" s="610"/>
      <c r="CY4" s="610"/>
      <c r="CZ4" s="610"/>
      <c r="DA4" s="611"/>
      <c r="DB4" s="609">
        <v>1.4</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35967158</v>
      </c>
      <c r="BO5" s="431"/>
      <c r="BP5" s="431"/>
      <c r="BQ5" s="431"/>
      <c r="BR5" s="431"/>
      <c r="BS5" s="431"/>
      <c r="BT5" s="431"/>
      <c r="BU5" s="432"/>
      <c r="BV5" s="430">
        <v>27583607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94.1</v>
      </c>
      <c r="CU5" s="401"/>
      <c r="CV5" s="401"/>
      <c r="CW5" s="401"/>
      <c r="CX5" s="401"/>
      <c r="CY5" s="401"/>
      <c r="CZ5" s="401"/>
      <c r="DA5" s="402"/>
      <c r="DB5" s="400">
        <v>94.4</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598744</v>
      </c>
      <c r="BO6" s="431"/>
      <c r="BP6" s="431"/>
      <c r="BQ6" s="431"/>
      <c r="BR6" s="431"/>
      <c r="BS6" s="431"/>
      <c r="BT6" s="431"/>
      <c r="BU6" s="432"/>
      <c r="BV6" s="430">
        <v>325951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99.2</v>
      </c>
      <c r="CU6" s="584"/>
      <c r="CV6" s="584"/>
      <c r="CW6" s="584"/>
      <c r="CX6" s="584"/>
      <c r="CY6" s="584"/>
      <c r="CZ6" s="584"/>
      <c r="DA6" s="585"/>
      <c r="DB6" s="583">
        <v>98.9</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41831</v>
      </c>
      <c r="BO7" s="431"/>
      <c r="BP7" s="431"/>
      <c r="BQ7" s="431"/>
      <c r="BR7" s="431"/>
      <c r="BS7" s="431"/>
      <c r="BT7" s="431"/>
      <c r="BU7" s="432"/>
      <c r="BV7" s="430">
        <v>96998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17154273</v>
      </c>
      <c r="CU7" s="431"/>
      <c r="CV7" s="431"/>
      <c r="CW7" s="431"/>
      <c r="CX7" s="431"/>
      <c r="CY7" s="431"/>
      <c r="CZ7" s="431"/>
      <c r="DA7" s="432"/>
      <c r="DB7" s="430">
        <v>16637474</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556913</v>
      </c>
      <c r="BO8" s="431"/>
      <c r="BP8" s="431"/>
      <c r="BQ8" s="431"/>
      <c r="BR8" s="431"/>
      <c r="BS8" s="431"/>
      <c r="BT8" s="431"/>
      <c r="BU8" s="432"/>
      <c r="BV8" s="430">
        <v>228953</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0.53</v>
      </c>
      <c r="CU8" s="544"/>
      <c r="CV8" s="544"/>
      <c r="CW8" s="544"/>
      <c r="CX8" s="544"/>
      <c r="CY8" s="544"/>
      <c r="CZ8" s="544"/>
      <c r="DA8" s="545"/>
      <c r="DB8" s="543">
        <v>0.52</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56869</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327960</v>
      </c>
      <c r="BO9" s="431"/>
      <c r="BP9" s="431"/>
      <c r="BQ9" s="431"/>
      <c r="BR9" s="431"/>
      <c r="BS9" s="431"/>
      <c r="BT9" s="431"/>
      <c r="BU9" s="432"/>
      <c r="BV9" s="430">
        <v>-108471</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14.8</v>
      </c>
      <c r="CU9" s="401"/>
      <c r="CV9" s="401"/>
      <c r="CW9" s="401"/>
      <c r="CX9" s="401"/>
      <c r="CY9" s="401"/>
      <c r="CZ9" s="401"/>
      <c r="DA9" s="402"/>
      <c r="DB9" s="400">
        <v>14.8</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57436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18</v>
      </c>
      <c r="BO10" s="431"/>
      <c r="BP10" s="431"/>
      <c r="BQ10" s="431"/>
      <c r="BR10" s="431"/>
      <c r="BS10" s="431"/>
      <c r="BT10" s="431"/>
      <c r="BU10" s="432"/>
      <c r="BV10" s="430">
        <v>48</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115000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2">
      <c r="A12" s="187"/>
      <c r="B12" s="546" t="s">
        <v>131</v>
      </c>
      <c r="C12" s="547"/>
      <c r="D12" s="547"/>
      <c r="E12" s="547"/>
      <c r="F12" s="547"/>
      <c r="G12" s="547"/>
      <c r="H12" s="547"/>
      <c r="I12" s="547"/>
      <c r="J12" s="547"/>
      <c r="K12" s="548"/>
      <c r="L12" s="555" t="s">
        <v>132</v>
      </c>
      <c r="M12" s="556"/>
      <c r="N12" s="556"/>
      <c r="O12" s="556"/>
      <c r="P12" s="556"/>
      <c r="Q12" s="557"/>
      <c r="R12" s="558">
        <v>58282</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300000</v>
      </c>
      <c r="BO12" s="431"/>
      <c r="BP12" s="431"/>
      <c r="BQ12" s="431"/>
      <c r="BR12" s="431"/>
      <c r="BS12" s="431"/>
      <c r="BT12" s="431"/>
      <c r="BU12" s="432"/>
      <c r="BV12" s="430">
        <v>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141</v>
      </c>
      <c r="N13" s="531"/>
      <c r="O13" s="531"/>
      <c r="P13" s="531"/>
      <c r="Q13" s="532"/>
      <c r="R13" s="533">
        <v>57791</v>
      </c>
      <c r="S13" s="534"/>
      <c r="T13" s="534"/>
      <c r="U13" s="534"/>
      <c r="V13" s="535"/>
      <c r="W13" s="521" t="s">
        <v>142</v>
      </c>
      <c r="X13" s="443"/>
      <c r="Y13" s="443"/>
      <c r="Z13" s="443"/>
      <c r="AA13" s="443"/>
      <c r="AB13" s="444"/>
      <c r="AC13" s="406">
        <v>1258</v>
      </c>
      <c r="AD13" s="407"/>
      <c r="AE13" s="407"/>
      <c r="AF13" s="407"/>
      <c r="AG13" s="408"/>
      <c r="AH13" s="406">
        <v>1400</v>
      </c>
      <c r="AI13" s="407"/>
      <c r="AJ13" s="407"/>
      <c r="AK13" s="407"/>
      <c r="AL13" s="409"/>
      <c r="AM13" s="499" t="s">
        <v>143</v>
      </c>
      <c r="AN13" s="404"/>
      <c r="AO13" s="404"/>
      <c r="AP13" s="404"/>
      <c r="AQ13" s="404"/>
      <c r="AR13" s="404"/>
      <c r="AS13" s="404"/>
      <c r="AT13" s="405"/>
      <c r="AU13" s="487" t="s">
        <v>144</v>
      </c>
      <c r="AV13" s="488"/>
      <c r="AW13" s="488"/>
      <c r="AX13" s="488"/>
      <c r="AY13" s="410" t="s">
        <v>145</v>
      </c>
      <c r="AZ13" s="411"/>
      <c r="BA13" s="411"/>
      <c r="BB13" s="411"/>
      <c r="BC13" s="411"/>
      <c r="BD13" s="411"/>
      <c r="BE13" s="411"/>
      <c r="BF13" s="411"/>
      <c r="BG13" s="411"/>
      <c r="BH13" s="411"/>
      <c r="BI13" s="411"/>
      <c r="BJ13" s="411"/>
      <c r="BK13" s="411"/>
      <c r="BL13" s="411"/>
      <c r="BM13" s="412"/>
      <c r="BN13" s="430">
        <v>142978</v>
      </c>
      <c r="BO13" s="431"/>
      <c r="BP13" s="431"/>
      <c r="BQ13" s="431"/>
      <c r="BR13" s="431"/>
      <c r="BS13" s="431"/>
      <c r="BT13" s="431"/>
      <c r="BU13" s="432"/>
      <c r="BV13" s="430">
        <v>-108423</v>
      </c>
      <c r="BW13" s="431"/>
      <c r="BX13" s="431"/>
      <c r="BY13" s="431"/>
      <c r="BZ13" s="431"/>
      <c r="CA13" s="431"/>
      <c r="CB13" s="431"/>
      <c r="CC13" s="432"/>
      <c r="CD13" s="439" t="s">
        <v>146</v>
      </c>
      <c r="CE13" s="440"/>
      <c r="CF13" s="440"/>
      <c r="CG13" s="440"/>
      <c r="CH13" s="440"/>
      <c r="CI13" s="440"/>
      <c r="CJ13" s="440"/>
      <c r="CK13" s="440"/>
      <c r="CL13" s="440"/>
      <c r="CM13" s="440"/>
      <c r="CN13" s="440"/>
      <c r="CO13" s="440"/>
      <c r="CP13" s="440"/>
      <c r="CQ13" s="440"/>
      <c r="CR13" s="440"/>
      <c r="CS13" s="441"/>
      <c r="CT13" s="400">
        <v>7.4</v>
      </c>
      <c r="CU13" s="401"/>
      <c r="CV13" s="401"/>
      <c r="CW13" s="401"/>
      <c r="CX13" s="401"/>
      <c r="CY13" s="401"/>
      <c r="CZ13" s="401"/>
      <c r="DA13" s="402"/>
      <c r="DB13" s="400">
        <v>7.8</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147</v>
      </c>
      <c r="M14" s="567"/>
      <c r="N14" s="567"/>
      <c r="O14" s="567"/>
      <c r="P14" s="567"/>
      <c r="Q14" s="568"/>
      <c r="R14" s="533">
        <v>58288</v>
      </c>
      <c r="S14" s="534"/>
      <c r="T14" s="534"/>
      <c r="U14" s="534"/>
      <c r="V14" s="535"/>
      <c r="W14" s="536"/>
      <c r="X14" s="446"/>
      <c r="Y14" s="446"/>
      <c r="Z14" s="446"/>
      <c r="AA14" s="446"/>
      <c r="AB14" s="447"/>
      <c r="AC14" s="526">
        <v>5.0999999999999996</v>
      </c>
      <c r="AD14" s="527"/>
      <c r="AE14" s="527"/>
      <c r="AF14" s="527"/>
      <c r="AG14" s="528"/>
      <c r="AH14" s="526">
        <v>5.4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148</v>
      </c>
      <c r="CE14" s="437"/>
      <c r="CF14" s="437"/>
      <c r="CG14" s="437"/>
      <c r="CH14" s="437"/>
      <c r="CI14" s="437"/>
      <c r="CJ14" s="437"/>
      <c r="CK14" s="437"/>
      <c r="CL14" s="437"/>
      <c r="CM14" s="437"/>
      <c r="CN14" s="437"/>
      <c r="CO14" s="437"/>
      <c r="CP14" s="437"/>
      <c r="CQ14" s="437"/>
      <c r="CR14" s="437"/>
      <c r="CS14" s="438"/>
      <c r="CT14" s="537">
        <v>63</v>
      </c>
      <c r="CU14" s="538"/>
      <c r="CV14" s="538"/>
      <c r="CW14" s="538"/>
      <c r="CX14" s="538"/>
      <c r="CY14" s="538"/>
      <c r="CZ14" s="538"/>
      <c r="DA14" s="539"/>
      <c r="DB14" s="537">
        <v>70.7</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149</v>
      </c>
      <c r="N15" s="531"/>
      <c r="O15" s="531"/>
      <c r="P15" s="531"/>
      <c r="Q15" s="532"/>
      <c r="R15" s="533">
        <v>57822</v>
      </c>
      <c r="S15" s="534"/>
      <c r="T15" s="534"/>
      <c r="U15" s="534"/>
      <c r="V15" s="535"/>
      <c r="W15" s="521" t="s">
        <v>150</v>
      </c>
      <c r="X15" s="443"/>
      <c r="Y15" s="443"/>
      <c r="Z15" s="443"/>
      <c r="AA15" s="443"/>
      <c r="AB15" s="444"/>
      <c r="AC15" s="406">
        <v>5889</v>
      </c>
      <c r="AD15" s="407"/>
      <c r="AE15" s="407"/>
      <c r="AF15" s="407"/>
      <c r="AG15" s="408"/>
      <c r="AH15" s="406">
        <v>6315</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7902470</v>
      </c>
      <c r="BO15" s="426"/>
      <c r="BP15" s="426"/>
      <c r="BQ15" s="426"/>
      <c r="BR15" s="426"/>
      <c r="BS15" s="426"/>
      <c r="BT15" s="426"/>
      <c r="BU15" s="427"/>
      <c r="BV15" s="425">
        <v>7215303</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23.7</v>
      </c>
      <c r="AD16" s="527"/>
      <c r="AE16" s="527"/>
      <c r="AF16" s="527"/>
      <c r="AG16" s="528"/>
      <c r="AH16" s="526">
        <v>24.5</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14323968</v>
      </c>
      <c r="BO16" s="431"/>
      <c r="BP16" s="431"/>
      <c r="BQ16" s="431"/>
      <c r="BR16" s="431"/>
      <c r="BS16" s="431"/>
      <c r="BT16" s="431"/>
      <c r="BU16" s="432"/>
      <c r="BV16" s="430">
        <v>13907929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156</v>
      </c>
      <c r="N17" s="516"/>
      <c r="O17" s="516"/>
      <c r="P17" s="516"/>
      <c r="Q17" s="517"/>
      <c r="R17" s="518" t="s">
        <v>157</v>
      </c>
      <c r="S17" s="519"/>
      <c r="T17" s="519"/>
      <c r="U17" s="519"/>
      <c r="V17" s="520"/>
      <c r="W17" s="521" t="s">
        <v>158</v>
      </c>
      <c r="X17" s="443"/>
      <c r="Y17" s="443"/>
      <c r="Z17" s="443"/>
      <c r="AA17" s="443"/>
      <c r="AB17" s="444"/>
      <c r="AC17" s="406">
        <v>17653</v>
      </c>
      <c r="AD17" s="407"/>
      <c r="AE17" s="407"/>
      <c r="AF17" s="407"/>
      <c r="AG17" s="408"/>
      <c r="AH17" s="406">
        <v>18044</v>
      </c>
      <c r="AI17" s="407"/>
      <c r="AJ17" s="407"/>
      <c r="AK17" s="407"/>
      <c r="AL17" s="409"/>
      <c r="AM17" s="499"/>
      <c r="AN17" s="404"/>
      <c r="AO17" s="404"/>
      <c r="AP17" s="404"/>
      <c r="AQ17" s="404"/>
      <c r="AR17" s="404"/>
      <c r="AS17" s="404"/>
      <c r="AT17" s="405"/>
      <c r="AU17" s="487"/>
      <c r="AV17" s="488"/>
      <c r="AW17" s="488"/>
      <c r="AX17" s="488"/>
      <c r="AY17" s="410" t="s">
        <v>159</v>
      </c>
      <c r="AZ17" s="411"/>
      <c r="BA17" s="411"/>
      <c r="BB17" s="411"/>
      <c r="BC17" s="411"/>
      <c r="BD17" s="411"/>
      <c r="BE17" s="411"/>
      <c r="BF17" s="411"/>
      <c r="BG17" s="411"/>
      <c r="BH17" s="411"/>
      <c r="BI17" s="411"/>
      <c r="BJ17" s="411"/>
      <c r="BK17" s="411"/>
      <c r="BL17" s="411"/>
      <c r="BM17" s="412"/>
      <c r="BN17" s="430">
        <v>9999391</v>
      </c>
      <c r="BO17" s="431"/>
      <c r="BP17" s="431"/>
      <c r="BQ17" s="431"/>
      <c r="BR17" s="431"/>
      <c r="BS17" s="431"/>
      <c r="BT17" s="431"/>
      <c r="BU17" s="432"/>
      <c r="BV17" s="430">
        <v>9193520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160</v>
      </c>
      <c r="C18" s="493"/>
      <c r="D18" s="493"/>
      <c r="E18" s="494"/>
      <c r="F18" s="494"/>
      <c r="G18" s="494"/>
      <c r="H18" s="494"/>
      <c r="I18" s="494"/>
      <c r="J18" s="494"/>
      <c r="K18" s="494"/>
      <c r="L18" s="495">
        <v>722.42</v>
      </c>
      <c r="M18" s="495"/>
      <c r="N18" s="495"/>
      <c r="O18" s="495"/>
      <c r="P18" s="495"/>
      <c r="Q18" s="495"/>
      <c r="R18" s="496"/>
      <c r="S18" s="496"/>
      <c r="T18" s="496"/>
      <c r="U18" s="496"/>
      <c r="V18" s="497"/>
      <c r="W18" s="511"/>
      <c r="X18" s="512"/>
      <c r="Y18" s="512"/>
      <c r="Z18" s="512"/>
      <c r="AA18" s="512"/>
      <c r="AB18" s="522"/>
      <c r="AC18" s="394">
        <v>71.2</v>
      </c>
      <c r="AD18" s="395"/>
      <c r="AE18" s="395"/>
      <c r="AF18" s="395"/>
      <c r="AG18" s="498"/>
      <c r="AH18" s="394">
        <v>70</v>
      </c>
      <c r="AI18" s="395"/>
      <c r="AJ18" s="395"/>
      <c r="AK18" s="395"/>
      <c r="AL18" s="396"/>
      <c r="AM18" s="499"/>
      <c r="AN18" s="404"/>
      <c r="AO18" s="404"/>
      <c r="AP18" s="404"/>
      <c r="AQ18" s="404"/>
      <c r="AR18" s="404"/>
      <c r="AS18" s="404"/>
      <c r="AT18" s="405"/>
      <c r="AU18" s="487"/>
      <c r="AV18" s="488"/>
      <c r="AW18" s="488"/>
      <c r="AX18" s="488"/>
      <c r="AY18" s="410" t="s">
        <v>161</v>
      </c>
      <c r="AZ18" s="411"/>
      <c r="BA18" s="411"/>
      <c r="BB18" s="411"/>
      <c r="BC18" s="411"/>
      <c r="BD18" s="411"/>
      <c r="BE18" s="411"/>
      <c r="BF18" s="411"/>
      <c r="BG18" s="411"/>
      <c r="BH18" s="411"/>
      <c r="BI18" s="411"/>
      <c r="BJ18" s="411"/>
      <c r="BK18" s="411"/>
      <c r="BL18" s="411"/>
      <c r="BM18" s="412"/>
      <c r="BN18" s="430">
        <v>16407572</v>
      </c>
      <c r="BO18" s="431"/>
      <c r="BP18" s="431"/>
      <c r="BQ18" s="431"/>
      <c r="BR18" s="431"/>
      <c r="BS18" s="431"/>
      <c r="BT18" s="431"/>
      <c r="BU18" s="432"/>
      <c r="BV18" s="430">
        <v>15965367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162</v>
      </c>
      <c r="C19" s="493"/>
      <c r="D19" s="493"/>
      <c r="E19" s="494"/>
      <c r="F19" s="494"/>
      <c r="G19" s="494"/>
      <c r="H19" s="494"/>
      <c r="I19" s="494"/>
      <c r="J19" s="494"/>
      <c r="K19" s="494"/>
      <c r="L19" s="500">
        <v>79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163</v>
      </c>
      <c r="AZ19" s="411"/>
      <c r="BA19" s="411"/>
      <c r="BB19" s="411"/>
      <c r="BC19" s="411"/>
      <c r="BD19" s="411"/>
      <c r="BE19" s="411"/>
      <c r="BF19" s="411"/>
      <c r="BG19" s="411"/>
      <c r="BH19" s="411"/>
      <c r="BI19" s="411"/>
      <c r="BJ19" s="411"/>
      <c r="BK19" s="411"/>
      <c r="BL19" s="411"/>
      <c r="BM19" s="412"/>
      <c r="BN19" s="430">
        <v>20901825</v>
      </c>
      <c r="BO19" s="431"/>
      <c r="BP19" s="431"/>
      <c r="BQ19" s="431"/>
      <c r="BR19" s="431"/>
      <c r="BS19" s="431"/>
      <c r="BT19" s="431"/>
      <c r="BU19" s="432"/>
      <c r="BV19" s="430">
        <v>18801025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164</v>
      </c>
      <c r="C20" s="493"/>
      <c r="D20" s="493"/>
      <c r="E20" s="494"/>
      <c r="F20" s="494"/>
      <c r="G20" s="494"/>
      <c r="H20" s="494"/>
      <c r="I20" s="494"/>
      <c r="J20" s="494"/>
      <c r="K20" s="494"/>
      <c r="L20" s="500">
        <v>23102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165</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166</v>
      </c>
      <c r="C22" s="460"/>
      <c r="D22" s="461"/>
      <c r="E22" s="468" t="s">
        <v>1</v>
      </c>
      <c r="F22" s="443"/>
      <c r="G22" s="443"/>
      <c r="H22" s="443"/>
      <c r="I22" s="443"/>
      <c r="J22" s="443"/>
      <c r="K22" s="444"/>
      <c r="L22" s="468" t="s">
        <v>167</v>
      </c>
      <c r="M22" s="443"/>
      <c r="N22" s="443"/>
      <c r="O22" s="443"/>
      <c r="P22" s="444"/>
      <c r="Q22" s="453" t="s">
        <v>168</v>
      </c>
      <c r="R22" s="454"/>
      <c r="S22" s="454"/>
      <c r="T22" s="454"/>
      <c r="U22" s="454"/>
      <c r="V22" s="469"/>
      <c r="W22" s="471" t="s">
        <v>169</v>
      </c>
      <c r="X22" s="460"/>
      <c r="Y22" s="461"/>
      <c r="Z22" s="468" t="s">
        <v>1</v>
      </c>
      <c r="AA22" s="443"/>
      <c r="AB22" s="443"/>
      <c r="AC22" s="443"/>
      <c r="AD22" s="443"/>
      <c r="AE22" s="443"/>
      <c r="AF22" s="443"/>
      <c r="AG22" s="444"/>
      <c r="AH22" s="442" t="s">
        <v>170</v>
      </c>
      <c r="AI22" s="443"/>
      <c r="AJ22" s="443"/>
      <c r="AK22" s="443"/>
      <c r="AL22" s="444"/>
      <c r="AM22" s="442" t="s">
        <v>171</v>
      </c>
      <c r="AN22" s="448"/>
      <c r="AO22" s="448"/>
      <c r="AP22" s="448"/>
      <c r="AQ22" s="448"/>
      <c r="AR22" s="449"/>
      <c r="AS22" s="453" t="s">
        <v>168</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172</v>
      </c>
      <c r="AZ23" s="423"/>
      <c r="BA23" s="423"/>
      <c r="BB23" s="423"/>
      <c r="BC23" s="423"/>
      <c r="BD23" s="423"/>
      <c r="BE23" s="423"/>
      <c r="BF23" s="423"/>
      <c r="BG23" s="423"/>
      <c r="BH23" s="423"/>
      <c r="BI23" s="423"/>
      <c r="BJ23" s="423"/>
      <c r="BK23" s="423"/>
      <c r="BL23" s="423"/>
      <c r="BM23" s="424"/>
      <c r="BN23" s="430">
        <v>31145809</v>
      </c>
      <c r="BO23" s="431"/>
      <c r="BP23" s="431"/>
      <c r="BQ23" s="431"/>
      <c r="BR23" s="431"/>
      <c r="BS23" s="431"/>
      <c r="BT23" s="431"/>
      <c r="BU23" s="432"/>
      <c r="BV23" s="430">
        <v>32069540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173</v>
      </c>
      <c r="F24" s="404"/>
      <c r="G24" s="404"/>
      <c r="H24" s="404"/>
      <c r="I24" s="404"/>
      <c r="J24" s="404"/>
      <c r="K24" s="405"/>
      <c r="L24" s="406">
        <v>1</v>
      </c>
      <c r="M24" s="407"/>
      <c r="N24" s="407"/>
      <c r="O24" s="407"/>
      <c r="P24" s="408"/>
      <c r="Q24" s="406">
        <v>9200</v>
      </c>
      <c r="R24" s="407"/>
      <c r="S24" s="407"/>
      <c r="T24" s="407"/>
      <c r="U24" s="407"/>
      <c r="V24" s="408"/>
      <c r="W24" s="472"/>
      <c r="X24" s="463"/>
      <c r="Y24" s="464"/>
      <c r="Z24" s="403" t="s">
        <v>174</v>
      </c>
      <c r="AA24" s="404"/>
      <c r="AB24" s="404"/>
      <c r="AC24" s="404"/>
      <c r="AD24" s="404"/>
      <c r="AE24" s="404"/>
      <c r="AF24" s="404"/>
      <c r="AG24" s="405"/>
      <c r="AH24" s="406">
        <v>398</v>
      </c>
      <c r="AI24" s="407"/>
      <c r="AJ24" s="407"/>
      <c r="AK24" s="407"/>
      <c r="AL24" s="408"/>
      <c r="AM24" s="406">
        <v>1280764</v>
      </c>
      <c r="AN24" s="407"/>
      <c r="AO24" s="407"/>
      <c r="AP24" s="407"/>
      <c r="AQ24" s="407"/>
      <c r="AR24" s="408"/>
      <c r="AS24" s="406">
        <v>3218</v>
      </c>
      <c r="AT24" s="407"/>
      <c r="AU24" s="407"/>
      <c r="AV24" s="407"/>
      <c r="AW24" s="407"/>
      <c r="AX24" s="409"/>
      <c r="AY24" s="397" t="s">
        <v>175</v>
      </c>
      <c r="AZ24" s="398"/>
      <c r="BA24" s="398"/>
      <c r="BB24" s="398"/>
      <c r="BC24" s="398"/>
      <c r="BD24" s="398"/>
      <c r="BE24" s="398"/>
      <c r="BF24" s="398"/>
      <c r="BG24" s="398"/>
      <c r="BH24" s="398"/>
      <c r="BI24" s="398"/>
      <c r="BJ24" s="398"/>
      <c r="BK24" s="398"/>
      <c r="BL24" s="398"/>
      <c r="BM24" s="399"/>
      <c r="BN24" s="430">
        <v>11101210</v>
      </c>
      <c r="BO24" s="431"/>
      <c r="BP24" s="431"/>
      <c r="BQ24" s="431"/>
      <c r="BR24" s="431"/>
      <c r="BS24" s="431"/>
      <c r="BT24" s="431"/>
      <c r="BU24" s="432"/>
      <c r="BV24" s="430">
        <v>10553789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176</v>
      </c>
      <c r="F25" s="404"/>
      <c r="G25" s="404"/>
      <c r="H25" s="404"/>
      <c r="I25" s="404"/>
      <c r="J25" s="404"/>
      <c r="K25" s="405"/>
      <c r="L25" s="406">
        <v>1</v>
      </c>
      <c r="M25" s="407"/>
      <c r="N25" s="407"/>
      <c r="O25" s="407"/>
      <c r="P25" s="408"/>
      <c r="Q25" s="406">
        <v>7350</v>
      </c>
      <c r="R25" s="407"/>
      <c r="S25" s="407"/>
      <c r="T25" s="407"/>
      <c r="U25" s="407"/>
      <c r="V25" s="408"/>
      <c r="W25" s="472"/>
      <c r="X25" s="463"/>
      <c r="Y25" s="464"/>
      <c r="Z25" s="403" t="s">
        <v>177</v>
      </c>
      <c r="AA25" s="404"/>
      <c r="AB25" s="404"/>
      <c r="AC25" s="404"/>
      <c r="AD25" s="404"/>
      <c r="AE25" s="404"/>
      <c r="AF25" s="404"/>
      <c r="AG25" s="405"/>
      <c r="AH25" s="406" t="s">
        <v>178</v>
      </c>
      <c r="AI25" s="407"/>
      <c r="AJ25" s="407"/>
      <c r="AK25" s="407"/>
      <c r="AL25" s="408"/>
      <c r="AM25" s="406" t="s">
        <v>178</v>
      </c>
      <c r="AN25" s="407"/>
      <c r="AO25" s="407"/>
      <c r="AP25" s="407"/>
      <c r="AQ25" s="407"/>
      <c r="AR25" s="408"/>
      <c r="AS25" s="406" t="s">
        <v>178</v>
      </c>
      <c r="AT25" s="407"/>
      <c r="AU25" s="407"/>
      <c r="AV25" s="407"/>
      <c r="AW25" s="407"/>
      <c r="AX25" s="409"/>
      <c r="AY25" s="422" t="s">
        <v>179</v>
      </c>
      <c r="AZ25" s="423"/>
      <c r="BA25" s="423"/>
      <c r="BB25" s="423"/>
      <c r="BC25" s="423"/>
      <c r="BD25" s="423"/>
      <c r="BE25" s="423"/>
      <c r="BF25" s="423"/>
      <c r="BG25" s="423"/>
      <c r="BH25" s="423"/>
      <c r="BI25" s="423"/>
      <c r="BJ25" s="423"/>
      <c r="BK25" s="423"/>
      <c r="BL25" s="423"/>
      <c r="BM25" s="424"/>
      <c r="BN25" s="425">
        <v>1943841</v>
      </c>
      <c r="BO25" s="426"/>
      <c r="BP25" s="426"/>
      <c r="BQ25" s="426"/>
      <c r="BR25" s="426"/>
      <c r="BS25" s="426"/>
      <c r="BT25" s="426"/>
      <c r="BU25" s="427"/>
      <c r="BV25" s="425">
        <v>3291632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180</v>
      </c>
      <c r="F26" s="404"/>
      <c r="G26" s="404"/>
      <c r="H26" s="404"/>
      <c r="I26" s="404"/>
      <c r="J26" s="404"/>
      <c r="K26" s="405"/>
      <c r="L26" s="406">
        <v>1</v>
      </c>
      <c r="M26" s="407"/>
      <c r="N26" s="407"/>
      <c r="O26" s="407"/>
      <c r="P26" s="408"/>
      <c r="Q26" s="406">
        <v>6440</v>
      </c>
      <c r="R26" s="407"/>
      <c r="S26" s="407"/>
      <c r="T26" s="407"/>
      <c r="U26" s="407"/>
      <c r="V26" s="408"/>
      <c r="W26" s="472"/>
      <c r="X26" s="463"/>
      <c r="Y26" s="464"/>
      <c r="Z26" s="403" t="s">
        <v>181</v>
      </c>
      <c r="AA26" s="485"/>
      <c r="AB26" s="485"/>
      <c r="AC26" s="485"/>
      <c r="AD26" s="485"/>
      <c r="AE26" s="485"/>
      <c r="AF26" s="485"/>
      <c r="AG26" s="486"/>
      <c r="AH26" s="406" t="s">
        <v>129</v>
      </c>
      <c r="AI26" s="407"/>
      <c r="AJ26" s="407"/>
      <c r="AK26" s="407"/>
      <c r="AL26" s="408"/>
      <c r="AM26" s="406" t="s">
        <v>178</v>
      </c>
      <c r="AN26" s="407"/>
      <c r="AO26" s="407"/>
      <c r="AP26" s="407"/>
      <c r="AQ26" s="407"/>
      <c r="AR26" s="408"/>
      <c r="AS26" s="406" t="s">
        <v>130</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183</v>
      </c>
      <c r="F27" s="404"/>
      <c r="G27" s="404"/>
      <c r="H27" s="404"/>
      <c r="I27" s="404"/>
      <c r="J27" s="404"/>
      <c r="K27" s="405"/>
      <c r="L27" s="406">
        <v>1</v>
      </c>
      <c r="M27" s="407"/>
      <c r="N27" s="407"/>
      <c r="O27" s="407"/>
      <c r="P27" s="408"/>
      <c r="Q27" s="406">
        <v>4500</v>
      </c>
      <c r="R27" s="407"/>
      <c r="S27" s="407"/>
      <c r="T27" s="407"/>
      <c r="U27" s="407"/>
      <c r="V27" s="408"/>
      <c r="W27" s="472"/>
      <c r="X27" s="463"/>
      <c r="Y27" s="464"/>
      <c r="Z27" s="403" t="s">
        <v>184</v>
      </c>
      <c r="AA27" s="404"/>
      <c r="AB27" s="404"/>
      <c r="AC27" s="404"/>
      <c r="AD27" s="404"/>
      <c r="AE27" s="404"/>
      <c r="AF27" s="404"/>
      <c r="AG27" s="405"/>
      <c r="AH27" s="406">
        <v>5</v>
      </c>
      <c r="AI27" s="407"/>
      <c r="AJ27" s="407"/>
      <c r="AK27" s="407"/>
      <c r="AL27" s="408"/>
      <c r="AM27" s="406">
        <v>19705</v>
      </c>
      <c r="AN27" s="407"/>
      <c r="AO27" s="407"/>
      <c r="AP27" s="407"/>
      <c r="AQ27" s="407"/>
      <c r="AR27" s="408"/>
      <c r="AS27" s="406">
        <v>3941</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t="s">
        <v>178</v>
      </c>
      <c r="BO27" s="434"/>
      <c r="BP27" s="434"/>
      <c r="BQ27" s="434"/>
      <c r="BR27" s="434"/>
      <c r="BS27" s="434"/>
      <c r="BT27" s="434"/>
      <c r="BU27" s="435"/>
      <c r="BV27" s="433" t="s">
        <v>130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186</v>
      </c>
      <c r="F28" s="404"/>
      <c r="G28" s="404"/>
      <c r="H28" s="404"/>
      <c r="I28" s="404"/>
      <c r="J28" s="404"/>
      <c r="K28" s="405"/>
      <c r="L28" s="406">
        <v>1</v>
      </c>
      <c r="M28" s="407"/>
      <c r="N28" s="407"/>
      <c r="O28" s="407"/>
      <c r="P28" s="408"/>
      <c r="Q28" s="406">
        <v>4000</v>
      </c>
      <c r="R28" s="407"/>
      <c r="S28" s="407"/>
      <c r="T28" s="407"/>
      <c r="U28" s="407"/>
      <c r="V28" s="408"/>
      <c r="W28" s="472"/>
      <c r="X28" s="463"/>
      <c r="Y28" s="464"/>
      <c r="Z28" s="403" t="s">
        <v>187</v>
      </c>
      <c r="AA28" s="404"/>
      <c r="AB28" s="404"/>
      <c r="AC28" s="404"/>
      <c r="AD28" s="404"/>
      <c r="AE28" s="404"/>
      <c r="AF28" s="404"/>
      <c r="AG28" s="405"/>
      <c r="AH28" s="406" t="s">
        <v>188</v>
      </c>
      <c r="AI28" s="407"/>
      <c r="AJ28" s="407"/>
      <c r="AK28" s="407"/>
      <c r="AL28" s="408"/>
      <c r="AM28" s="406" t="s">
        <v>178</v>
      </c>
      <c r="AN28" s="407"/>
      <c r="AO28" s="407"/>
      <c r="AP28" s="407"/>
      <c r="AQ28" s="407"/>
      <c r="AR28" s="408"/>
      <c r="AS28" s="406" t="s">
        <v>188</v>
      </c>
      <c r="AT28" s="407"/>
      <c r="AU28" s="407"/>
      <c r="AV28" s="407"/>
      <c r="AW28" s="407"/>
      <c r="AX28" s="409"/>
      <c r="AY28" s="413" t="s">
        <v>189</v>
      </c>
      <c r="AZ28" s="414"/>
      <c r="BA28" s="414"/>
      <c r="BB28" s="415"/>
      <c r="BC28" s="422" t="s">
        <v>48</v>
      </c>
      <c r="BD28" s="423"/>
      <c r="BE28" s="423"/>
      <c r="BF28" s="423"/>
      <c r="BG28" s="423"/>
      <c r="BH28" s="423"/>
      <c r="BI28" s="423"/>
      <c r="BJ28" s="423"/>
      <c r="BK28" s="423"/>
      <c r="BL28" s="423"/>
      <c r="BM28" s="424"/>
      <c r="BN28" s="425">
        <v>295480</v>
      </c>
      <c r="BO28" s="426"/>
      <c r="BP28" s="426"/>
      <c r="BQ28" s="426"/>
      <c r="BR28" s="426"/>
      <c r="BS28" s="426"/>
      <c r="BT28" s="426"/>
      <c r="BU28" s="427"/>
      <c r="BV28" s="425">
        <v>480462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190</v>
      </c>
      <c r="F29" s="404"/>
      <c r="G29" s="404"/>
      <c r="H29" s="404"/>
      <c r="I29" s="404"/>
      <c r="J29" s="404"/>
      <c r="K29" s="405"/>
      <c r="L29" s="406">
        <v>18</v>
      </c>
      <c r="M29" s="407"/>
      <c r="N29" s="407"/>
      <c r="O29" s="407"/>
      <c r="P29" s="408"/>
      <c r="Q29" s="406">
        <v>3700</v>
      </c>
      <c r="R29" s="407"/>
      <c r="S29" s="407"/>
      <c r="T29" s="407"/>
      <c r="U29" s="407"/>
      <c r="V29" s="408"/>
      <c r="W29" s="473"/>
      <c r="X29" s="474"/>
      <c r="Y29" s="475"/>
      <c r="Z29" s="403" t="s">
        <v>191</v>
      </c>
      <c r="AA29" s="404"/>
      <c r="AB29" s="404"/>
      <c r="AC29" s="404"/>
      <c r="AD29" s="404"/>
      <c r="AE29" s="404"/>
      <c r="AF29" s="404"/>
      <c r="AG29" s="405"/>
      <c r="AH29" s="406">
        <v>403</v>
      </c>
      <c r="AI29" s="407"/>
      <c r="AJ29" s="407"/>
      <c r="AK29" s="407"/>
      <c r="AL29" s="408"/>
      <c r="AM29" s="406">
        <v>1300469</v>
      </c>
      <c r="AN29" s="407"/>
      <c r="AO29" s="407"/>
      <c r="AP29" s="407"/>
      <c r="AQ29" s="407"/>
      <c r="AR29" s="408"/>
      <c r="AS29" s="406">
        <v>3227</v>
      </c>
      <c r="AT29" s="407"/>
      <c r="AU29" s="407"/>
      <c r="AV29" s="407"/>
      <c r="AW29" s="407"/>
      <c r="AX29" s="409"/>
      <c r="AY29" s="416"/>
      <c r="AZ29" s="417"/>
      <c r="BA29" s="417"/>
      <c r="BB29" s="418"/>
      <c r="BC29" s="410" t="s">
        <v>192</v>
      </c>
      <c r="BD29" s="411"/>
      <c r="BE29" s="411"/>
      <c r="BF29" s="411"/>
      <c r="BG29" s="411"/>
      <c r="BH29" s="411"/>
      <c r="BI29" s="411"/>
      <c r="BJ29" s="411"/>
      <c r="BK29" s="411"/>
      <c r="BL29" s="411"/>
      <c r="BM29" s="412"/>
      <c r="BN29" s="430">
        <v>150109</v>
      </c>
      <c r="BO29" s="431"/>
      <c r="BP29" s="431"/>
      <c r="BQ29" s="431"/>
      <c r="BR29" s="431"/>
      <c r="BS29" s="431"/>
      <c r="BT29" s="431"/>
      <c r="BU29" s="432"/>
      <c r="BV29" s="430">
        <v>150104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193</v>
      </c>
      <c r="X30" s="483"/>
      <c r="Y30" s="483"/>
      <c r="Z30" s="483"/>
      <c r="AA30" s="483"/>
      <c r="AB30" s="483"/>
      <c r="AC30" s="483"/>
      <c r="AD30" s="483"/>
      <c r="AE30" s="483"/>
      <c r="AF30" s="483"/>
      <c r="AG30" s="484"/>
      <c r="AH30" s="394">
        <v>97.5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2727269</v>
      </c>
      <c r="BO30" s="434"/>
      <c r="BP30" s="434"/>
      <c r="BQ30" s="434"/>
      <c r="BR30" s="434"/>
      <c r="BS30" s="434"/>
      <c r="BT30" s="434"/>
      <c r="BU30" s="435"/>
      <c r="BV30" s="433">
        <v>2684525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200</v>
      </c>
      <c r="D33" s="393"/>
      <c r="E33" s="392" t="s">
        <v>201</v>
      </c>
      <c r="F33" s="392"/>
      <c r="G33" s="392"/>
      <c r="H33" s="392"/>
      <c r="I33" s="392"/>
      <c r="J33" s="392"/>
      <c r="K33" s="392"/>
      <c r="L33" s="392"/>
      <c r="M33" s="392"/>
      <c r="N33" s="392"/>
      <c r="O33" s="392"/>
      <c r="P33" s="392"/>
      <c r="Q33" s="392"/>
      <c r="R33" s="392"/>
      <c r="S33" s="392"/>
      <c r="T33" s="216"/>
      <c r="U33" s="393" t="s">
        <v>202</v>
      </c>
      <c r="V33" s="393"/>
      <c r="W33" s="392" t="s">
        <v>203</v>
      </c>
      <c r="X33" s="392"/>
      <c r="Y33" s="392"/>
      <c r="Z33" s="392"/>
      <c r="AA33" s="392"/>
      <c r="AB33" s="392"/>
      <c r="AC33" s="392"/>
      <c r="AD33" s="392"/>
      <c r="AE33" s="392"/>
      <c r="AF33" s="392"/>
      <c r="AG33" s="392"/>
      <c r="AH33" s="392"/>
      <c r="AI33" s="392"/>
      <c r="AJ33" s="392"/>
      <c r="AK33" s="392"/>
      <c r="AL33" s="216"/>
      <c r="AM33" s="393" t="s">
        <v>202</v>
      </c>
      <c r="AN33" s="393"/>
      <c r="AO33" s="392" t="s">
        <v>201</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202</v>
      </c>
      <c r="CP33" s="393"/>
      <c r="CQ33" s="392" t="s">
        <v>207</v>
      </c>
      <c r="CR33" s="392"/>
      <c r="CS33" s="392"/>
      <c r="CT33" s="392"/>
      <c r="CU33" s="392"/>
      <c r="CV33" s="392"/>
      <c r="CW33" s="392"/>
      <c r="CX33" s="392"/>
      <c r="CY33" s="392"/>
      <c r="CZ33" s="392"/>
      <c r="DA33" s="392"/>
      <c r="DB33" s="392"/>
      <c r="DC33" s="392"/>
      <c r="DD33" s="392"/>
      <c r="DE33" s="392"/>
      <c r="DF33" s="216"/>
      <c r="DG33" s="391" t="s">
        <v>208</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IF('各会計、関係団体の財政状況及び健全化判断比率'!B33="","",'各会計、関係団体の財政状況及び健全化判断比率'!B33)</f>
        <v>水道事業会計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IF('各会計、関係団体の財政状況及び健全化判断比率'!B35="","",'各会計、関係団体の財政状況及び健全化判断比率'!B35)</f>
        <v>個別排水処理施設整備事業特別会計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石狩湾新港管理組合（一般会計）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石狩市公務サービス</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土地取得特別会計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国民健康保険診療所特別会計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IF('各会計、関係団体の財政状況及び健全化判断比率'!B34="","",'各会計、関係団体の財政状況及び健全化判断比率'!B34)</f>
        <v>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石狩湾新港管理組合（港湾整備事業特別会計）</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石狩市体育協会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石狩北部地区消防事務組合</v>
      </c>
      <c r="BZ36" s="388"/>
      <c r="CA36" s="388"/>
      <c r="CB36" s="388"/>
      <c r="CC36" s="388"/>
      <c r="CD36" s="388"/>
      <c r="CE36" s="388"/>
      <c r="CF36" s="388"/>
      <c r="CG36" s="388"/>
      <c r="CH36" s="388"/>
      <c r="CI36" s="388"/>
      <c r="CJ36" s="388"/>
      <c r="CK36" s="388"/>
      <c r="CL36" s="388"/>
      <c r="CM36" s="388"/>
      <c r="CN36" s="214"/>
      <c r="CO36" s="389">
        <f t="shared" si="3"/>
        <v>18</v>
      </c>
      <c r="CP36" s="389"/>
      <c r="CQ36" s="388" t="str">
        <f>IF('各会計、関係団体の財政状況及び健全化判断比率'!BS9="","",'各会計、関係団体の財政状況及び健全化判断比率'!BS9)</f>
        <v>あい風</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介護保険事業特別会計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石狩西部広域水道企業団</v>
      </c>
      <c r="BZ37" s="388"/>
      <c r="CA37" s="388"/>
      <c r="CB37" s="388"/>
      <c r="CC37" s="388"/>
      <c r="CD37" s="388"/>
      <c r="CE37" s="388"/>
      <c r="CF37" s="388"/>
      <c r="CG37" s="388"/>
      <c r="CH37" s="388"/>
      <c r="CI37" s="388"/>
      <c r="CJ37" s="388"/>
      <c r="CK37" s="388"/>
      <c r="CL37" s="388"/>
      <c r="CM37" s="388"/>
      <c r="CN37" s="214"/>
      <c r="CO37" s="389">
        <f t="shared" si="3"/>
        <v>19</v>
      </c>
      <c r="CP37" s="389"/>
      <c r="CQ37" s="388" t="str">
        <f>IF('各会計、関係団体の財政状況及び健全化判断比率'!BS10="","",'各会計、関係団体の財政状況及び健全化判断比率'!BS10)</f>
        <v>石狩市防災まちづくり協会</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7</v>
      </c>
      <c r="V38" s="389"/>
      <c r="W38" s="388" t="str">
        <f>IF('各会計、関係団体の財政状況及び健全化判断比率'!B32="","",'各会計、関係団体の財政状況及び健全化判断比率'!B32)</f>
        <v>介護サービス事業特別会計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石狩教育研修センター組合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oXEWbrX4NAttaS4ifILmjTDq/LIB9GleNeQY29Tqz93SBb/Kz52BGz6CKV20BeRT2sBBEaAHnRcjoM6FslkFyA==" saltValue="vy5j3EqTT4ZlUT4zq8pE7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217</v>
      </c>
      <c r="DI1" s="762"/>
      <c r="DJ1" s="762"/>
      <c r="DK1" s="762"/>
      <c r="DL1" s="762"/>
      <c r="DM1" s="762"/>
      <c r="DN1" s="763"/>
      <c r="DO1" s="226"/>
      <c r="DP1" s="761" t="s">
        <v>218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220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223</v>
      </c>
      <c r="S4" s="704"/>
      <c r="T4" s="704"/>
      <c r="U4" s="704"/>
      <c r="V4" s="704"/>
      <c r="W4" s="704"/>
      <c r="X4" s="704"/>
      <c r="Y4" s="705"/>
      <c r="Z4" s="703" t="s">
        <v>224</v>
      </c>
      <c r="AA4" s="704"/>
      <c r="AB4" s="704"/>
      <c r="AC4" s="705"/>
      <c r="AD4" s="703" t="s">
        <v>225</v>
      </c>
      <c r="AE4" s="704"/>
      <c r="AF4" s="704"/>
      <c r="AG4" s="704"/>
      <c r="AH4" s="704"/>
      <c r="AI4" s="704"/>
      <c r="AJ4" s="704"/>
      <c r="AK4" s="705"/>
      <c r="AL4" s="703" t="s">
        <v>224</v>
      </c>
      <c r="AM4" s="704"/>
      <c r="AN4" s="704"/>
      <c r="AO4" s="705"/>
      <c r="AP4" s="764" t="s">
        <v>226</v>
      </c>
      <c r="AQ4" s="764"/>
      <c r="AR4" s="764"/>
      <c r="AS4" s="764"/>
      <c r="AT4" s="764"/>
      <c r="AU4" s="764"/>
      <c r="AV4" s="764"/>
      <c r="AW4" s="764"/>
      <c r="AX4" s="764"/>
      <c r="AY4" s="764"/>
      <c r="AZ4" s="764"/>
      <c r="BA4" s="764"/>
      <c r="BB4" s="764"/>
      <c r="BC4" s="764"/>
      <c r="BD4" s="764"/>
      <c r="BE4" s="764"/>
      <c r="BF4" s="764"/>
      <c r="BG4" s="764" t="s">
        <v>227</v>
      </c>
      <c r="BH4" s="764"/>
      <c r="BI4" s="764"/>
      <c r="BJ4" s="764"/>
      <c r="BK4" s="764"/>
      <c r="BL4" s="764"/>
      <c r="BM4" s="764"/>
      <c r="BN4" s="764"/>
      <c r="BO4" s="764" t="s">
        <v>224</v>
      </c>
      <c r="BP4" s="764"/>
      <c r="BQ4" s="764"/>
      <c r="BR4" s="764"/>
      <c r="BS4" s="764" t="s">
        <v>228</v>
      </c>
      <c r="BT4" s="764"/>
      <c r="BU4" s="764"/>
      <c r="BV4" s="764"/>
      <c r="BW4" s="764"/>
      <c r="BX4" s="764"/>
      <c r="BY4" s="764"/>
      <c r="BZ4" s="764"/>
      <c r="CA4" s="764"/>
      <c r="CB4" s="764"/>
      <c r="CD4" s="746" t="s">
        <v>229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230</v>
      </c>
      <c r="C5" s="709"/>
      <c r="D5" s="709"/>
      <c r="E5" s="709"/>
      <c r="F5" s="709"/>
      <c r="G5" s="709"/>
      <c r="H5" s="709"/>
      <c r="I5" s="709"/>
      <c r="J5" s="709"/>
      <c r="K5" s="709"/>
      <c r="L5" s="709"/>
      <c r="M5" s="709"/>
      <c r="N5" s="709"/>
      <c r="O5" s="709"/>
      <c r="P5" s="709"/>
      <c r="Q5" s="710"/>
      <c r="R5" s="697">
        <v>8720296</v>
      </c>
      <c r="S5" s="698"/>
      <c r="T5" s="698"/>
      <c r="U5" s="698"/>
      <c r="V5" s="698"/>
      <c r="W5" s="698"/>
      <c r="X5" s="698"/>
      <c r="Y5" s="741"/>
      <c r="Z5" s="759">
        <v>23.8</v>
      </c>
      <c r="AA5" s="759"/>
      <c r="AB5" s="759"/>
      <c r="AC5" s="759"/>
      <c r="AD5" s="760">
        <v>8126501</v>
      </c>
      <c r="AE5" s="760"/>
      <c r="AF5" s="760"/>
      <c r="AG5" s="760"/>
      <c r="AH5" s="760"/>
      <c r="AI5" s="760"/>
      <c r="AJ5" s="760"/>
      <c r="AK5" s="760"/>
      <c r="AL5" s="742">
        <v>49.1</v>
      </c>
      <c r="AM5" s="713"/>
      <c r="AN5" s="713"/>
      <c r="AO5" s="743"/>
      <c r="AP5" s="708" t="s">
        <v>231</v>
      </c>
      <c r="AQ5" s="709"/>
      <c r="AR5" s="709"/>
      <c r="AS5" s="709"/>
      <c r="AT5" s="709"/>
      <c r="AU5" s="709"/>
      <c r="AV5" s="709"/>
      <c r="AW5" s="709"/>
      <c r="AX5" s="709"/>
      <c r="AY5" s="709"/>
      <c r="AZ5" s="709"/>
      <c r="BA5" s="709"/>
      <c r="BB5" s="709"/>
      <c r="BC5" s="709"/>
      <c r="BD5" s="709"/>
      <c r="BE5" s="709"/>
      <c r="BF5" s="710"/>
      <c r="BG5" s="642">
        <v>8117805</v>
      </c>
      <c r="BH5" s="643"/>
      <c r="BI5" s="643"/>
      <c r="BJ5" s="643"/>
      <c r="BK5" s="643"/>
      <c r="BL5" s="643"/>
      <c r="BM5" s="643"/>
      <c r="BN5" s="644"/>
      <c r="BO5" s="675">
        <v>93.1</v>
      </c>
      <c r="BP5" s="675"/>
      <c r="BQ5" s="675"/>
      <c r="BR5" s="675"/>
      <c r="BS5" s="676">
        <v>142693</v>
      </c>
      <c r="BT5" s="676"/>
      <c r="BU5" s="676"/>
      <c r="BV5" s="676"/>
      <c r="BW5" s="676"/>
      <c r="BX5" s="676"/>
      <c r="BY5" s="676"/>
      <c r="BZ5" s="676"/>
      <c r="CA5" s="676"/>
      <c r="CB5" s="739"/>
      <c r="CD5" s="746" t="s">
        <v>226</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224</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x14ac:dyDescent="0.2">
      <c r="B6" s="639" t="s">
        <v>235</v>
      </c>
      <c r="C6" s="640"/>
      <c r="D6" s="640"/>
      <c r="E6" s="640"/>
      <c r="F6" s="640"/>
      <c r="G6" s="640"/>
      <c r="H6" s="640"/>
      <c r="I6" s="640"/>
      <c r="J6" s="640"/>
      <c r="K6" s="640"/>
      <c r="L6" s="640"/>
      <c r="M6" s="640"/>
      <c r="N6" s="640"/>
      <c r="O6" s="640"/>
      <c r="P6" s="640"/>
      <c r="Q6" s="641"/>
      <c r="R6" s="642">
        <v>305820</v>
      </c>
      <c r="S6" s="643"/>
      <c r="T6" s="643"/>
      <c r="U6" s="643"/>
      <c r="V6" s="643"/>
      <c r="W6" s="643"/>
      <c r="X6" s="643"/>
      <c r="Y6" s="644"/>
      <c r="Z6" s="675">
        <v>0.8</v>
      </c>
      <c r="AA6" s="675"/>
      <c r="AB6" s="675"/>
      <c r="AC6" s="675"/>
      <c r="AD6" s="676">
        <v>305820</v>
      </c>
      <c r="AE6" s="676"/>
      <c r="AF6" s="676"/>
      <c r="AG6" s="676"/>
      <c r="AH6" s="676"/>
      <c r="AI6" s="676"/>
      <c r="AJ6" s="676"/>
      <c r="AK6" s="676"/>
      <c r="AL6" s="645">
        <v>1.8</v>
      </c>
      <c r="AM6" s="646"/>
      <c r="AN6" s="646"/>
      <c r="AO6" s="677"/>
      <c r="AP6" s="639" t="s">
        <v>236</v>
      </c>
      <c r="AQ6" s="640"/>
      <c r="AR6" s="640"/>
      <c r="AS6" s="640"/>
      <c r="AT6" s="640"/>
      <c r="AU6" s="640"/>
      <c r="AV6" s="640"/>
      <c r="AW6" s="640"/>
      <c r="AX6" s="640"/>
      <c r="AY6" s="640"/>
      <c r="AZ6" s="640"/>
      <c r="BA6" s="640"/>
      <c r="BB6" s="640"/>
      <c r="BC6" s="640"/>
      <c r="BD6" s="640"/>
      <c r="BE6" s="640"/>
      <c r="BF6" s="641"/>
      <c r="BG6" s="642">
        <v>8117805</v>
      </c>
      <c r="BH6" s="643"/>
      <c r="BI6" s="643"/>
      <c r="BJ6" s="643"/>
      <c r="BK6" s="643"/>
      <c r="BL6" s="643"/>
      <c r="BM6" s="643"/>
      <c r="BN6" s="644"/>
      <c r="BO6" s="675">
        <v>93.1</v>
      </c>
      <c r="BP6" s="675"/>
      <c r="BQ6" s="675"/>
      <c r="BR6" s="675"/>
      <c r="BS6" s="676">
        <v>142693</v>
      </c>
      <c r="BT6" s="676"/>
      <c r="BU6" s="676"/>
      <c r="BV6" s="676"/>
      <c r="BW6" s="676"/>
      <c r="BX6" s="676"/>
      <c r="BY6" s="676"/>
      <c r="BZ6" s="676"/>
      <c r="CA6" s="676"/>
      <c r="CB6" s="739"/>
      <c r="CD6" s="700" t="s">
        <v>237</v>
      </c>
      <c r="CE6" s="701"/>
      <c r="CF6" s="701"/>
      <c r="CG6" s="701"/>
      <c r="CH6" s="701"/>
      <c r="CI6" s="701"/>
      <c r="CJ6" s="701"/>
      <c r="CK6" s="701"/>
      <c r="CL6" s="701"/>
      <c r="CM6" s="701"/>
      <c r="CN6" s="701"/>
      <c r="CO6" s="701"/>
      <c r="CP6" s="701"/>
      <c r="CQ6" s="702"/>
      <c r="CR6" s="642">
        <v>225117</v>
      </c>
      <c r="CS6" s="643"/>
      <c r="CT6" s="643"/>
      <c r="CU6" s="643"/>
      <c r="CV6" s="643"/>
      <c r="CW6" s="643"/>
      <c r="CX6" s="643"/>
      <c r="CY6" s="644"/>
      <c r="CZ6" s="742">
        <v>0.6</v>
      </c>
      <c r="DA6" s="713"/>
      <c r="DB6" s="713"/>
      <c r="DC6" s="745"/>
      <c r="DD6" s="648" t="s">
        <v>130</v>
      </c>
      <c r="DE6" s="643"/>
      <c r="DF6" s="643"/>
      <c r="DG6" s="643"/>
      <c r="DH6" s="643"/>
      <c r="DI6" s="643"/>
      <c r="DJ6" s="643"/>
      <c r="DK6" s="643"/>
      <c r="DL6" s="643"/>
      <c r="DM6" s="643"/>
      <c r="DN6" s="643"/>
      <c r="DO6" s="643"/>
      <c r="DP6" s="644"/>
      <c r="DQ6" s="648">
        <v>225117</v>
      </c>
      <c r="DR6" s="643"/>
      <c r="DS6" s="643"/>
      <c r="DT6" s="643"/>
      <c r="DU6" s="643"/>
      <c r="DV6" s="643"/>
      <c r="DW6" s="643"/>
      <c r="DX6" s="643"/>
      <c r="DY6" s="643"/>
      <c r="DZ6" s="643"/>
      <c r="EA6" s="643"/>
      <c r="EB6" s="643"/>
      <c r="EC6" s="689"/>
    </row>
    <row r="7" spans="2:143" ht="11.25" customHeight="1" x14ac:dyDescent="0.2">
      <c r="B7" s="639" t="s">
        <v>238</v>
      </c>
      <c r="C7" s="640"/>
      <c r="D7" s="640"/>
      <c r="E7" s="640"/>
      <c r="F7" s="640"/>
      <c r="G7" s="640"/>
      <c r="H7" s="640"/>
      <c r="I7" s="640"/>
      <c r="J7" s="640"/>
      <c r="K7" s="640"/>
      <c r="L7" s="640"/>
      <c r="M7" s="640"/>
      <c r="N7" s="640"/>
      <c r="O7" s="640"/>
      <c r="P7" s="640"/>
      <c r="Q7" s="641"/>
      <c r="R7" s="642">
        <v>4718</v>
      </c>
      <c r="S7" s="643"/>
      <c r="T7" s="643"/>
      <c r="U7" s="643"/>
      <c r="V7" s="643"/>
      <c r="W7" s="643"/>
      <c r="X7" s="643"/>
      <c r="Y7" s="644"/>
      <c r="Z7" s="675">
        <v>0</v>
      </c>
      <c r="AA7" s="675"/>
      <c r="AB7" s="675"/>
      <c r="AC7" s="675"/>
      <c r="AD7" s="676">
        <v>4718</v>
      </c>
      <c r="AE7" s="676"/>
      <c r="AF7" s="676"/>
      <c r="AG7" s="676"/>
      <c r="AH7" s="676"/>
      <c r="AI7" s="676"/>
      <c r="AJ7" s="676"/>
      <c r="AK7" s="676"/>
      <c r="AL7" s="645">
        <v>0</v>
      </c>
      <c r="AM7" s="646"/>
      <c r="AN7" s="646"/>
      <c r="AO7" s="677"/>
      <c r="AP7" s="639" t="s">
        <v>239</v>
      </c>
      <c r="AQ7" s="640"/>
      <c r="AR7" s="640"/>
      <c r="AS7" s="640"/>
      <c r="AT7" s="640"/>
      <c r="AU7" s="640"/>
      <c r="AV7" s="640"/>
      <c r="AW7" s="640"/>
      <c r="AX7" s="640"/>
      <c r="AY7" s="640"/>
      <c r="AZ7" s="640"/>
      <c r="BA7" s="640"/>
      <c r="BB7" s="640"/>
      <c r="BC7" s="640"/>
      <c r="BD7" s="640"/>
      <c r="BE7" s="640"/>
      <c r="BF7" s="641"/>
      <c r="BG7" s="642">
        <v>2916419</v>
      </c>
      <c r="BH7" s="643"/>
      <c r="BI7" s="643"/>
      <c r="BJ7" s="643"/>
      <c r="BK7" s="643"/>
      <c r="BL7" s="643"/>
      <c r="BM7" s="643"/>
      <c r="BN7" s="644"/>
      <c r="BO7" s="675">
        <v>33.4</v>
      </c>
      <c r="BP7" s="675"/>
      <c r="BQ7" s="675"/>
      <c r="BR7" s="675"/>
      <c r="BS7" s="676">
        <v>142693</v>
      </c>
      <c r="BT7" s="676"/>
      <c r="BU7" s="676"/>
      <c r="BV7" s="676"/>
      <c r="BW7" s="676"/>
      <c r="BX7" s="676"/>
      <c r="BY7" s="676"/>
      <c r="BZ7" s="676"/>
      <c r="CA7" s="676"/>
      <c r="CB7" s="739"/>
      <c r="CD7" s="681" t="s">
        <v>240</v>
      </c>
      <c r="CE7" s="682"/>
      <c r="CF7" s="682"/>
      <c r="CG7" s="682"/>
      <c r="CH7" s="682"/>
      <c r="CI7" s="682"/>
      <c r="CJ7" s="682"/>
      <c r="CK7" s="682"/>
      <c r="CL7" s="682"/>
      <c r="CM7" s="682"/>
      <c r="CN7" s="682"/>
      <c r="CO7" s="682"/>
      <c r="CP7" s="682"/>
      <c r="CQ7" s="683"/>
      <c r="CR7" s="642">
        <v>9226951</v>
      </c>
      <c r="CS7" s="643"/>
      <c r="CT7" s="643"/>
      <c r="CU7" s="643"/>
      <c r="CV7" s="643"/>
      <c r="CW7" s="643"/>
      <c r="CX7" s="643"/>
      <c r="CY7" s="644"/>
      <c r="CZ7" s="675">
        <v>25.7</v>
      </c>
      <c r="DA7" s="675"/>
      <c r="DB7" s="675"/>
      <c r="DC7" s="675"/>
      <c r="DD7" s="648">
        <v>162172</v>
      </c>
      <c r="DE7" s="643"/>
      <c r="DF7" s="643"/>
      <c r="DG7" s="643"/>
      <c r="DH7" s="643"/>
      <c r="DI7" s="643"/>
      <c r="DJ7" s="643"/>
      <c r="DK7" s="643"/>
      <c r="DL7" s="643"/>
      <c r="DM7" s="643"/>
      <c r="DN7" s="643"/>
      <c r="DO7" s="643"/>
      <c r="DP7" s="644"/>
      <c r="DQ7" s="648">
        <v>2609400</v>
      </c>
      <c r="DR7" s="643"/>
      <c r="DS7" s="643"/>
      <c r="DT7" s="643"/>
      <c r="DU7" s="643"/>
      <c r="DV7" s="643"/>
      <c r="DW7" s="643"/>
      <c r="DX7" s="643"/>
      <c r="DY7" s="643"/>
      <c r="DZ7" s="643"/>
      <c r="EA7" s="643"/>
      <c r="EB7" s="643"/>
      <c r="EC7" s="689"/>
    </row>
    <row r="8" spans="2:143" ht="11.25" customHeight="1" x14ac:dyDescent="0.2">
      <c r="B8" s="639" t="s">
        <v>241</v>
      </c>
      <c r="C8" s="640"/>
      <c r="D8" s="640"/>
      <c r="E8" s="640"/>
      <c r="F8" s="640"/>
      <c r="G8" s="640"/>
      <c r="H8" s="640"/>
      <c r="I8" s="640"/>
      <c r="J8" s="640"/>
      <c r="K8" s="640"/>
      <c r="L8" s="640"/>
      <c r="M8" s="640"/>
      <c r="N8" s="640"/>
      <c r="O8" s="640"/>
      <c r="P8" s="640"/>
      <c r="Q8" s="641"/>
      <c r="R8" s="642">
        <v>11440</v>
      </c>
      <c r="S8" s="643"/>
      <c r="T8" s="643"/>
      <c r="U8" s="643"/>
      <c r="V8" s="643"/>
      <c r="W8" s="643"/>
      <c r="X8" s="643"/>
      <c r="Y8" s="644"/>
      <c r="Z8" s="675">
        <v>0</v>
      </c>
      <c r="AA8" s="675"/>
      <c r="AB8" s="675"/>
      <c r="AC8" s="675"/>
      <c r="AD8" s="676">
        <v>11440</v>
      </c>
      <c r="AE8" s="676"/>
      <c r="AF8" s="676"/>
      <c r="AG8" s="676"/>
      <c r="AH8" s="676"/>
      <c r="AI8" s="676"/>
      <c r="AJ8" s="676"/>
      <c r="AK8" s="676"/>
      <c r="AL8" s="645">
        <v>0.1</v>
      </c>
      <c r="AM8" s="646"/>
      <c r="AN8" s="646"/>
      <c r="AO8" s="677"/>
      <c r="AP8" s="639" t="s">
        <v>242</v>
      </c>
      <c r="AQ8" s="640"/>
      <c r="AR8" s="640"/>
      <c r="AS8" s="640"/>
      <c r="AT8" s="640"/>
      <c r="AU8" s="640"/>
      <c r="AV8" s="640"/>
      <c r="AW8" s="640"/>
      <c r="AX8" s="640"/>
      <c r="AY8" s="640"/>
      <c r="AZ8" s="640"/>
      <c r="BA8" s="640"/>
      <c r="BB8" s="640"/>
      <c r="BC8" s="640"/>
      <c r="BD8" s="640"/>
      <c r="BE8" s="640"/>
      <c r="BF8" s="641"/>
      <c r="BG8" s="642">
        <v>96842</v>
      </c>
      <c r="BH8" s="643"/>
      <c r="BI8" s="643"/>
      <c r="BJ8" s="643"/>
      <c r="BK8" s="643"/>
      <c r="BL8" s="643"/>
      <c r="BM8" s="643"/>
      <c r="BN8" s="644"/>
      <c r="BO8" s="675">
        <v>1.1000000000000001</v>
      </c>
      <c r="BP8" s="675"/>
      <c r="BQ8" s="675"/>
      <c r="BR8" s="675"/>
      <c r="BS8" s="648" t="s">
        <v>130</v>
      </c>
      <c r="BT8" s="643"/>
      <c r="BU8" s="643"/>
      <c r="BV8" s="643"/>
      <c r="BW8" s="643"/>
      <c r="BX8" s="643"/>
      <c r="BY8" s="643"/>
      <c r="BZ8" s="643"/>
      <c r="CA8" s="643"/>
      <c r="CB8" s="689"/>
      <c r="CD8" s="681" t="s">
        <v>243</v>
      </c>
      <c r="CE8" s="682"/>
      <c r="CF8" s="682"/>
      <c r="CG8" s="682"/>
      <c r="CH8" s="682"/>
      <c r="CI8" s="682"/>
      <c r="CJ8" s="682"/>
      <c r="CK8" s="682"/>
      <c r="CL8" s="682"/>
      <c r="CM8" s="682"/>
      <c r="CN8" s="682"/>
      <c r="CO8" s="682"/>
      <c r="CP8" s="682"/>
      <c r="CQ8" s="683"/>
      <c r="CR8" s="642">
        <v>10983127</v>
      </c>
      <c r="CS8" s="643"/>
      <c r="CT8" s="643"/>
      <c r="CU8" s="643"/>
      <c r="CV8" s="643"/>
      <c r="CW8" s="643"/>
      <c r="CX8" s="643"/>
      <c r="CY8" s="644"/>
      <c r="CZ8" s="675">
        <v>30.5</v>
      </c>
      <c r="DA8" s="675"/>
      <c r="DB8" s="675"/>
      <c r="DC8" s="675"/>
      <c r="DD8" s="648">
        <v>267827</v>
      </c>
      <c r="DE8" s="643"/>
      <c r="DF8" s="643"/>
      <c r="DG8" s="643"/>
      <c r="DH8" s="643"/>
      <c r="DI8" s="643"/>
      <c r="DJ8" s="643"/>
      <c r="DK8" s="643"/>
      <c r="DL8" s="643"/>
      <c r="DM8" s="643"/>
      <c r="DN8" s="643"/>
      <c r="DO8" s="643"/>
      <c r="DP8" s="644"/>
      <c r="DQ8" s="648">
        <v>5088869</v>
      </c>
      <c r="DR8" s="643"/>
      <c r="DS8" s="643"/>
      <c r="DT8" s="643"/>
      <c r="DU8" s="643"/>
      <c r="DV8" s="643"/>
      <c r="DW8" s="643"/>
      <c r="DX8" s="643"/>
      <c r="DY8" s="643"/>
      <c r="DZ8" s="643"/>
      <c r="EA8" s="643"/>
      <c r="EB8" s="643"/>
      <c r="EC8" s="689"/>
    </row>
    <row r="9" spans="2:143" ht="11.25" customHeight="1" x14ac:dyDescent="0.2">
      <c r="B9" s="639" t="s">
        <v>244</v>
      </c>
      <c r="C9" s="640"/>
      <c r="D9" s="640"/>
      <c r="E9" s="640"/>
      <c r="F9" s="640"/>
      <c r="G9" s="640"/>
      <c r="H9" s="640"/>
      <c r="I9" s="640"/>
      <c r="J9" s="640"/>
      <c r="K9" s="640"/>
      <c r="L9" s="640"/>
      <c r="M9" s="640"/>
      <c r="N9" s="640"/>
      <c r="O9" s="640"/>
      <c r="P9" s="640"/>
      <c r="Q9" s="641"/>
      <c r="R9" s="642">
        <v>13969</v>
      </c>
      <c r="S9" s="643"/>
      <c r="T9" s="643"/>
      <c r="U9" s="643"/>
      <c r="V9" s="643"/>
      <c r="W9" s="643"/>
      <c r="X9" s="643"/>
      <c r="Y9" s="644"/>
      <c r="Z9" s="675">
        <v>0</v>
      </c>
      <c r="AA9" s="675"/>
      <c r="AB9" s="675"/>
      <c r="AC9" s="675"/>
      <c r="AD9" s="676">
        <v>13969</v>
      </c>
      <c r="AE9" s="676"/>
      <c r="AF9" s="676"/>
      <c r="AG9" s="676"/>
      <c r="AH9" s="676"/>
      <c r="AI9" s="676"/>
      <c r="AJ9" s="676"/>
      <c r="AK9" s="676"/>
      <c r="AL9" s="645">
        <v>0.1</v>
      </c>
      <c r="AM9" s="646"/>
      <c r="AN9" s="646"/>
      <c r="AO9" s="677"/>
      <c r="AP9" s="639" t="s">
        <v>245</v>
      </c>
      <c r="AQ9" s="640"/>
      <c r="AR9" s="640"/>
      <c r="AS9" s="640"/>
      <c r="AT9" s="640"/>
      <c r="AU9" s="640"/>
      <c r="AV9" s="640"/>
      <c r="AW9" s="640"/>
      <c r="AX9" s="640"/>
      <c r="AY9" s="640"/>
      <c r="AZ9" s="640"/>
      <c r="BA9" s="640"/>
      <c r="BB9" s="640"/>
      <c r="BC9" s="640"/>
      <c r="BD9" s="640"/>
      <c r="BE9" s="640"/>
      <c r="BF9" s="641"/>
      <c r="BG9" s="642">
        <v>2148884</v>
      </c>
      <c r="BH9" s="643"/>
      <c r="BI9" s="643"/>
      <c r="BJ9" s="643"/>
      <c r="BK9" s="643"/>
      <c r="BL9" s="643"/>
      <c r="BM9" s="643"/>
      <c r="BN9" s="644"/>
      <c r="BO9" s="675">
        <v>24.6</v>
      </c>
      <c r="BP9" s="675"/>
      <c r="BQ9" s="675"/>
      <c r="BR9" s="675"/>
      <c r="BS9" s="648" t="s">
        <v>130</v>
      </c>
      <c r="BT9" s="643"/>
      <c r="BU9" s="643"/>
      <c r="BV9" s="643"/>
      <c r="BW9" s="643"/>
      <c r="BX9" s="643"/>
      <c r="BY9" s="643"/>
      <c r="BZ9" s="643"/>
      <c r="CA9" s="643"/>
      <c r="CB9" s="689"/>
      <c r="CD9" s="681" t="s">
        <v>246</v>
      </c>
      <c r="CE9" s="682"/>
      <c r="CF9" s="682"/>
      <c r="CG9" s="682"/>
      <c r="CH9" s="682"/>
      <c r="CI9" s="682"/>
      <c r="CJ9" s="682"/>
      <c r="CK9" s="682"/>
      <c r="CL9" s="682"/>
      <c r="CM9" s="682"/>
      <c r="CN9" s="682"/>
      <c r="CO9" s="682"/>
      <c r="CP9" s="682"/>
      <c r="CQ9" s="683"/>
      <c r="CR9" s="642">
        <v>2496812</v>
      </c>
      <c r="CS9" s="643"/>
      <c r="CT9" s="643"/>
      <c r="CU9" s="643"/>
      <c r="CV9" s="643"/>
      <c r="CW9" s="643"/>
      <c r="CX9" s="643"/>
      <c r="CY9" s="644"/>
      <c r="CZ9" s="675">
        <v>6.9</v>
      </c>
      <c r="DA9" s="675"/>
      <c r="DB9" s="675"/>
      <c r="DC9" s="675"/>
      <c r="DD9" s="648">
        <v>15979</v>
      </c>
      <c r="DE9" s="643"/>
      <c r="DF9" s="643"/>
      <c r="DG9" s="643"/>
      <c r="DH9" s="643"/>
      <c r="DI9" s="643"/>
      <c r="DJ9" s="643"/>
      <c r="DK9" s="643"/>
      <c r="DL9" s="643"/>
      <c r="DM9" s="643"/>
      <c r="DN9" s="643"/>
      <c r="DO9" s="643"/>
      <c r="DP9" s="644"/>
      <c r="DQ9" s="648">
        <v>1843617</v>
      </c>
      <c r="DR9" s="643"/>
      <c r="DS9" s="643"/>
      <c r="DT9" s="643"/>
      <c r="DU9" s="643"/>
      <c r="DV9" s="643"/>
      <c r="DW9" s="643"/>
      <c r="DX9" s="643"/>
      <c r="DY9" s="643"/>
      <c r="DZ9" s="643"/>
      <c r="EA9" s="643"/>
      <c r="EB9" s="643"/>
      <c r="EC9" s="689"/>
    </row>
    <row r="10" spans="2:143" ht="11.25" customHeight="1" x14ac:dyDescent="0.2">
      <c r="B10" s="639" t="s">
        <v>247</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248</v>
      </c>
      <c r="AA10" s="675"/>
      <c r="AB10" s="675"/>
      <c r="AC10" s="675"/>
      <c r="AD10" s="676" t="s">
        <v>130</v>
      </c>
      <c r="AE10" s="676"/>
      <c r="AF10" s="676"/>
      <c r="AG10" s="676"/>
      <c r="AH10" s="676"/>
      <c r="AI10" s="676"/>
      <c r="AJ10" s="676"/>
      <c r="AK10" s="676"/>
      <c r="AL10" s="645" t="s">
        <v>130</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258124</v>
      </c>
      <c r="BH10" s="643"/>
      <c r="BI10" s="643"/>
      <c r="BJ10" s="643"/>
      <c r="BK10" s="643"/>
      <c r="BL10" s="643"/>
      <c r="BM10" s="643"/>
      <c r="BN10" s="644"/>
      <c r="BO10" s="675">
        <v>3</v>
      </c>
      <c r="BP10" s="675"/>
      <c r="BQ10" s="675"/>
      <c r="BR10" s="675"/>
      <c r="BS10" s="648">
        <v>43656</v>
      </c>
      <c r="BT10" s="643"/>
      <c r="BU10" s="643"/>
      <c r="BV10" s="643"/>
      <c r="BW10" s="643"/>
      <c r="BX10" s="643"/>
      <c r="BY10" s="643"/>
      <c r="BZ10" s="643"/>
      <c r="CA10" s="643"/>
      <c r="CB10" s="689"/>
      <c r="CD10" s="681" t="s">
        <v>250</v>
      </c>
      <c r="CE10" s="682"/>
      <c r="CF10" s="682"/>
      <c r="CG10" s="682"/>
      <c r="CH10" s="682"/>
      <c r="CI10" s="682"/>
      <c r="CJ10" s="682"/>
      <c r="CK10" s="682"/>
      <c r="CL10" s="682"/>
      <c r="CM10" s="682"/>
      <c r="CN10" s="682"/>
      <c r="CO10" s="682"/>
      <c r="CP10" s="682"/>
      <c r="CQ10" s="683"/>
      <c r="CR10" s="642">
        <v>17609</v>
      </c>
      <c r="CS10" s="643"/>
      <c r="CT10" s="643"/>
      <c r="CU10" s="643"/>
      <c r="CV10" s="643"/>
      <c r="CW10" s="643"/>
      <c r="CX10" s="643"/>
      <c r="CY10" s="644"/>
      <c r="CZ10" s="675">
        <v>0</v>
      </c>
      <c r="DA10" s="675"/>
      <c r="DB10" s="675"/>
      <c r="DC10" s="675"/>
      <c r="DD10" s="648" t="s">
        <v>130</v>
      </c>
      <c r="DE10" s="643"/>
      <c r="DF10" s="643"/>
      <c r="DG10" s="643"/>
      <c r="DH10" s="643"/>
      <c r="DI10" s="643"/>
      <c r="DJ10" s="643"/>
      <c r="DK10" s="643"/>
      <c r="DL10" s="643"/>
      <c r="DM10" s="643"/>
      <c r="DN10" s="643"/>
      <c r="DO10" s="643"/>
      <c r="DP10" s="644"/>
      <c r="DQ10" s="648">
        <v>16011</v>
      </c>
      <c r="DR10" s="643"/>
      <c r="DS10" s="643"/>
      <c r="DT10" s="643"/>
      <c r="DU10" s="643"/>
      <c r="DV10" s="643"/>
      <c r="DW10" s="643"/>
      <c r="DX10" s="643"/>
      <c r="DY10" s="643"/>
      <c r="DZ10" s="643"/>
      <c r="EA10" s="643"/>
      <c r="EB10" s="643"/>
      <c r="EC10" s="689"/>
    </row>
    <row r="11" spans="2:143" ht="11.25" customHeight="1" x14ac:dyDescent="0.2">
      <c r="B11" s="639" t="s">
        <v>251</v>
      </c>
      <c r="C11" s="640"/>
      <c r="D11" s="640"/>
      <c r="E11" s="640"/>
      <c r="F11" s="640"/>
      <c r="G11" s="640"/>
      <c r="H11" s="640"/>
      <c r="I11" s="640"/>
      <c r="J11" s="640"/>
      <c r="K11" s="640"/>
      <c r="L11" s="640"/>
      <c r="M11" s="640"/>
      <c r="N11" s="640"/>
      <c r="O11" s="640"/>
      <c r="P11" s="640"/>
      <c r="Q11" s="641"/>
      <c r="R11" s="642">
        <v>1355761</v>
      </c>
      <c r="S11" s="643"/>
      <c r="T11" s="643"/>
      <c r="U11" s="643"/>
      <c r="V11" s="643"/>
      <c r="W11" s="643"/>
      <c r="X11" s="643"/>
      <c r="Y11" s="644"/>
      <c r="Z11" s="645">
        <v>3.7</v>
      </c>
      <c r="AA11" s="646"/>
      <c r="AB11" s="646"/>
      <c r="AC11" s="647"/>
      <c r="AD11" s="648">
        <v>1355761</v>
      </c>
      <c r="AE11" s="643"/>
      <c r="AF11" s="643"/>
      <c r="AG11" s="643"/>
      <c r="AH11" s="643"/>
      <c r="AI11" s="643"/>
      <c r="AJ11" s="643"/>
      <c r="AK11" s="644"/>
      <c r="AL11" s="645">
        <v>8.1999999999999993</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412569</v>
      </c>
      <c r="BH11" s="643"/>
      <c r="BI11" s="643"/>
      <c r="BJ11" s="643"/>
      <c r="BK11" s="643"/>
      <c r="BL11" s="643"/>
      <c r="BM11" s="643"/>
      <c r="BN11" s="644"/>
      <c r="BO11" s="675">
        <v>4.7</v>
      </c>
      <c r="BP11" s="675"/>
      <c r="BQ11" s="675"/>
      <c r="BR11" s="675"/>
      <c r="BS11" s="648">
        <v>99037</v>
      </c>
      <c r="BT11" s="643"/>
      <c r="BU11" s="643"/>
      <c r="BV11" s="643"/>
      <c r="BW11" s="643"/>
      <c r="BX11" s="643"/>
      <c r="BY11" s="643"/>
      <c r="BZ11" s="643"/>
      <c r="CA11" s="643"/>
      <c r="CB11" s="689"/>
      <c r="CD11" s="681" t="s">
        <v>253</v>
      </c>
      <c r="CE11" s="682"/>
      <c r="CF11" s="682"/>
      <c r="CG11" s="682"/>
      <c r="CH11" s="682"/>
      <c r="CI11" s="682"/>
      <c r="CJ11" s="682"/>
      <c r="CK11" s="682"/>
      <c r="CL11" s="682"/>
      <c r="CM11" s="682"/>
      <c r="CN11" s="682"/>
      <c r="CO11" s="682"/>
      <c r="CP11" s="682"/>
      <c r="CQ11" s="683"/>
      <c r="CR11" s="642">
        <v>560028</v>
      </c>
      <c r="CS11" s="643"/>
      <c r="CT11" s="643"/>
      <c r="CU11" s="643"/>
      <c r="CV11" s="643"/>
      <c r="CW11" s="643"/>
      <c r="CX11" s="643"/>
      <c r="CY11" s="644"/>
      <c r="CZ11" s="675">
        <v>1.6</v>
      </c>
      <c r="DA11" s="675"/>
      <c r="DB11" s="675"/>
      <c r="DC11" s="675"/>
      <c r="DD11" s="648">
        <v>197612</v>
      </c>
      <c r="DE11" s="643"/>
      <c r="DF11" s="643"/>
      <c r="DG11" s="643"/>
      <c r="DH11" s="643"/>
      <c r="DI11" s="643"/>
      <c r="DJ11" s="643"/>
      <c r="DK11" s="643"/>
      <c r="DL11" s="643"/>
      <c r="DM11" s="643"/>
      <c r="DN11" s="643"/>
      <c r="DO11" s="643"/>
      <c r="DP11" s="644"/>
      <c r="DQ11" s="648">
        <v>302794</v>
      </c>
      <c r="DR11" s="643"/>
      <c r="DS11" s="643"/>
      <c r="DT11" s="643"/>
      <c r="DU11" s="643"/>
      <c r="DV11" s="643"/>
      <c r="DW11" s="643"/>
      <c r="DX11" s="643"/>
      <c r="DY11" s="643"/>
      <c r="DZ11" s="643"/>
      <c r="EA11" s="643"/>
      <c r="EB11" s="643"/>
      <c r="EC11" s="689"/>
    </row>
    <row r="12" spans="2:143" ht="11.25" customHeight="1" x14ac:dyDescent="0.2">
      <c r="B12" s="639" t="s">
        <v>254</v>
      </c>
      <c r="C12" s="640"/>
      <c r="D12" s="640"/>
      <c r="E12" s="640"/>
      <c r="F12" s="640"/>
      <c r="G12" s="640"/>
      <c r="H12" s="640"/>
      <c r="I12" s="640"/>
      <c r="J12" s="640"/>
      <c r="K12" s="640"/>
      <c r="L12" s="640"/>
      <c r="M12" s="640"/>
      <c r="N12" s="640"/>
      <c r="O12" s="640"/>
      <c r="P12" s="640"/>
      <c r="Q12" s="641"/>
      <c r="R12" s="642">
        <v>38160</v>
      </c>
      <c r="S12" s="643"/>
      <c r="T12" s="643"/>
      <c r="U12" s="643"/>
      <c r="V12" s="643"/>
      <c r="W12" s="643"/>
      <c r="X12" s="643"/>
      <c r="Y12" s="644"/>
      <c r="Z12" s="675">
        <v>0.1</v>
      </c>
      <c r="AA12" s="675"/>
      <c r="AB12" s="675"/>
      <c r="AC12" s="675"/>
      <c r="AD12" s="676">
        <v>38160</v>
      </c>
      <c r="AE12" s="676"/>
      <c r="AF12" s="676"/>
      <c r="AG12" s="676"/>
      <c r="AH12" s="676"/>
      <c r="AI12" s="676"/>
      <c r="AJ12" s="676"/>
      <c r="AK12" s="676"/>
      <c r="AL12" s="645">
        <v>0.2</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4501076</v>
      </c>
      <c r="BH12" s="643"/>
      <c r="BI12" s="643"/>
      <c r="BJ12" s="643"/>
      <c r="BK12" s="643"/>
      <c r="BL12" s="643"/>
      <c r="BM12" s="643"/>
      <c r="BN12" s="644"/>
      <c r="BO12" s="675">
        <v>51.6</v>
      </c>
      <c r="BP12" s="675"/>
      <c r="BQ12" s="675"/>
      <c r="BR12" s="675"/>
      <c r="BS12" s="648" t="s">
        <v>130</v>
      </c>
      <c r="BT12" s="643"/>
      <c r="BU12" s="643"/>
      <c r="BV12" s="643"/>
      <c r="BW12" s="643"/>
      <c r="BX12" s="643"/>
      <c r="BY12" s="643"/>
      <c r="BZ12" s="643"/>
      <c r="CA12" s="643"/>
      <c r="CB12" s="689"/>
      <c r="CD12" s="681" t="s">
        <v>256</v>
      </c>
      <c r="CE12" s="682"/>
      <c r="CF12" s="682"/>
      <c r="CG12" s="682"/>
      <c r="CH12" s="682"/>
      <c r="CI12" s="682"/>
      <c r="CJ12" s="682"/>
      <c r="CK12" s="682"/>
      <c r="CL12" s="682"/>
      <c r="CM12" s="682"/>
      <c r="CN12" s="682"/>
      <c r="CO12" s="682"/>
      <c r="CP12" s="682"/>
      <c r="CQ12" s="683"/>
      <c r="CR12" s="642">
        <v>856394</v>
      </c>
      <c r="CS12" s="643"/>
      <c r="CT12" s="643"/>
      <c r="CU12" s="643"/>
      <c r="CV12" s="643"/>
      <c r="CW12" s="643"/>
      <c r="CX12" s="643"/>
      <c r="CY12" s="644"/>
      <c r="CZ12" s="675">
        <v>2.4</v>
      </c>
      <c r="DA12" s="675"/>
      <c r="DB12" s="675"/>
      <c r="DC12" s="675"/>
      <c r="DD12" s="648">
        <v>159269</v>
      </c>
      <c r="DE12" s="643"/>
      <c r="DF12" s="643"/>
      <c r="DG12" s="643"/>
      <c r="DH12" s="643"/>
      <c r="DI12" s="643"/>
      <c r="DJ12" s="643"/>
      <c r="DK12" s="643"/>
      <c r="DL12" s="643"/>
      <c r="DM12" s="643"/>
      <c r="DN12" s="643"/>
      <c r="DO12" s="643"/>
      <c r="DP12" s="644"/>
      <c r="DQ12" s="648">
        <v>674160</v>
      </c>
      <c r="DR12" s="643"/>
      <c r="DS12" s="643"/>
      <c r="DT12" s="643"/>
      <c r="DU12" s="643"/>
      <c r="DV12" s="643"/>
      <c r="DW12" s="643"/>
      <c r="DX12" s="643"/>
      <c r="DY12" s="643"/>
      <c r="DZ12" s="643"/>
      <c r="EA12" s="643"/>
      <c r="EB12" s="643"/>
      <c r="EC12" s="689"/>
    </row>
    <row r="13" spans="2:143" ht="11.25" customHeight="1" x14ac:dyDescent="0.2">
      <c r="B13" s="639" t="s">
        <v>257</v>
      </c>
      <c r="C13" s="640"/>
      <c r="D13" s="640"/>
      <c r="E13" s="640"/>
      <c r="F13" s="640"/>
      <c r="G13" s="640"/>
      <c r="H13" s="640"/>
      <c r="I13" s="640"/>
      <c r="J13" s="640"/>
      <c r="K13" s="640"/>
      <c r="L13" s="640"/>
      <c r="M13" s="640"/>
      <c r="N13" s="640"/>
      <c r="O13" s="640"/>
      <c r="P13" s="640"/>
      <c r="Q13" s="641"/>
      <c r="R13" s="642" t="s">
        <v>248</v>
      </c>
      <c r="S13" s="643"/>
      <c r="T13" s="643"/>
      <c r="U13" s="643"/>
      <c r="V13" s="643"/>
      <c r="W13" s="643"/>
      <c r="X13" s="643"/>
      <c r="Y13" s="644"/>
      <c r="Z13" s="675" t="s">
        <v>130</v>
      </c>
      <c r="AA13" s="675"/>
      <c r="AB13" s="675"/>
      <c r="AC13" s="675"/>
      <c r="AD13" s="676" t="s">
        <v>130</v>
      </c>
      <c r="AE13" s="676"/>
      <c r="AF13" s="676"/>
      <c r="AG13" s="676"/>
      <c r="AH13" s="676"/>
      <c r="AI13" s="676"/>
      <c r="AJ13" s="676"/>
      <c r="AK13" s="676"/>
      <c r="AL13" s="645" t="s">
        <v>130</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4472527</v>
      </c>
      <c r="BH13" s="643"/>
      <c r="BI13" s="643"/>
      <c r="BJ13" s="643"/>
      <c r="BK13" s="643"/>
      <c r="BL13" s="643"/>
      <c r="BM13" s="643"/>
      <c r="BN13" s="644"/>
      <c r="BO13" s="675">
        <v>51.3</v>
      </c>
      <c r="BP13" s="675"/>
      <c r="BQ13" s="675"/>
      <c r="BR13" s="675"/>
      <c r="BS13" s="648" t="s">
        <v>130</v>
      </c>
      <c r="BT13" s="643"/>
      <c r="BU13" s="643"/>
      <c r="BV13" s="643"/>
      <c r="BW13" s="643"/>
      <c r="BX13" s="643"/>
      <c r="BY13" s="643"/>
      <c r="BZ13" s="643"/>
      <c r="CA13" s="643"/>
      <c r="CB13" s="689"/>
      <c r="CD13" s="681" t="s">
        <v>259</v>
      </c>
      <c r="CE13" s="682"/>
      <c r="CF13" s="682"/>
      <c r="CG13" s="682"/>
      <c r="CH13" s="682"/>
      <c r="CI13" s="682"/>
      <c r="CJ13" s="682"/>
      <c r="CK13" s="682"/>
      <c r="CL13" s="682"/>
      <c r="CM13" s="682"/>
      <c r="CN13" s="682"/>
      <c r="CO13" s="682"/>
      <c r="CP13" s="682"/>
      <c r="CQ13" s="683"/>
      <c r="CR13" s="642">
        <v>3314003</v>
      </c>
      <c r="CS13" s="643"/>
      <c r="CT13" s="643"/>
      <c r="CU13" s="643"/>
      <c r="CV13" s="643"/>
      <c r="CW13" s="643"/>
      <c r="CX13" s="643"/>
      <c r="CY13" s="644"/>
      <c r="CZ13" s="675">
        <v>9.1999999999999993</v>
      </c>
      <c r="DA13" s="675"/>
      <c r="DB13" s="675"/>
      <c r="DC13" s="675"/>
      <c r="DD13" s="648">
        <v>581917</v>
      </c>
      <c r="DE13" s="643"/>
      <c r="DF13" s="643"/>
      <c r="DG13" s="643"/>
      <c r="DH13" s="643"/>
      <c r="DI13" s="643"/>
      <c r="DJ13" s="643"/>
      <c r="DK13" s="643"/>
      <c r="DL13" s="643"/>
      <c r="DM13" s="643"/>
      <c r="DN13" s="643"/>
      <c r="DO13" s="643"/>
      <c r="DP13" s="644"/>
      <c r="DQ13" s="648">
        <v>2620318</v>
      </c>
      <c r="DR13" s="643"/>
      <c r="DS13" s="643"/>
      <c r="DT13" s="643"/>
      <c r="DU13" s="643"/>
      <c r="DV13" s="643"/>
      <c r="DW13" s="643"/>
      <c r="DX13" s="643"/>
      <c r="DY13" s="643"/>
      <c r="DZ13" s="643"/>
      <c r="EA13" s="643"/>
      <c r="EB13" s="643"/>
      <c r="EC13" s="689"/>
    </row>
    <row r="14" spans="2:143" ht="11.25" customHeight="1" x14ac:dyDescent="0.2">
      <c r="B14" s="639" t="s">
        <v>260</v>
      </c>
      <c r="C14" s="640"/>
      <c r="D14" s="640"/>
      <c r="E14" s="640"/>
      <c r="F14" s="640"/>
      <c r="G14" s="640"/>
      <c r="H14" s="640"/>
      <c r="I14" s="640"/>
      <c r="J14" s="640"/>
      <c r="K14" s="640"/>
      <c r="L14" s="640"/>
      <c r="M14" s="640"/>
      <c r="N14" s="640"/>
      <c r="O14" s="640"/>
      <c r="P14" s="640"/>
      <c r="Q14" s="641"/>
      <c r="R14" s="642" t="s">
        <v>248</v>
      </c>
      <c r="S14" s="643"/>
      <c r="T14" s="643"/>
      <c r="U14" s="643"/>
      <c r="V14" s="643"/>
      <c r="W14" s="643"/>
      <c r="X14" s="643"/>
      <c r="Y14" s="644"/>
      <c r="Z14" s="675" t="s">
        <v>248</v>
      </c>
      <c r="AA14" s="675"/>
      <c r="AB14" s="675"/>
      <c r="AC14" s="675"/>
      <c r="AD14" s="676" t="s">
        <v>130</v>
      </c>
      <c r="AE14" s="676"/>
      <c r="AF14" s="676"/>
      <c r="AG14" s="676"/>
      <c r="AH14" s="676"/>
      <c r="AI14" s="676"/>
      <c r="AJ14" s="676"/>
      <c r="AK14" s="676"/>
      <c r="AL14" s="645" t="s">
        <v>130</v>
      </c>
      <c r="AM14" s="646"/>
      <c r="AN14" s="646"/>
      <c r="AO14" s="677"/>
      <c r="AP14" s="639" t="s">
        <v>261</v>
      </c>
      <c r="AQ14" s="640"/>
      <c r="AR14" s="640"/>
      <c r="AS14" s="640"/>
      <c r="AT14" s="640"/>
      <c r="AU14" s="640"/>
      <c r="AV14" s="640"/>
      <c r="AW14" s="640"/>
      <c r="AX14" s="640"/>
      <c r="AY14" s="640"/>
      <c r="AZ14" s="640"/>
      <c r="BA14" s="640"/>
      <c r="BB14" s="640"/>
      <c r="BC14" s="640"/>
      <c r="BD14" s="640"/>
      <c r="BE14" s="640"/>
      <c r="BF14" s="641"/>
      <c r="BG14" s="642">
        <v>141348</v>
      </c>
      <c r="BH14" s="643"/>
      <c r="BI14" s="643"/>
      <c r="BJ14" s="643"/>
      <c r="BK14" s="643"/>
      <c r="BL14" s="643"/>
      <c r="BM14" s="643"/>
      <c r="BN14" s="644"/>
      <c r="BO14" s="675">
        <v>1.6</v>
      </c>
      <c r="BP14" s="675"/>
      <c r="BQ14" s="675"/>
      <c r="BR14" s="675"/>
      <c r="BS14" s="648" t="s">
        <v>248</v>
      </c>
      <c r="BT14" s="643"/>
      <c r="BU14" s="643"/>
      <c r="BV14" s="643"/>
      <c r="BW14" s="643"/>
      <c r="BX14" s="643"/>
      <c r="BY14" s="643"/>
      <c r="BZ14" s="643"/>
      <c r="CA14" s="643"/>
      <c r="CB14" s="689"/>
      <c r="CD14" s="681" t="s">
        <v>262</v>
      </c>
      <c r="CE14" s="682"/>
      <c r="CF14" s="682"/>
      <c r="CG14" s="682"/>
      <c r="CH14" s="682"/>
      <c r="CI14" s="682"/>
      <c r="CJ14" s="682"/>
      <c r="CK14" s="682"/>
      <c r="CL14" s="682"/>
      <c r="CM14" s="682"/>
      <c r="CN14" s="682"/>
      <c r="CO14" s="682"/>
      <c r="CP14" s="682"/>
      <c r="CQ14" s="683"/>
      <c r="CR14" s="642">
        <v>1339709</v>
      </c>
      <c r="CS14" s="643"/>
      <c r="CT14" s="643"/>
      <c r="CU14" s="643"/>
      <c r="CV14" s="643"/>
      <c r="CW14" s="643"/>
      <c r="CX14" s="643"/>
      <c r="CY14" s="644"/>
      <c r="CZ14" s="675">
        <v>3.7</v>
      </c>
      <c r="DA14" s="675"/>
      <c r="DB14" s="675"/>
      <c r="DC14" s="675"/>
      <c r="DD14" s="648">
        <v>8899</v>
      </c>
      <c r="DE14" s="643"/>
      <c r="DF14" s="643"/>
      <c r="DG14" s="643"/>
      <c r="DH14" s="643"/>
      <c r="DI14" s="643"/>
      <c r="DJ14" s="643"/>
      <c r="DK14" s="643"/>
      <c r="DL14" s="643"/>
      <c r="DM14" s="643"/>
      <c r="DN14" s="643"/>
      <c r="DO14" s="643"/>
      <c r="DP14" s="644"/>
      <c r="DQ14" s="648">
        <v>1275014</v>
      </c>
      <c r="DR14" s="643"/>
      <c r="DS14" s="643"/>
      <c r="DT14" s="643"/>
      <c r="DU14" s="643"/>
      <c r="DV14" s="643"/>
      <c r="DW14" s="643"/>
      <c r="DX14" s="643"/>
      <c r="DY14" s="643"/>
      <c r="DZ14" s="643"/>
      <c r="EA14" s="643"/>
      <c r="EB14" s="643"/>
      <c r="EC14" s="689"/>
    </row>
    <row r="15" spans="2:143" ht="11.25" customHeight="1" x14ac:dyDescent="0.2">
      <c r="B15" s="639" t="s">
        <v>263</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75" t="s">
        <v>130</v>
      </c>
      <c r="AA15" s="675"/>
      <c r="AB15" s="675"/>
      <c r="AC15" s="675"/>
      <c r="AD15" s="676" t="s">
        <v>130</v>
      </c>
      <c r="AE15" s="676"/>
      <c r="AF15" s="676"/>
      <c r="AG15" s="676"/>
      <c r="AH15" s="676"/>
      <c r="AI15" s="676"/>
      <c r="AJ15" s="676"/>
      <c r="AK15" s="676"/>
      <c r="AL15" s="645" t="s">
        <v>130</v>
      </c>
      <c r="AM15" s="646"/>
      <c r="AN15" s="646"/>
      <c r="AO15" s="677"/>
      <c r="AP15" s="639" t="s">
        <v>264</v>
      </c>
      <c r="AQ15" s="640"/>
      <c r="AR15" s="640"/>
      <c r="AS15" s="640"/>
      <c r="AT15" s="640"/>
      <c r="AU15" s="640"/>
      <c r="AV15" s="640"/>
      <c r="AW15" s="640"/>
      <c r="AX15" s="640"/>
      <c r="AY15" s="640"/>
      <c r="AZ15" s="640"/>
      <c r="BA15" s="640"/>
      <c r="BB15" s="640"/>
      <c r="BC15" s="640"/>
      <c r="BD15" s="640"/>
      <c r="BE15" s="640"/>
      <c r="BF15" s="641"/>
      <c r="BG15" s="642">
        <v>558962</v>
      </c>
      <c r="BH15" s="643"/>
      <c r="BI15" s="643"/>
      <c r="BJ15" s="643"/>
      <c r="BK15" s="643"/>
      <c r="BL15" s="643"/>
      <c r="BM15" s="643"/>
      <c r="BN15" s="644"/>
      <c r="BO15" s="675">
        <v>6.4</v>
      </c>
      <c r="BP15" s="675"/>
      <c r="BQ15" s="675"/>
      <c r="BR15" s="675"/>
      <c r="BS15" s="648" t="s">
        <v>130</v>
      </c>
      <c r="BT15" s="643"/>
      <c r="BU15" s="643"/>
      <c r="BV15" s="643"/>
      <c r="BW15" s="643"/>
      <c r="BX15" s="643"/>
      <c r="BY15" s="643"/>
      <c r="BZ15" s="643"/>
      <c r="CA15" s="643"/>
      <c r="CB15" s="689"/>
      <c r="CD15" s="681" t="s">
        <v>265</v>
      </c>
      <c r="CE15" s="682"/>
      <c r="CF15" s="682"/>
      <c r="CG15" s="682"/>
      <c r="CH15" s="682"/>
      <c r="CI15" s="682"/>
      <c r="CJ15" s="682"/>
      <c r="CK15" s="682"/>
      <c r="CL15" s="682"/>
      <c r="CM15" s="682"/>
      <c r="CN15" s="682"/>
      <c r="CO15" s="682"/>
      <c r="CP15" s="682"/>
      <c r="CQ15" s="683"/>
      <c r="CR15" s="642">
        <v>3862990</v>
      </c>
      <c r="CS15" s="643"/>
      <c r="CT15" s="643"/>
      <c r="CU15" s="643"/>
      <c r="CV15" s="643"/>
      <c r="CW15" s="643"/>
      <c r="CX15" s="643"/>
      <c r="CY15" s="644"/>
      <c r="CZ15" s="675">
        <v>10.7</v>
      </c>
      <c r="DA15" s="675"/>
      <c r="DB15" s="675"/>
      <c r="DC15" s="675"/>
      <c r="DD15" s="648">
        <v>461101</v>
      </c>
      <c r="DE15" s="643"/>
      <c r="DF15" s="643"/>
      <c r="DG15" s="643"/>
      <c r="DH15" s="643"/>
      <c r="DI15" s="643"/>
      <c r="DJ15" s="643"/>
      <c r="DK15" s="643"/>
      <c r="DL15" s="643"/>
      <c r="DM15" s="643"/>
      <c r="DN15" s="643"/>
      <c r="DO15" s="643"/>
      <c r="DP15" s="644"/>
      <c r="DQ15" s="648">
        <v>2563363</v>
      </c>
      <c r="DR15" s="643"/>
      <c r="DS15" s="643"/>
      <c r="DT15" s="643"/>
      <c r="DU15" s="643"/>
      <c r="DV15" s="643"/>
      <c r="DW15" s="643"/>
      <c r="DX15" s="643"/>
      <c r="DY15" s="643"/>
      <c r="DZ15" s="643"/>
      <c r="EA15" s="643"/>
      <c r="EB15" s="643"/>
      <c r="EC15" s="689"/>
    </row>
    <row r="16" spans="2:143" ht="11.25" customHeight="1" x14ac:dyDescent="0.2">
      <c r="B16" s="639" t="s">
        <v>266</v>
      </c>
      <c r="C16" s="640"/>
      <c r="D16" s="640"/>
      <c r="E16" s="640"/>
      <c r="F16" s="640"/>
      <c r="G16" s="640"/>
      <c r="H16" s="640"/>
      <c r="I16" s="640"/>
      <c r="J16" s="640"/>
      <c r="K16" s="640"/>
      <c r="L16" s="640"/>
      <c r="M16" s="640"/>
      <c r="N16" s="640"/>
      <c r="O16" s="640"/>
      <c r="P16" s="640"/>
      <c r="Q16" s="641"/>
      <c r="R16" s="642">
        <v>19756</v>
      </c>
      <c r="S16" s="643"/>
      <c r="T16" s="643"/>
      <c r="U16" s="643"/>
      <c r="V16" s="643"/>
      <c r="W16" s="643"/>
      <c r="X16" s="643"/>
      <c r="Y16" s="644"/>
      <c r="Z16" s="675">
        <v>0.1</v>
      </c>
      <c r="AA16" s="675"/>
      <c r="AB16" s="675"/>
      <c r="AC16" s="675"/>
      <c r="AD16" s="676">
        <v>19756</v>
      </c>
      <c r="AE16" s="676"/>
      <c r="AF16" s="676"/>
      <c r="AG16" s="676"/>
      <c r="AH16" s="676"/>
      <c r="AI16" s="676"/>
      <c r="AJ16" s="676"/>
      <c r="AK16" s="676"/>
      <c r="AL16" s="645">
        <v>0.1</v>
      </c>
      <c r="AM16" s="646"/>
      <c r="AN16" s="646"/>
      <c r="AO16" s="677"/>
      <c r="AP16" s="639" t="s">
        <v>267</v>
      </c>
      <c r="AQ16" s="640"/>
      <c r="AR16" s="640"/>
      <c r="AS16" s="640"/>
      <c r="AT16" s="640"/>
      <c r="AU16" s="640"/>
      <c r="AV16" s="640"/>
      <c r="AW16" s="640"/>
      <c r="AX16" s="640"/>
      <c r="AY16" s="640"/>
      <c r="AZ16" s="640"/>
      <c r="BA16" s="640"/>
      <c r="BB16" s="640"/>
      <c r="BC16" s="640"/>
      <c r="BD16" s="640"/>
      <c r="BE16" s="640"/>
      <c r="BF16" s="641"/>
      <c r="BG16" s="642" t="s">
        <v>248</v>
      </c>
      <c r="BH16" s="643"/>
      <c r="BI16" s="643"/>
      <c r="BJ16" s="643"/>
      <c r="BK16" s="643"/>
      <c r="BL16" s="643"/>
      <c r="BM16" s="643"/>
      <c r="BN16" s="644"/>
      <c r="BO16" s="675" t="s">
        <v>248</v>
      </c>
      <c r="BP16" s="675"/>
      <c r="BQ16" s="675"/>
      <c r="BR16" s="675"/>
      <c r="BS16" s="648" t="s">
        <v>130</v>
      </c>
      <c r="BT16" s="643"/>
      <c r="BU16" s="643"/>
      <c r="BV16" s="643"/>
      <c r="BW16" s="643"/>
      <c r="BX16" s="643"/>
      <c r="BY16" s="643"/>
      <c r="BZ16" s="643"/>
      <c r="CA16" s="643"/>
      <c r="CB16" s="689"/>
      <c r="CD16" s="681" t="s">
        <v>268</v>
      </c>
      <c r="CE16" s="682"/>
      <c r="CF16" s="682"/>
      <c r="CG16" s="682"/>
      <c r="CH16" s="682"/>
      <c r="CI16" s="682"/>
      <c r="CJ16" s="682"/>
      <c r="CK16" s="682"/>
      <c r="CL16" s="682"/>
      <c r="CM16" s="682"/>
      <c r="CN16" s="682"/>
      <c r="CO16" s="682"/>
      <c r="CP16" s="682"/>
      <c r="CQ16" s="683"/>
      <c r="CR16" s="642" t="s">
        <v>130</v>
      </c>
      <c r="CS16" s="643"/>
      <c r="CT16" s="643"/>
      <c r="CU16" s="643"/>
      <c r="CV16" s="643"/>
      <c r="CW16" s="643"/>
      <c r="CX16" s="643"/>
      <c r="CY16" s="644"/>
      <c r="CZ16" s="675" t="s">
        <v>130</v>
      </c>
      <c r="DA16" s="675"/>
      <c r="DB16" s="675"/>
      <c r="DC16" s="675"/>
      <c r="DD16" s="648" t="s">
        <v>248</v>
      </c>
      <c r="DE16" s="643"/>
      <c r="DF16" s="643"/>
      <c r="DG16" s="643"/>
      <c r="DH16" s="643"/>
      <c r="DI16" s="643"/>
      <c r="DJ16" s="643"/>
      <c r="DK16" s="643"/>
      <c r="DL16" s="643"/>
      <c r="DM16" s="643"/>
      <c r="DN16" s="643"/>
      <c r="DO16" s="643"/>
      <c r="DP16" s="644"/>
      <c r="DQ16" s="648" t="s">
        <v>130</v>
      </c>
      <c r="DR16" s="643"/>
      <c r="DS16" s="643"/>
      <c r="DT16" s="643"/>
      <c r="DU16" s="643"/>
      <c r="DV16" s="643"/>
      <c r="DW16" s="643"/>
      <c r="DX16" s="643"/>
      <c r="DY16" s="643"/>
      <c r="DZ16" s="643"/>
      <c r="EA16" s="643"/>
      <c r="EB16" s="643"/>
      <c r="EC16" s="689"/>
    </row>
    <row r="17" spans="2:133" ht="11.25" customHeight="1" x14ac:dyDescent="0.2">
      <c r="B17" s="639" t="s">
        <v>269</v>
      </c>
      <c r="C17" s="640"/>
      <c r="D17" s="640"/>
      <c r="E17" s="640"/>
      <c r="F17" s="640"/>
      <c r="G17" s="640"/>
      <c r="H17" s="640"/>
      <c r="I17" s="640"/>
      <c r="J17" s="640"/>
      <c r="K17" s="640"/>
      <c r="L17" s="640"/>
      <c r="M17" s="640"/>
      <c r="N17" s="640"/>
      <c r="O17" s="640"/>
      <c r="P17" s="640"/>
      <c r="Q17" s="641"/>
      <c r="R17" s="642">
        <v>58805</v>
      </c>
      <c r="S17" s="643"/>
      <c r="T17" s="643"/>
      <c r="U17" s="643"/>
      <c r="V17" s="643"/>
      <c r="W17" s="643"/>
      <c r="X17" s="643"/>
      <c r="Y17" s="644"/>
      <c r="Z17" s="675">
        <v>0.2</v>
      </c>
      <c r="AA17" s="675"/>
      <c r="AB17" s="675"/>
      <c r="AC17" s="675"/>
      <c r="AD17" s="676">
        <v>58805</v>
      </c>
      <c r="AE17" s="676"/>
      <c r="AF17" s="676"/>
      <c r="AG17" s="676"/>
      <c r="AH17" s="676"/>
      <c r="AI17" s="676"/>
      <c r="AJ17" s="676"/>
      <c r="AK17" s="676"/>
      <c r="AL17" s="645">
        <v>0.4</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130</v>
      </c>
      <c r="BP17" s="675"/>
      <c r="BQ17" s="675"/>
      <c r="BR17" s="675"/>
      <c r="BS17" s="648" t="s">
        <v>248</v>
      </c>
      <c r="BT17" s="643"/>
      <c r="BU17" s="643"/>
      <c r="BV17" s="643"/>
      <c r="BW17" s="643"/>
      <c r="BX17" s="643"/>
      <c r="BY17" s="643"/>
      <c r="BZ17" s="643"/>
      <c r="CA17" s="643"/>
      <c r="CB17" s="689"/>
      <c r="CD17" s="681" t="s">
        <v>271</v>
      </c>
      <c r="CE17" s="682"/>
      <c r="CF17" s="682"/>
      <c r="CG17" s="682"/>
      <c r="CH17" s="682"/>
      <c r="CI17" s="682"/>
      <c r="CJ17" s="682"/>
      <c r="CK17" s="682"/>
      <c r="CL17" s="682"/>
      <c r="CM17" s="682"/>
      <c r="CN17" s="682"/>
      <c r="CO17" s="682"/>
      <c r="CP17" s="682"/>
      <c r="CQ17" s="683"/>
      <c r="CR17" s="642">
        <v>3084418</v>
      </c>
      <c r="CS17" s="643"/>
      <c r="CT17" s="643"/>
      <c r="CU17" s="643"/>
      <c r="CV17" s="643"/>
      <c r="CW17" s="643"/>
      <c r="CX17" s="643"/>
      <c r="CY17" s="644"/>
      <c r="CZ17" s="675">
        <v>8.6</v>
      </c>
      <c r="DA17" s="675"/>
      <c r="DB17" s="675"/>
      <c r="DC17" s="675"/>
      <c r="DD17" s="648" t="s">
        <v>248</v>
      </c>
      <c r="DE17" s="643"/>
      <c r="DF17" s="643"/>
      <c r="DG17" s="643"/>
      <c r="DH17" s="643"/>
      <c r="DI17" s="643"/>
      <c r="DJ17" s="643"/>
      <c r="DK17" s="643"/>
      <c r="DL17" s="643"/>
      <c r="DM17" s="643"/>
      <c r="DN17" s="643"/>
      <c r="DO17" s="643"/>
      <c r="DP17" s="644"/>
      <c r="DQ17" s="648">
        <v>3084418</v>
      </c>
      <c r="DR17" s="643"/>
      <c r="DS17" s="643"/>
      <c r="DT17" s="643"/>
      <c r="DU17" s="643"/>
      <c r="DV17" s="643"/>
      <c r="DW17" s="643"/>
      <c r="DX17" s="643"/>
      <c r="DY17" s="643"/>
      <c r="DZ17" s="643"/>
      <c r="EA17" s="643"/>
      <c r="EB17" s="643"/>
      <c r="EC17" s="689"/>
    </row>
    <row r="18" spans="2:133" ht="11.25" customHeight="1" x14ac:dyDescent="0.2">
      <c r="B18" s="639" t="s">
        <v>272</v>
      </c>
      <c r="C18" s="640"/>
      <c r="D18" s="640"/>
      <c r="E18" s="640"/>
      <c r="F18" s="640"/>
      <c r="G18" s="640"/>
      <c r="H18" s="640"/>
      <c r="I18" s="640"/>
      <c r="J18" s="640"/>
      <c r="K18" s="640"/>
      <c r="L18" s="640"/>
      <c r="M18" s="640"/>
      <c r="N18" s="640"/>
      <c r="O18" s="640"/>
      <c r="P18" s="640"/>
      <c r="Q18" s="641"/>
      <c r="R18" s="642">
        <v>73188</v>
      </c>
      <c r="S18" s="643"/>
      <c r="T18" s="643"/>
      <c r="U18" s="643"/>
      <c r="V18" s="643"/>
      <c r="W18" s="643"/>
      <c r="X18" s="643"/>
      <c r="Y18" s="644"/>
      <c r="Z18" s="675">
        <v>0.2</v>
      </c>
      <c r="AA18" s="675"/>
      <c r="AB18" s="675"/>
      <c r="AC18" s="675"/>
      <c r="AD18" s="676">
        <v>73188</v>
      </c>
      <c r="AE18" s="676"/>
      <c r="AF18" s="676"/>
      <c r="AG18" s="676"/>
      <c r="AH18" s="676"/>
      <c r="AI18" s="676"/>
      <c r="AJ18" s="676"/>
      <c r="AK18" s="676"/>
      <c r="AL18" s="645">
        <v>0.4</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130</v>
      </c>
      <c r="BP18" s="675"/>
      <c r="BQ18" s="675"/>
      <c r="BR18" s="675"/>
      <c r="BS18" s="648" t="s">
        <v>248</v>
      </c>
      <c r="BT18" s="643"/>
      <c r="BU18" s="643"/>
      <c r="BV18" s="643"/>
      <c r="BW18" s="643"/>
      <c r="BX18" s="643"/>
      <c r="BY18" s="643"/>
      <c r="BZ18" s="643"/>
      <c r="CA18" s="643"/>
      <c r="CB18" s="689"/>
      <c r="CD18" s="681" t="s">
        <v>274</v>
      </c>
      <c r="CE18" s="682"/>
      <c r="CF18" s="682"/>
      <c r="CG18" s="682"/>
      <c r="CH18" s="682"/>
      <c r="CI18" s="682"/>
      <c r="CJ18" s="682"/>
      <c r="CK18" s="682"/>
      <c r="CL18" s="682"/>
      <c r="CM18" s="682"/>
      <c r="CN18" s="682"/>
      <c r="CO18" s="682"/>
      <c r="CP18" s="682"/>
      <c r="CQ18" s="683"/>
      <c r="CR18" s="642" t="s">
        <v>130</v>
      </c>
      <c r="CS18" s="643"/>
      <c r="CT18" s="643"/>
      <c r="CU18" s="643"/>
      <c r="CV18" s="643"/>
      <c r="CW18" s="643"/>
      <c r="CX18" s="643"/>
      <c r="CY18" s="644"/>
      <c r="CZ18" s="675" t="s">
        <v>130</v>
      </c>
      <c r="DA18" s="675"/>
      <c r="DB18" s="675"/>
      <c r="DC18" s="675"/>
      <c r="DD18" s="648" t="s">
        <v>130</v>
      </c>
      <c r="DE18" s="643"/>
      <c r="DF18" s="643"/>
      <c r="DG18" s="643"/>
      <c r="DH18" s="643"/>
      <c r="DI18" s="643"/>
      <c r="DJ18" s="643"/>
      <c r="DK18" s="643"/>
      <c r="DL18" s="643"/>
      <c r="DM18" s="643"/>
      <c r="DN18" s="643"/>
      <c r="DO18" s="643"/>
      <c r="DP18" s="644"/>
      <c r="DQ18" s="648" t="s">
        <v>248</v>
      </c>
      <c r="DR18" s="643"/>
      <c r="DS18" s="643"/>
      <c r="DT18" s="643"/>
      <c r="DU18" s="643"/>
      <c r="DV18" s="643"/>
      <c r="DW18" s="643"/>
      <c r="DX18" s="643"/>
      <c r="DY18" s="643"/>
      <c r="DZ18" s="643"/>
      <c r="EA18" s="643"/>
      <c r="EB18" s="643"/>
      <c r="EC18" s="689"/>
    </row>
    <row r="19" spans="2:133" ht="11.25" customHeight="1" x14ac:dyDescent="0.2">
      <c r="B19" s="639" t="s">
        <v>275</v>
      </c>
      <c r="C19" s="640"/>
      <c r="D19" s="640"/>
      <c r="E19" s="640"/>
      <c r="F19" s="640"/>
      <c r="G19" s="640"/>
      <c r="H19" s="640"/>
      <c r="I19" s="640"/>
      <c r="J19" s="640"/>
      <c r="K19" s="640"/>
      <c r="L19" s="640"/>
      <c r="M19" s="640"/>
      <c r="N19" s="640"/>
      <c r="O19" s="640"/>
      <c r="P19" s="640"/>
      <c r="Q19" s="641"/>
      <c r="R19" s="642">
        <v>61031</v>
      </c>
      <c r="S19" s="643"/>
      <c r="T19" s="643"/>
      <c r="U19" s="643"/>
      <c r="V19" s="643"/>
      <c r="W19" s="643"/>
      <c r="X19" s="643"/>
      <c r="Y19" s="644"/>
      <c r="Z19" s="675">
        <v>0.2</v>
      </c>
      <c r="AA19" s="675"/>
      <c r="AB19" s="675"/>
      <c r="AC19" s="675"/>
      <c r="AD19" s="676">
        <v>61031</v>
      </c>
      <c r="AE19" s="676"/>
      <c r="AF19" s="676"/>
      <c r="AG19" s="676"/>
      <c r="AH19" s="676"/>
      <c r="AI19" s="676"/>
      <c r="AJ19" s="676"/>
      <c r="AK19" s="676"/>
      <c r="AL19" s="645">
        <v>0.4</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v>602491</v>
      </c>
      <c r="BH19" s="643"/>
      <c r="BI19" s="643"/>
      <c r="BJ19" s="643"/>
      <c r="BK19" s="643"/>
      <c r="BL19" s="643"/>
      <c r="BM19" s="643"/>
      <c r="BN19" s="644"/>
      <c r="BO19" s="675">
        <v>6.9</v>
      </c>
      <c r="BP19" s="675"/>
      <c r="BQ19" s="675"/>
      <c r="BR19" s="675"/>
      <c r="BS19" s="648" t="s">
        <v>130</v>
      </c>
      <c r="BT19" s="643"/>
      <c r="BU19" s="643"/>
      <c r="BV19" s="643"/>
      <c r="BW19" s="643"/>
      <c r="BX19" s="643"/>
      <c r="BY19" s="643"/>
      <c r="BZ19" s="643"/>
      <c r="CA19" s="643"/>
      <c r="CB19" s="689"/>
      <c r="CD19" s="681" t="s">
        <v>277</v>
      </c>
      <c r="CE19" s="682"/>
      <c r="CF19" s="682"/>
      <c r="CG19" s="682"/>
      <c r="CH19" s="682"/>
      <c r="CI19" s="682"/>
      <c r="CJ19" s="682"/>
      <c r="CK19" s="682"/>
      <c r="CL19" s="682"/>
      <c r="CM19" s="682"/>
      <c r="CN19" s="682"/>
      <c r="CO19" s="682"/>
      <c r="CP19" s="682"/>
      <c r="CQ19" s="683"/>
      <c r="CR19" s="642" t="s">
        <v>130</v>
      </c>
      <c r="CS19" s="643"/>
      <c r="CT19" s="643"/>
      <c r="CU19" s="643"/>
      <c r="CV19" s="643"/>
      <c r="CW19" s="643"/>
      <c r="CX19" s="643"/>
      <c r="CY19" s="644"/>
      <c r="CZ19" s="675" t="s">
        <v>130</v>
      </c>
      <c r="DA19" s="675"/>
      <c r="DB19" s="675"/>
      <c r="DC19" s="675"/>
      <c r="DD19" s="648" t="s">
        <v>130</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9"/>
    </row>
    <row r="20" spans="2:133" ht="11.25" customHeight="1" x14ac:dyDescent="0.2">
      <c r="B20" s="639" t="s">
        <v>278</v>
      </c>
      <c r="C20" s="640"/>
      <c r="D20" s="640"/>
      <c r="E20" s="640"/>
      <c r="F20" s="640"/>
      <c r="G20" s="640"/>
      <c r="H20" s="640"/>
      <c r="I20" s="640"/>
      <c r="J20" s="640"/>
      <c r="K20" s="640"/>
      <c r="L20" s="640"/>
      <c r="M20" s="640"/>
      <c r="N20" s="640"/>
      <c r="O20" s="640"/>
      <c r="P20" s="640"/>
      <c r="Q20" s="641"/>
      <c r="R20" s="642">
        <v>7442</v>
      </c>
      <c r="S20" s="643"/>
      <c r="T20" s="643"/>
      <c r="U20" s="643"/>
      <c r="V20" s="643"/>
      <c r="W20" s="643"/>
      <c r="X20" s="643"/>
      <c r="Y20" s="644"/>
      <c r="Z20" s="675">
        <v>0</v>
      </c>
      <c r="AA20" s="675"/>
      <c r="AB20" s="675"/>
      <c r="AC20" s="675"/>
      <c r="AD20" s="676">
        <v>7442</v>
      </c>
      <c r="AE20" s="676"/>
      <c r="AF20" s="676"/>
      <c r="AG20" s="676"/>
      <c r="AH20" s="676"/>
      <c r="AI20" s="676"/>
      <c r="AJ20" s="676"/>
      <c r="AK20" s="676"/>
      <c r="AL20" s="645">
        <v>0</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v>602491</v>
      </c>
      <c r="BH20" s="643"/>
      <c r="BI20" s="643"/>
      <c r="BJ20" s="643"/>
      <c r="BK20" s="643"/>
      <c r="BL20" s="643"/>
      <c r="BM20" s="643"/>
      <c r="BN20" s="644"/>
      <c r="BO20" s="675">
        <v>6.9</v>
      </c>
      <c r="BP20" s="675"/>
      <c r="BQ20" s="675"/>
      <c r="BR20" s="675"/>
      <c r="BS20" s="648" t="s">
        <v>130</v>
      </c>
      <c r="BT20" s="643"/>
      <c r="BU20" s="643"/>
      <c r="BV20" s="643"/>
      <c r="BW20" s="643"/>
      <c r="BX20" s="643"/>
      <c r="BY20" s="643"/>
      <c r="BZ20" s="643"/>
      <c r="CA20" s="643"/>
      <c r="CB20" s="689"/>
      <c r="CD20" s="681" t="s">
        <v>280</v>
      </c>
      <c r="CE20" s="682"/>
      <c r="CF20" s="682"/>
      <c r="CG20" s="682"/>
      <c r="CH20" s="682"/>
      <c r="CI20" s="682"/>
      <c r="CJ20" s="682"/>
      <c r="CK20" s="682"/>
      <c r="CL20" s="682"/>
      <c r="CM20" s="682"/>
      <c r="CN20" s="682"/>
      <c r="CO20" s="682"/>
      <c r="CP20" s="682"/>
      <c r="CQ20" s="683"/>
      <c r="CR20" s="642">
        <v>35967158</v>
      </c>
      <c r="CS20" s="643"/>
      <c r="CT20" s="643"/>
      <c r="CU20" s="643"/>
      <c r="CV20" s="643"/>
      <c r="CW20" s="643"/>
      <c r="CX20" s="643"/>
      <c r="CY20" s="644"/>
      <c r="CZ20" s="675">
        <v>100</v>
      </c>
      <c r="DA20" s="675"/>
      <c r="DB20" s="675"/>
      <c r="DC20" s="675"/>
      <c r="DD20" s="648">
        <v>1854776</v>
      </c>
      <c r="DE20" s="643"/>
      <c r="DF20" s="643"/>
      <c r="DG20" s="643"/>
      <c r="DH20" s="643"/>
      <c r="DI20" s="643"/>
      <c r="DJ20" s="643"/>
      <c r="DK20" s="643"/>
      <c r="DL20" s="643"/>
      <c r="DM20" s="643"/>
      <c r="DN20" s="643"/>
      <c r="DO20" s="643"/>
      <c r="DP20" s="644"/>
      <c r="DQ20" s="648">
        <v>20303081</v>
      </c>
      <c r="DR20" s="643"/>
      <c r="DS20" s="643"/>
      <c r="DT20" s="643"/>
      <c r="DU20" s="643"/>
      <c r="DV20" s="643"/>
      <c r="DW20" s="643"/>
      <c r="DX20" s="643"/>
      <c r="DY20" s="643"/>
      <c r="DZ20" s="643"/>
      <c r="EA20" s="643"/>
      <c r="EB20" s="643"/>
      <c r="EC20" s="689"/>
    </row>
    <row r="21" spans="2:133" ht="11.25" customHeight="1" x14ac:dyDescent="0.2">
      <c r="B21" s="639" t="s">
        <v>281</v>
      </c>
      <c r="C21" s="640"/>
      <c r="D21" s="640"/>
      <c r="E21" s="640"/>
      <c r="F21" s="640"/>
      <c r="G21" s="640"/>
      <c r="H21" s="640"/>
      <c r="I21" s="640"/>
      <c r="J21" s="640"/>
      <c r="K21" s="640"/>
      <c r="L21" s="640"/>
      <c r="M21" s="640"/>
      <c r="N21" s="640"/>
      <c r="O21" s="640"/>
      <c r="P21" s="640"/>
      <c r="Q21" s="641"/>
      <c r="R21" s="642">
        <v>4715</v>
      </c>
      <c r="S21" s="643"/>
      <c r="T21" s="643"/>
      <c r="U21" s="643"/>
      <c r="V21" s="643"/>
      <c r="W21" s="643"/>
      <c r="X21" s="643"/>
      <c r="Y21" s="644"/>
      <c r="Z21" s="675">
        <v>0</v>
      </c>
      <c r="AA21" s="675"/>
      <c r="AB21" s="675"/>
      <c r="AC21" s="675"/>
      <c r="AD21" s="676">
        <v>4715</v>
      </c>
      <c r="AE21" s="676"/>
      <c r="AF21" s="676"/>
      <c r="AG21" s="676"/>
      <c r="AH21" s="676"/>
      <c r="AI21" s="676"/>
      <c r="AJ21" s="676"/>
      <c r="AK21" s="676"/>
      <c r="AL21" s="645">
        <v>0</v>
      </c>
      <c r="AM21" s="646"/>
      <c r="AN21" s="646"/>
      <c r="AO21" s="677"/>
      <c r="AP21" s="736" t="s">
        <v>282</v>
      </c>
      <c r="AQ21" s="744"/>
      <c r="AR21" s="744"/>
      <c r="AS21" s="744"/>
      <c r="AT21" s="744"/>
      <c r="AU21" s="744"/>
      <c r="AV21" s="744"/>
      <c r="AW21" s="744"/>
      <c r="AX21" s="744"/>
      <c r="AY21" s="744"/>
      <c r="AZ21" s="744"/>
      <c r="BA21" s="744"/>
      <c r="BB21" s="744"/>
      <c r="BC21" s="744"/>
      <c r="BD21" s="744"/>
      <c r="BE21" s="744"/>
      <c r="BF21" s="738"/>
      <c r="BG21" s="642">
        <v>8696</v>
      </c>
      <c r="BH21" s="643"/>
      <c r="BI21" s="643"/>
      <c r="BJ21" s="643"/>
      <c r="BK21" s="643"/>
      <c r="BL21" s="643"/>
      <c r="BM21" s="643"/>
      <c r="BN21" s="644"/>
      <c r="BO21" s="675">
        <v>0.1</v>
      </c>
      <c r="BP21" s="675"/>
      <c r="BQ21" s="675"/>
      <c r="BR21" s="675"/>
      <c r="BS21" s="648" t="s">
        <v>130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283</v>
      </c>
      <c r="C22" s="640"/>
      <c r="D22" s="640"/>
      <c r="E22" s="640"/>
      <c r="F22" s="640"/>
      <c r="G22" s="640"/>
      <c r="H22" s="640"/>
      <c r="I22" s="640"/>
      <c r="J22" s="640"/>
      <c r="K22" s="640"/>
      <c r="L22" s="640"/>
      <c r="M22" s="640"/>
      <c r="N22" s="640"/>
      <c r="O22" s="640"/>
      <c r="P22" s="640"/>
      <c r="Q22" s="641"/>
      <c r="R22" s="642">
        <v>7203019</v>
      </c>
      <c r="S22" s="643"/>
      <c r="T22" s="643"/>
      <c r="U22" s="643"/>
      <c r="V22" s="643"/>
      <c r="W22" s="643"/>
      <c r="X22" s="643"/>
      <c r="Y22" s="644"/>
      <c r="Z22" s="675">
        <v>19.7</v>
      </c>
      <c r="AA22" s="675"/>
      <c r="AB22" s="675"/>
      <c r="AC22" s="675"/>
      <c r="AD22" s="676">
        <v>6454142</v>
      </c>
      <c r="AE22" s="676"/>
      <c r="AF22" s="676"/>
      <c r="AG22" s="676"/>
      <c r="AH22" s="676"/>
      <c r="AI22" s="676"/>
      <c r="AJ22" s="676"/>
      <c r="AK22" s="676"/>
      <c r="AL22" s="645">
        <v>39</v>
      </c>
      <c r="AM22" s="646"/>
      <c r="AN22" s="646"/>
      <c r="AO22" s="677"/>
      <c r="AP22" s="736" t="s">
        <v>284</v>
      </c>
      <c r="AQ22" s="744"/>
      <c r="AR22" s="744"/>
      <c r="AS22" s="744"/>
      <c r="AT22" s="744"/>
      <c r="AU22" s="744"/>
      <c r="AV22" s="744"/>
      <c r="AW22" s="744"/>
      <c r="AX22" s="744"/>
      <c r="AY22" s="744"/>
      <c r="AZ22" s="744"/>
      <c r="BA22" s="744"/>
      <c r="BB22" s="744"/>
      <c r="BC22" s="744"/>
      <c r="BD22" s="744"/>
      <c r="BE22" s="744"/>
      <c r="BF22" s="738"/>
      <c r="BG22" s="642" t="s">
        <v>248</v>
      </c>
      <c r="BH22" s="643"/>
      <c r="BI22" s="643"/>
      <c r="BJ22" s="643"/>
      <c r="BK22" s="643"/>
      <c r="BL22" s="643"/>
      <c r="BM22" s="643"/>
      <c r="BN22" s="644"/>
      <c r="BO22" s="675" t="s">
        <v>130</v>
      </c>
      <c r="BP22" s="675"/>
      <c r="BQ22" s="675"/>
      <c r="BR22" s="675"/>
      <c r="BS22" s="648" t="s">
        <v>248</v>
      </c>
      <c r="BT22" s="643"/>
      <c r="BU22" s="643"/>
      <c r="BV22" s="643"/>
      <c r="BW22" s="643"/>
      <c r="BX22" s="643"/>
      <c r="BY22" s="643"/>
      <c r="BZ22" s="643"/>
      <c r="CA22" s="643"/>
      <c r="CB22" s="689"/>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286</v>
      </c>
      <c r="C23" s="640"/>
      <c r="D23" s="640"/>
      <c r="E23" s="640"/>
      <c r="F23" s="640"/>
      <c r="G23" s="640"/>
      <c r="H23" s="640"/>
      <c r="I23" s="640"/>
      <c r="J23" s="640"/>
      <c r="K23" s="640"/>
      <c r="L23" s="640"/>
      <c r="M23" s="640"/>
      <c r="N23" s="640"/>
      <c r="O23" s="640"/>
      <c r="P23" s="640"/>
      <c r="Q23" s="641"/>
      <c r="R23" s="642">
        <v>6454142</v>
      </c>
      <c r="S23" s="643"/>
      <c r="T23" s="643"/>
      <c r="U23" s="643"/>
      <c r="V23" s="643"/>
      <c r="W23" s="643"/>
      <c r="X23" s="643"/>
      <c r="Y23" s="644"/>
      <c r="Z23" s="675">
        <v>17.7</v>
      </c>
      <c r="AA23" s="675"/>
      <c r="AB23" s="675"/>
      <c r="AC23" s="675"/>
      <c r="AD23" s="676">
        <v>6454142</v>
      </c>
      <c r="AE23" s="676"/>
      <c r="AF23" s="676"/>
      <c r="AG23" s="676"/>
      <c r="AH23" s="676"/>
      <c r="AI23" s="676"/>
      <c r="AJ23" s="676"/>
      <c r="AK23" s="676"/>
      <c r="AL23" s="645">
        <v>39</v>
      </c>
      <c r="AM23" s="646"/>
      <c r="AN23" s="646"/>
      <c r="AO23" s="677"/>
      <c r="AP23" s="736" t="s">
        <v>287</v>
      </c>
      <c r="AQ23" s="744"/>
      <c r="AR23" s="744"/>
      <c r="AS23" s="744"/>
      <c r="AT23" s="744"/>
      <c r="AU23" s="744"/>
      <c r="AV23" s="744"/>
      <c r="AW23" s="744"/>
      <c r="AX23" s="744"/>
      <c r="AY23" s="744"/>
      <c r="AZ23" s="744"/>
      <c r="BA23" s="744"/>
      <c r="BB23" s="744"/>
      <c r="BC23" s="744"/>
      <c r="BD23" s="744"/>
      <c r="BE23" s="744"/>
      <c r="BF23" s="738"/>
      <c r="BG23" s="642">
        <v>593795</v>
      </c>
      <c r="BH23" s="643"/>
      <c r="BI23" s="643"/>
      <c r="BJ23" s="643"/>
      <c r="BK23" s="643"/>
      <c r="BL23" s="643"/>
      <c r="BM23" s="643"/>
      <c r="BN23" s="644"/>
      <c r="BO23" s="675">
        <v>6.8</v>
      </c>
      <c r="BP23" s="675"/>
      <c r="BQ23" s="675"/>
      <c r="BR23" s="675"/>
      <c r="BS23" s="648" t="s">
        <v>130</v>
      </c>
      <c r="BT23" s="643"/>
      <c r="BU23" s="643"/>
      <c r="BV23" s="643"/>
      <c r="BW23" s="643"/>
      <c r="BX23" s="643"/>
      <c r="BY23" s="643"/>
      <c r="BZ23" s="643"/>
      <c r="CA23" s="643"/>
      <c r="CB23" s="689"/>
      <c r="CD23" s="746" t="s">
        <v>226</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x14ac:dyDescent="0.2">
      <c r="B24" s="639" t="s">
        <v>293</v>
      </c>
      <c r="C24" s="640"/>
      <c r="D24" s="640"/>
      <c r="E24" s="640"/>
      <c r="F24" s="640"/>
      <c r="G24" s="640"/>
      <c r="H24" s="640"/>
      <c r="I24" s="640"/>
      <c r="J24" s="640"/>
      <c r="K24" s="640"/>
      <c r="L24" s="640"/>
      <c r="M24" s="640"/>
      <c r="N24" s="640"/>
      <c r="O24" s="640"/>
      <c r="P24" s="640"/>
      <c r="Q24" s="641"/>
      <c r="R24" s="642">
        <v>748877</v>
      </c>
      <c r="S24" s="643"/>
      <c r="T24" s="643"/>
      <c r="U24" s="643"/>
      <c r="V24" s="643"/>
      <c r="W24" s="643"/>
      <c r="X24" s="643"/>
      <c r="Y24" s="644"/>
      <c r="Z24" s="675">
        <v>2</v>
      </c>
      <c r="AA24" s="675"/>
      <c r="AB24" s="675"/>
      <c r="AC24" s="675"/>
      <c r="AD24" s="676" t="s">
        <v>130</v>
      </c>
      <c r="AE24" s="676"/>
      <c r="AF24" s="676"/>
      <c r="AG24" s="676"/>
      <c r="AH24" s="676"/>
      <c r="AI24" s="676"/>
      <c r="AJ24" s="676"/>
      <c r="AK24" s="676"/>
      <c r="AL24" s="645" t="s">
        <v>130</v>
      </c>
      <c r="AM24" s="646"/>
      <c r="AN24" s="646"/>
      <c r="AO24" s="677"/>
      <c r="AP24" s="736" t="s">
        <v>294</v>
      </c>
      <c r="AQ24" s="744"/>
      <c r="AR24" s="744"/>
      <c r="AS24" s="744"/>
      <c r="AT24" s="744"/>
      <c r="AU24" s="744"/>
      <c r="AV24" s="744"/>
      <c r="AW24" s="744"/>
      <c r="AX24" s="744"/>
      <c r="AY24" s="744"/>
      <c r="AZ24" s="744"/>
      <c r="BA24" s="744"/>
      <c r="BB24" s="744"/>
      <c r="BC24" s="744"/>
      <c r="BD24" s="744"/>
      <c r="BE24" s="744"/>
      <c r="BF24" s="738"/>
      <c r="BG24" s="642" t="s">
        <v>130</v>
      </c>
      <c r="BH24" s="643"/>
      <c r="BI24" s="643"/>
      <c r="BJ24" s="643"/>
      <c r="BK24" s="643"/>
      <c r="BL24" s="643"/>
      <c r="BM24" s="643"/>
      <c r="BN24" s="644"/>
      <c r="BO24" s="675" t="s">
        <v>130</v>
      </c>
      <c r="BP24" s="675"/>
      <c r="BQ24" s="675"/>
      <c r="BR24" s="675"/>
      <c r="BS24" s="648" t="s">
        <v>130</v>
      </c>
      <c r="BT24" s="643"/>
      <c r="BU24" s="643"/>
      <c r="BV24" s="643"/>
      <c r="BW24" s="643"/>
      <c r="BX24" s="643"/>
      <c r="BY24" s="643"/>
      <c r="BZ24" s="643"/>
      <c r="CA24" s="643"/>
      <c r="CB24" s="689"/>
      <c r="CD24" s="700" t="s">
        <v>295</v>
      </c>
      <c r="CE24" s="701"/>
      <c r="CF24" s="701"/>
      <c r="CG24" s="701"/>
      <c r="CH24" s="701"/>
      <c r="CI24" s="701"/>
      <c r="CJ24" s="701"/>
      <c r="CK24" s="701"/>
      <c r="CL24" s="701"/>
      <c r="CM24" s="701"/>
      <c r="CN24" s="701"/>
      <c r="CO24" s="701"/>
      <c r="CP24" s="701"/>
      <c r="CQ24" s="702"/>
      <c r="CR24" s="697">
        <v>13942643</v>
      </c>
      <c r="CS24" s="698"/>
      <c r="CT24" s="698"/>
      <c r="CU24" s="698"/>
      <c r="CV24" s="698"/>
      <c r="CW24" s="698"/>
      <c r="CX24" s="698"/>
      <c r="CY24" s="741"/>
      <c r="CZ24" s="742">
        <v>38.799999999999997</v>
      </c>
      <c r="DA24" s="713"/>
      <c r="DB24" s="713"/>
      <c r="DC24" s="745"/>
      <c r="DD24" s="740">
        <v>8525463</v>
      </c>
      <c r="DE24" s="698"/>
      <c r="DF24" s="698"/>
      <c r="DG24" s="698"/>
      <c r="DH24" s="698"/>
      <c r="DI24" s="698"/>
      <c r="DJ24" s="698"/>
      <c r="DK24" s="741"/>
      <c r="DL24" s="740">
        <v>8219720</v>
      </c>
      <c r="DM24" s="698"/>
      <c r="DN24" s="698"/>
      <c r="DO24" s="698"/>
      <c r="DP24" s="698"/>
      <c r="DQ24" s="698"/>
      <c r="DR24" s="698"/>
      <c r="DS24" s="698"/>
      <c r="DT24" s="698"/>
      <c r="DU24" s="698"/>
      <c r="DV24" s="741"/>
      <c r="DW24" s="742">
        <v>47.2</v>
      </c>
      <c r="DX24" s="713"/>
      <c r="DY24" s="713"/>
      <c r="DZ24" s="713"/>
      <c r="EA24" s="713"/>
      <c r="EB24" s="713"/>
      <c r="EC24" s="743"/>
    </row>
    <row r="25" spans="2:133" ht="11.25" customHeight="1" x14ac:dyDescent="0.2">
      <c r="B25" s="639" t="s">
        <v>296</v>
      </c>
      <c r="C25" s="640"/>
      <c r="D25" s="640"/>
      <c r="E25" s="640"/>
      <c r="F25" s="640"/>
      <c r="G25" s="640"/>
      <c r="H25" s="640"/>
      <c r="I25" s="640"/>
      <c r="J25" s="640"/>
      <c r="K25" s="640"/>
      <c r="L25" s="640"/>
      <c r="M25" s="640"/>
      <c r="N25" s="640"/>
      <c r="O25" s="640"/>
      <c r="P25" s="640"/>
      <c r="Q25" s="641"/>
      <c r="R25" s="642" t="s">
        <v>130</v>
      </c>
      <c r="S25" s="643"/>
      <c r="T25" s="643"/>
      <c r="U25" s="643"/>
      <c r="V25" s="643"/>
      <c r="W25" s="643"/>
      <c r="X25" s="643"/>
      <c r="Y25" s="644"/>
      <c r="Z25" s="675" t="s">
        <v>130</v>
      </c>
      <c r="AA25" s="675"/>
      <c r="AB25" s="675"/>
      <c r="AC25" s="675"/>
      <c r="AD25" s="676" t="s">
        <v>248</v>
      </c>
      <c r="AE25" s="676"/>
      <c r="AF25" s="676"/>
      <c r="AG25" s="676"/>
      <c r="AH25" s="676"/>
      <c r="AI25" s="676"/>
      <c r="AJ25" s="676"/>
      <c r="AK25" s="676"/>
      <c r="AL25" s="645" t="s">
        <v>130</v>
      </c>
      <c r="AM25" s="646"/>
      <c r="AN25" s="646"/>
      <c r="AO25" s="677"/>
      <c r="AP25" s="736" t="s">
        <v>297</v>
      </c>
      <c r="AQ25" s="744"/>
      <c r="AR25" s="744"/>
      <c r="AS25" s="744"/>
      <c r="AT25" s="744"/>
      <c r="AU25" s="744"/>
      <c r="AV25" s="744"/>
      <c r="AW25" s="744"/>
      <c r="AX25" s="744"/>
      <c r="AY25" s="744"/>
      <c r="AZ25" s="744"/>
      <c r="BA25" s="744"/>
      <c r="BB25" s="744"/>
      <c r="BC25" s="744"/>
      <c r="BD25" s="744"/>
      <c r="BE25" s="744"/>
      <c r="BF25" s="738"/>
      <c r="BG25" s="642" t="s">
        <v>130</v>
      </c>
      <c r="BH25" s="643"/>
      <c r="BI25" s="643"/>
      <c r="BJ25" s="643"/>
      <c r="BK25" s="643"/>
      <c r="BL25" s="643"/>
      <c r="BM25" s="643"/>
      <c r="BN25" s="644"/>
      <c r="BO25" s="675" t="s">
        <v>130</v>
      </c>
      <c r="BP25" s="675"/>
      <c r="BQ25" s="675"/>
      <c r="BR25" s="675"/>
      <c r="BS25" s="648" t="s">
        <v>130</v>
      </c>
      <c r="BT25" s="643"/>
      <c r="BU25" s="643"/>
      <c r="BV25" s="643"/>
      <c r="BW25" s="643"/>
      <c r="BX25" s="643"/>
      <c r="BY25" s="643"/>
      <c r="BZ25" s="643"/>
      <c r="CA25" s="643"/>
      <c r="CB25" s="689"/>
      <c r="CD25" s="681" t="s">
        <v>298</v>
      </c>
      <c r="CE25" s="682"/>
      <c r="CF25" s="682"/>
      <c r="CG25" s="682"/>
      <c r="CH25" s="682"/>
      <c r="CI25" s="682"/>
      <c r="CJ25" s="682"/>
      <c r="CK25" s="682"/>
      <c r="CL25" s="682"/>
      <c r="CM25" s="682"/>
      <c r="CN25" s="682"/>
      <c r="CO25" s="682"/>
      <c r="CP25" s="682"/>
      <c r="CQ25" s="683"/>
      <c r="CR25" s="642">
        <v>3886854</v>
      </c>
      <c r="CS25" s="661"/>
      <c r="CT25" s="661"/>
      <c r="CU25" s="661"/>
      <c r="CV25" s="661"/>
      <c r="CW25" s="661"/>
      <c r="CX25" s="661"/>
      <c r="CY25" s="662"/>
      <c r="CZ25" s="645">
        <v>10.8</v>
      </c>
      <c r="DA25" s="663"/>
      <c r="DB25" s="663"/>
      <c r="DC25" s="664"/>
      <c r="DD25" s="648">
        <v>3579964</v>
      </c>
      <c r="DE25" s="661"/>
      <c r="DF25" s="661"/>
      <c r="DG25" s="661"/>
      <c r="DH25" s="661"/>
      <c r="DI25" s="661"/>
      <c r="DJ25" s="661"/>
      <c r="DK25" s="662"/>
      <c r="DL25" s="648">
        <v>3538553</v>
      </c>
      <c r="DM25" s="661"/>
      <c r="DN25" s="661"/>
      <c r="DO25" s="661"/>
      <c r="DP25" s="661"/>
      <c r="DQ25" s="661"/>
      <c r="DR25" s="661"/>
      <c r="DS25" s="661"/>
      <c r="DT25" s="661"/>
      <c r="DU25" s="661"/>
      <c r="DV25" s="662"/>
      <c r="DW25" s="645">
        <v>20.3</v>
      </c>
      <c r="DX25" s="663"/>
      <c r="DY25" s="663"/>
      <c r="DZ25" s="663"/>
      <c r="EA25" s="663"/>
      <c r="EB25" s="663"/>
      <c r="EC25" s="684"/>
    </row>
    <row r="26" spans="2:133" ht="11.25" customHeight="1" x14ac:dyDescent="0.2">
      <c r="B26" s="639" t="s">
        <v>299</v>
      </c>
      <c r="C26" s="640"/>
      <c r="D26" s="640"/>
      <c r="E26" s="640"/>
      <c r="F26" s="640"/>
      <c r="G26" s="640"/>
      <c r="H26" s="640"/>
      <c r="I26" s="640"/>
      <c r="J26" s="640"/>
      <c r="K26" s="640"/>
      <c r="L26" s="640"/>
      <c r="M26" s="640"/>
      <c r="N26" s="640"/>
      <c r="O26" s="640"/>
      <c r="P26" s="640"/>
      <c r="Q26" s="641"/>
      <c r="R26" s="642">
        <v>17804932</v>
      </c>
      <c r="S26" s="643"/>
      <c r="T26" s="643"/>
      <c r="U26" s="643"/>
      <c r="V26" s="643"/>
      <c r="W26" s="643"/>
      <c r="X26" s="643"/>
      <c r="Y26" s="644"/>
      <c r="Z26" s="675">
        <v>48.7</v>
      </c>
      <c r="AA26" s="675"/>
      <c r="AB26" s="675"/>
      <c r="AC26" s="675"/>
      <c r="AD26" s="676">
        <v>16462260</v>
      </c>
      <c r="AE26" s="676"/>
      <c r="AF26" s="676"/>
      <c r="AG26" s="676"/>
      <c r="AH26" s="676"/>
      <c r="AI26" s="676"/>
      <c r="AJ26" s="676"/>
      <c r="AK26" s="676"/>
      <c r="AL26" s="645">
        <v>99.5</v>
      </c>
      <c r="AM26" s="646"/>
      <c r="AN26" s="646"/>
      <c r="AO26" s="677"/>
      <c r="AP26" s="736" t="s">
        <v>300</v>
      </c>
      <c r="AQ26" s="737"/>
      <c r="AR26" s="737"/>
      <c r="AS26" s="737"/>
      <c r="AT26" s="737"/>
      <c r="AU26" s="737"/>
      <c r="AV26" s="737"/>
      <c r="AW26" s="737"/>
      <c r="AX26" s="737"/>
      <c r="AY26" s="737"/>
      <c r="AZ26" s="737"/>
      <c r="BA26" s="737"/>
      <c r="BB26" s="737"/>
      <c r="BC26" s="737"/>
      <c r="BD26" s="737"/>
      <c r="BE26" s="737"/>
      <c r="BF26" s="738"/>
      <c r="BG26" s="642" t="s">
        <v>130</v>
      </c>
      <c r="BH26" s="643"/>
      <c r="BI26" s="643"/>
      <c r="BJ26" s="643"/>
      <c r="BK26" s="643"/>
      <c r="BL26" s="643"/>
      <c r="BM26" s="643"/>
      <c r="BN26" s="644"/>
      <c r="BO26" s="675" t="s">
        <v>248</v>
      </c>
      <c r="BP26" s="675"/>
      <c r="BQ26" s="675"/>
      <c r="BR26" s="675"/>
      <c r="BS26" s="648" t="s">
        <v>130</v>
      </c>
      <c r="BT26" s="643"/>
      <c r="BU26" s="643"/>
      <c r="BV26" s="643"/>
      <c r="BW26" s="643"/>
      <c r="BX26" s="643"/>
      <c r="BY26" s="643"/>
      <c r="BZ26" s="643"/>
      <c r="CA26" s="643"/>
      <c r="CB26" s="689"/>
      <c r="CD26" s="681" t="s">
        <v>301</v>
      </c>
      <c r="CE26" s="682"/>
      <c r="CF26" s="682"/>
      <c r="CG26" s="682"/>
      <c r="CH26" s="682"/>
      <c r="CI26" s="682"/>
      <c r="CJ26" s="682"/>
      <c r="CK26" s="682"/>
      <c r="CL26" s="682"/>
      <c r="CM26" s="682"/>
      <c r="CN26" s="682"/>
      <c r="CO26" s="682"/>
      <c r="CP26" s="682"/>
      <c r="CQ26" s="683"/>
      <c r="CR26" s="642">
        <v>2384928</v>
      </c>
      <c r="CS26" s="643"/>
      <c r="CT26" s="643"/>
      <c r="CU26" s="643"/>
      <c r="CV26" s="643"/>
      <c r="CW26" s="643"/>
      <c r="CX26" s="643"/>
      <c r="CY26" s="644"/>
      <c r="CZ26" s="645">
        <v>6.6</v>
      </c>
      <c r="DA26" s="663"/>
      <c r="DB26" s="663"/>
      <c r="DC26" s="664"/>
      <c r="DD26" s="648">
        <v>2184120</v>
      </c>
      <c r="DE26" s="643"/>
      <c r="DF26" s="643"/>
      <c r="DG26" s="643"/>
      <c r="DH26" s="643"/>
      <c r="DI26" s="643"/>
      <c r="DJ26" s="643"/>
      <c r="DK26" s="644"/>
      <c r="DL26" s="648" t="s">
        <v>130</v>
      </c>
      <c r="DM26" s="643"/>
      <c r="DN26" s="643"/>
      <c r="DO26" s="643"/>
      <c r="DP26" s="643"/>
      <c r="DQ26" s="643"/>
      <c r="DR26" s="643"/>
      <c r="DS26" s="643"/>
      <c r="DT26" s="643"/>
      <c r="DU26" s="643"/>
      <c r="DV26" s="644"/>
      <c r="DW26" s="645" t="s">
        <v>130</v>
      </c>
      <c r="DX26" s="663"/>
      <c r="DY26" s="663"/>
      <c r="DZ26" s="663"/>
      <c r="EA26" s="663"/>
      <c r="EB26" s="663"/>
      <c r="EC26" s="684"/>
    </row>
    <row r="27" spans="2:133" ht="11.25" customHeight="1" x14ac:dyDescent="0.2">
      <c r="B27" s="639" t="s">
        <v>302</v>
      </c>
      <c r="C27" s="640"/>
      <c r="D27" s="640"/>
      <c r="E27" s="640"/>
      <c r="F27" s="640"/>
      <c r="G27" s="640"/>
      <c r="H27" s="640"/>
      <c r="I27" s="640"/>
      <c r="J27" s="640"/>
      <c r="K27" s="640"/>
      <c r="L27" s="640"/>
      <c r="M27" s="640"/>
      <c r="N27" s="640"/>
      <c r="O27" s="640"/>
      <c r="P27" s="640"/>
      <c r="Q27" s="641"/>
      <c r="R27" s="642">
        <v>9268</v>
      </c>
      <c r="S27" s="643"/>
      <c r="T27" s="643"/>
      <c r="U27" s="643"/>
      <c r="V27" s="643"/>
      <c r="W27" s="643"/>
      <c r="X27" s="643"/>
      <c r="Y27" s="644"/>
      <c r="Z27" s="675">
        <v>0</v>
      </c>
      <c r="AA27" s="675"/>
      <c r="AB27" s="675"/>
      <c r="AC27" s="675"/>
      <c r="AD27" s="676">
        <v>9268</v>
      </c>
      <c r="AE27" s="676"/>
      <c r="AF27" s="676"/>
      <c r="AG27" s="676"/>
      <c r="AH27" s="676"/>
      <c r="AI27" s="676"/>
      <c r="AJ27" s="676"/>
      <c r="AK27" s="676"/>
      <c r="AL27" s="645">
        <v>0.1</v>
      </c>
      <c r="AM27" s="646"/>
      <c r="AN27" s="646"/>
      <c r="AO27" s="677"/>
      <c r="AP27" s="639" t="s">
        <v>303</v>
      </c>
      <c r="AQ27" s="640"/>
      <c r="AR27" s="640"/>
      <c r="AS27" s="640"/>
      <c r="AT27" s="640"/>
      <c r="AU27" s="640"/>
      <c r="AV27" s="640"/>
      <c r="AW27" s="640"/>
      <c r="AX27" s="640"/>
      <c r="AY27" s="640"/>
      <c r="AZ27" s="640"/>
      <c r="BA27" s="640"/>
      <c r="BB27" s="640"/>
      <c r="BC27" s="640"/>
      <c r="BD27" s="640"/>
      <c r="BE27" s="640"/>
      <c r="BF27" s="641"/>
      <c r="BG27" s="642">
        <v>8720296</v>
      </c>
      <c r="BH27" s="643"/>
      <c r="BI27" s="643"/>
      <c r="BJ27" s="643"/>
      <c r="BK27" s="643"/>
      <c r="BL27" s="643"/>
      <c r="BM27" s="643"/>
      <c r="BN27" s="644"/>
      <c r="BO27" s="675">
        <v>100</v>
      </c>
      <c r="BP27" s="675"/>
      <c r="BQ27" s="675"/>
      <c r="BR27" s="675"/>
      <c r="BS27" s="648">
        <v>142693</v>
      </c>
      <c r="BT27" s="643"/>
      <c r="BU27" s="643"/>
      <c r="BV27" s="643"/>
      <c r="BW27" s="643"/>
      <c r="BX27" s="643"/>
      <c r="BY27" s="643"/>
      <c r="BZ27" s="643"/>
      <c r="CA27" s="643"/>
      <c r="CB27" s="689"/>
      <c r="CD27" s="681" t="s">
        <v>304</v>
      </c>
      <c r="CE27" s="682"/>
      <c r="CF27" s="682"/>
      <c r="CG27" s="682"/>
      <c r="CH27" s="682"/>
      <c r="CI27" s="682"/>
      <c r="CJ27" s="682"/>
      <c r="CK27" s="682"/>
      <c r="CL27" s="682"/>
      <c r="CM27" s="682"/>
      <c r="CN27" s="682"/>
      <c r="CO27" s="682"/>
      <c r="CP27" s="682"/>
      <c r="CQ27" s="683"/>
      <c r="CR27" s="642">
        <v>6971371</v>
      </c>
      <c r="CS27" s="661"/>
      <c r="CT27" s="661"/>
      <c r="CU27" s="661"/>
      <c r="CV27" s="661"/>
      <c r="CW27" s="661"/>
      <c r="CX27" s="661"/>
      <c r="CY27" s="662"/>
      <c r="CZ27" s="645">
        <v>19.399999999999999</v>
      </c>
      <c r="DA27" s="663"/>
      <c r="DB27" s="663"/>
      <c r="DC27" s="664"/>
      <c r="DD27" s="648">
        <v>1861081</v>
      </c>
      <c r="DE27" s="661"/>
      <c r="DF27" s="661"/>
      <c r="DG27" s="661"/>
      <c r="DH27" s="661"/>
      <c r="DI27" s="661"/>
      <c r="DJ27" s="661"/>
      <c r="DK27" s="662"/>
      <c r="DL27" s="648">
        <v>1766749</v>
      </c>
      <c r="DM27" s="661"/>
      <c r="DN27" s="661"/>
      <c r="DO27" s="661"/>
      <c r="DP27" s="661"/>
      <c r="DQ27" s="661"/>
      <c r="DR27" s="661"/>
      <c r="DS27" s="661"/>
      <c r="DT27" s="661"/>
      <c r="DU27" s="661"/>
      <c r="DV27" s="662"/>
      <c r="DW27" s="645">
        <v>10.1</v>
      </c>
      <c r="DX27" s="663"/>
      <c r="DY27" s="663"/>
      <c r="DZ27" s="663"/>
      <c r="EA27" s="663"/>
      <c r="EB27" s="663"/>
      <c r="EC27" s="684"/>
    </row>
    <row r="28" spans="2:133" ht="11.25" customHeight="1" x14ac:dyDescent="0.2">
      <c r="B28" s="639" t="s">
        <v>305</v>
      </c>
      <c r="C28" s="640"/>
      <c r="D28" s="640"/>
      <c r="E28" s="640"/>
      <c r="F28" s="640"/>
      <c r="G28" s="640"/>
      <c r="H28" s="640"/>
      <c r="I28" s="640"/>
      <c r="J28" s="640"/>
      <c r="K28" s="640"/>
      <c r="L28" s="640"/>
      <c r="M28" s="640"/>
      <c r="N28" s="640"/>
      <c r="O28" s="640"/>
      <c r="P28" s="640"/>
      <c r="Q28" s="641"/>
      <c r="R28" s="642">
        <v>45008</v>
      </c>
      <c r="S28" s="643"/>
      <c r="T28" s="643"/>
      <c r="U28" s="643"/>
      <c r="V28" s="643"/>
      <c r="W28" s="643"/>
      <c r="X28" s="643"/>
      <c r="Y28" s="644"/>
      <c r="Z28" s="675">
        <v>0.1</v>
      </c>
      <c r="AA28" s="675"/>
      <c r="AB28" s="675"/>
      <c r="AC28" s="675"/>
      <c r="AD28" s="676">
        <v>112</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306</v>
      </c>
      <c r="CE28" s="682"/>
      <c r="CF28" s="682"/>
      <c r="CG28" s="682"/>
      <c r="CH28" s="682"/>
      <c r="CI28" s="682"/>
      <c r="CJ28" s="682"/>
      <c r="CK28" s="682"/>
      <c r="CL28" s="682"/>
      <c r="CM28" s="682"/>
      <c r="CN28" s="682"/>
      <c r="CO28" s="682"/>
      <c r="CP28" s="682"/>
      <c r="CQ28" s="683"/>
      <c r="CR28" s="642">
        <v>3084418</v>
      </c>
      <c r="CS28" s="643"/>
      <c r="CT28" s="643"/>
      <c r="CU28" s="643"/>
      <c r="CV28" s="643"/>
      <c r="CW28" s="643"/>
      <c r="CX28" s="643"/>
      <c r="CY28" s="644"/>
      <c r="CZ28" s="645">
        <v>8.6</v>
      </c>
      <c r="DA28" s="663"/>
      <c r="DB28" s="663"/>
      <c r="DC28" s="664"/>
      <c r="DD28" s="648">
        <v>3084418</v>
      </c>
      <c r="DE28" s="643"/>
      <c r="DF28" s="643"/>
      <c r="DG28" s="643"/>
      <c r="DH28" s="643"/>
      <c r="DI28" s="643"/>
      <c r="DJ28" s="643"/>
      <c r="DK28" s="644"/>
      <c r="DL28" s="648">
        <v>2914418</v>
      </c>
      <c r="DM28" s="643"/>
      <c r="DN28" s="643"/>
      <c r="DO28" s="643"/>
      <c r="DP28" s="643"/>
      <c r="DQ28" s="643"/>
      <c r="DR28" s="643"/>
      <c r="DS28" s="643"/>
      <c r="DT28" s="643"/>
      <c r="DU28" s="643"/>
      <c r="DV28" s="644"/>
      <c r="DW28" s="645">
        <v>16.7</v>
      </c>
      <c r="DX28" s="663"/>
      <c r="DY28" s="663"/>
      <c r="DZ28" s="663"/>
      <c r="EA28" s="663"/>
      <c r="EB28" s="663"/>
      <c r="EC28" s="684"/>
    </row>
    <row r="29" spans="2:133" ht="11.25" customHeight="1" x14ac:dyDescent="0.2">
      <c r="B29" s="639" t="s">
        <v>307</v>
      </c>
      <c r="C29" s="640"/>
      <c r="D29" s="640"/>
      <c r="E29" s="640"/>
      <c r="F29" s="640"/>
      <c r="G29" s="640"/>
      <c r="H29" s="640"/>
      <c r="I29" s="640"/>
      <c r="J29" s="640"/>
      <c r="K29" s="640"/>
      <c r="L29" s="640"/>
      <c r="M29" s="640"/>
      <c r="N29" s="640"/>
      <c r="O29" s="640"/>
      <c r="P29" s="640"/>
      <c r="Q29" s="641"/>
      <c r="R29" s="642">
        <v>118971</v>
      </c>
      <c r="S29" s="643"/>
      <c r="T29" s="643"/>
      <c r="U29" s="643"/>
      <c r="V29" s="643"/>
      <c r="W29" s="643"/>
      <c r="X29" s="643"/>
      <c r="Y29" s="644"/>
      <c r="Z29" s="675">
        <v>0.3</v>
      </c>
      <c r="AA29" s="675"/>
      <c r="AB29" s="675"/>
      <c r="AC29" s="675"/>
      <c r="AD29" s="676">
        <v>40368</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308</v>
      </c>
      <c r="CE29" s="731"/>
      <c r="CF29" s="681" t="s">
        <v>309</v>
      </c>
      <c r="CG29" s="682"/>
      <c r="CH29" s="682"/>
      <c r="CI29" s="682"/>
      <c r="CJ29" s="682"/>
      <c r="CK29" s="682"/>
      <c r="CL29" s="682"/>
      <c r="CM29" s="682"/>
      <c r="CN29" s="682"/>
      <c r="CO29" s="682"/>
      <c r="CP29" s="682"/>
      <c r="CQ29" s="683"/>
      <c r="CR29" s="642">
        <v>3084343</v>
      </c>
      <c r="CS29" s="661"/>
      <c r="CT29" s="661"/>
      <c r="CU29" s="661"/>
      <c r="CV29" s="661"/>
      <c r="CW29" s="661"/>
      <c r="CX29" s="661"/>
      <c r="CY29" s="662"/>
      <c r="CZ29" s="645">
        <v>8.6</v>
      </c>
      <c r="DA29" s="663"/>
      <c r="DB29" s="663"/>
      <c r="DC29" s="664"/>
      <c r="DD29" s="648">
        <v>3084343</v>
      </c>
      <c r="DE29" s="661"/>
      <c r="DF29" s="661"/>
      <c r="DG29" s="661"/>
      <c r="DH29" s="661"/>
      <c r="DI29" s="661"/>
      <c r="DJ29" s="661"/>
      <c r="DK29" s="662"/>
      <c r="DL29" s="648">
        <v>2914343</v>
      </c>
      <c r="DM29" s="661"/>
      <c r="DN29" s="661"/>
      <c r="DO29" s="661"/>
      <c r="DP29" s="661"/>
      <c r="DQ29" s="661"/>
      <c r="DR29" s="661"/>
      <c r="DS29" s="661"/>
      <c r="DT29" s="661"/>
      <c r="DU29" s="661"/>
      <c r="DV29" s="662"/>
      <c r="DW29" s="645">
        <v>16.7</v>
      </c>
      <c r="DX29" s="663"/>
      <c r="DY29" s="663"/>
      <c r="DZ29" s="663"/>
      <c r="EA29" s="663"/>
      <c r="EB29" s="663"/>
      <c r="EC29" s="684"/>
    </row>
    <row r="30" spans="2:133" ht="11.25" customHeight="1" x14ac:dyDescent="0.2">
      <c r="B30" s="639" t="s">
        <v>310</v>
      </c>
      <c r="C30" s="640"/>
      <c r="D30" s="640"/>
      <c r="E30" s="640"/>
      <c r="F30" s="640"/>
      <c r="G30" s="640"/>
      <c r="H30" s="640"/>
      <c r="I30" s="640"/>
      <c r="J30" s="640"/>
      <c r="K30" s="640"/>
      <c r="L30" s="640"/>
      <c r="M30" s="640"/>
      <c r="N30" s="640"/>
      <c r="O30" s="640"/>
      <c r="P30" s="640"/>
      <c r="Q30" s="641"/>
      <c r="R30" s="642">
        <v>265088</v>
      </c>
      <c r="S30" s="643"/>
      <c r="T30" s="643"/>
      <c r="U30" s="643"/>
      <c r="V30" s="643"/>
      <c r="W30" s="643"/>
      <c r="X30" s="643"/>
      <c r="Y30" s="644"/>
      <c r="Z30" s="675">
        <v>0.7</v>
      </c>
      <c r="AA30" s="675"/>
      <c r="AB30" s="675"/>
      <c r="AC30" s="675"/>
      <c r="AD30" s="676" t="s">
        <v>130</v>
      </c>
      <c r="AE30" s="676"/>
      <c r="AF30" s="676"/>
      <c r="AG30" s="676"/>
      <c r="AH30" s="676"/>
      <c r="AI30" s="676"/>
      <c r="AJ30" s="676"/>
      <c r="AK30" s="676"/>
      <c r="AL30" s="645" t="s">
        <v>130</v>
      </c>
      <c r="AM30" s="646"/>
      <c r="AN30" s="646"/>
      <c r="AO30" s="677"/>
      <c r="AP30" s="703" t="s">
        <v>226</v>
      </c>
      <c r="AQ30" s="704"/>
      <c r="AR30" s="704"/>
      <c r="AS30" s="704"/>
      <c r="AT30" s="704"/>
      <c r="AU30" s="704"/>
      <c r="AV30" s="704"/>
      <c r="AW30" s="704"/>
      <c r="AX30" s="704"/>
      <c r="AY30" s="704"/>
      <c r="AZ30" s="704"/>
      <c r="BA30" s="704"/>
      <c r="BB30" s="704"/>
      <c r="BC30" s="704"/>
      <c r="BD30" s="704"/>
      <c r="BE30" s="704"/>
      <c r="BF30" s="705"/>
      <c r="BG30" s="703" t="s">
        <v>311</v>
      </c>
      <c r="BH30" s="728"/>
      <c r="BI30" s="728"/>
      <c r="BJ30" s="728"/>
      <c r="BK30" s="728"/>
      <c r="BL30" s="728"/>
      <c r="BM30" s="728"/>
      <c r="BN30" s="728"/>
      <c r="BO30" s="728"/>
      <c r="BP30" s="728"/>
      <c r="BQ30" s="729"/>
      <c r="BR30" s="703" t="s">
        <v>312</v>
      </c>
      <c r="BS30" s="728"/>
      <c r="BT30" s="728"/>
      <c r="BU30" s="728"/>
      <c r="BV30" s="728"/>
      <c r="BW30" s="728"/>
      <c r="BX30" s="728"/>
      <c r="BY30" s="728"/>
      <c r="BZ30" s="728"/>
      <c r="CA30" s="728"/>
      <c r="CB30" s="729"/>
      <c r="CD30" s="732"/>
      <c r="CE30" s="733"/>
      <c r="CF30" s="681" t="s">
        <v>313</v>
      </c>
      <c r="CG30" s="682"/>
      <c r="CH30" s="682"/>
      <c r="CI30" s="682"/>
      <c r="CJ30" s="682"/>
      <c r="CK30" s="682"/>
      <c r="CL30" s="682"/>
      <c r="CM30" s="682"/>
      <c r="CN30" s="682"/>
      <c r="CO30" s="682"/>
      <c r="CP30" s="682"/>
      <c r="CQ30" s="683"/>
      <c r="CR30" s="642">
        <v>2960034</v>
      </c>
      <c r="CS30" s="643"/>
      <c r="CT30" s="643"/>
      <c r="CU30" s="643"/>
      <c r="CV30" s="643"/>
      <c r="CW30" s="643"/>
      <c r="CX30" s="643"/>
      <c r="CY30" s="644"/>
      <c r="CZ30" s="645">
        <v>8.1999999999999993</v>
      </c>
      <c r="DA30" s="663"/>
      <c r="DB30" s="663"/>
      <c r="DC30" s="664"/>
      <c r="DD30" s="648">
        <v>2960034</v>
      </c>
      <c r="DE30" s="643"/>
      <c r="DF30" s="643"/>
      <c r="DG30" s="643"/>
      <c r="DH30" s="643"/>
      <c r="DI30" s="643"/>
      <c r="DJ30" s="643"/>
      <c r="DK30" s="644"/>
      <c r="DL30" s="648">
        <v>2790034</v>
      </c>
      <c r="DM30" s="643"/>
      <c r="DN30" s="643"/>
      <c r="DO30" s="643"/>
      <c r="DP30" s="643"/>
      <c r="DQ30" s="643"/>
      <c r="DR30" s="643"/>
      <c r="DS30" s="643"/>
      <c r="DT30" s="643"/>
      <c r="DU30" s="643"/>
      <c r="DV30" s="644"/>
      <c r="DW30" s="645">
        <v>16</v>
      </c>
      <c r="DX30" s="663"/>
      <c r="DY30" s="663"/>
      <c r="DZ30" s="663"/>
      <c r="EA30" s="663"/>
      <c r="EB30" s="663"/>
      <c r="EC30" s="684"/>
    </row>
    <row r="31" spans="2:133" ht="11.25" customHeight="1" x14ac:dyDescent="0.2">
      <c r="B31" s="639" t="s">
        <v>314</v>
      </c>
      <c r="C31" s="640"/>
      <c r="D31" s="640"/>
      <c r="E31" s="640"/>
      <c r="F31" s="640"/>
      <c r="G31" s="640"/>
      <c r="H31" s="640"/>
      <c r="I31" s="640"/>
      <c r="J31" s="640"/>
      <c r="K31" s="640"/>
      <c r="L31" s="640"/>
      <c r="M31" s="640"/>
      <c r="N31" s="640"/>
      <c r="O31" s="640"/>
      <c r="P31" s="640"/>
      <c r="Q31" s="641"/>
      <c r="R31" s="642">
        <v>12122574</v>
      </c>
      <c r="S31" s="643"/>
      <c r="T31" s="643"/>
      <c r="U31" s="643"/>
      <c r="V31" s="643"/>
      <c r="W31" s="643"/>
      <c r="X31" s="643"/>
      <c r="Y31" s="644"/>
      <c r="Z31" s="675">
        <v>33.200000000000003</v>
      </c>
      <c r="AA31" s="675"/>
      <c r="AB31" s="675"/>
      <c r="AC31" s="675"/>
      <c r="AD31" s="676" t="s">
        <v>130</v>
      </c>
      <c r="AE31" s="676"/>
      <c r="AF31" s="676"/>
      <c r="AG31" s="676"/>
      <c r="AH31" s="676"/>
      <c r="AI31" s="676"/>
      <c r="AJ31" s="676"/>
      <c r="AK31" s="676"/>
      <c r="AL31" s="645" t="s">
        <v>248</v>
      </c>
      <c r="AM31" s="646"/>
      <c r="AN31" s="646"/>
      <c r="AO31" s="677"/>
      <c r="AP31" s="716" t="s">
        <v>315</v>
      </c>
      <c r="AQ31" s="717"/>
      <c r="AR31" s="717"/>
      <c r="AS31" s="717"/>
      <c r="AT31" s="722" t="s">
        <v>316</v>
      </c>
      <c r="AU31" s="231"/>
      <c r="AV31" s="231"/>
      <c r="AW31" s="231"/>
      <c r="AX31" s="708" t="s">
        <v>191</v>
      </c>
      <c r="AY31" s="709"/>
      <c r="AZ31" s="709"/>
      <c r="BA31" s="709"/>
      <c r="BB31" s="709"/>
      <c r="BC31" s="709"/>
      <c r="BD31" s="709"/>
      <c r="BE31" s="709"/>
      <c r="BF31" s="710"/>
      <c r="BG31" s="711">
        <v>99.4</v>
      </c>
      <c r="BH31" s="712"/>
      <c r="BI31" s="712"/>
      <c r="BJ31" s="712"/>
      <c r="BK31" s="712"/>
      <c r="BL31" s="712"/>
      <c r="BM31" s="713">
        <v>95.3</v>
      </c>
      <c r="BN31" s="712"/>
      <c r="BO31" s="712"/>
      <c r="BP31" s="712"/>
      <c r="BQ31" s="714"/>
      <c r="BR31" s="711">
        <v>99.4</v>
      </c>
      <c r="BS31" s="712"/>
      <c r="BT31" s="712"/>
      <c r="BU31" s="712"/>
      <c r="BV31" s="712"/>
      <c r="BW31" s="712"/>
      <c r="BX31" s="713">
        <v>94</v>
      </c>
      <c r="BY31" s="712"/>
      <c r="BZ31" s="712"/>
      <c r="CA31" s="712"/>
      <c r="CB31" s="714"/>
      <c r="CD31" s="732"/>
      <c r="CE31" s="733"/>
      <c r="CF31" s="681" t="s">
        <v>317</v>
      </c>
      <c r="CG31" s="682"/>
      <c r="CH31" s="682"/>
      <c r="CI31" s="682"/>
      <c r="CJ31" s="682"/>
      <c r="CK31" s="682"/>
      <c r="CL31" s="682"/>
      <c r="CM31" s="682"/>
      <c r="CN31" s="682"/>
      <c r="CO31" s="682"/>
      <c r="CP31" s="682"/>
      <c r="CQ31" s="683"/>
      <c r="CR31" s="642">
        <v>124309</v>
      </c>
      <c r="CS31" s="661"/>
      <c r="CT31" s="661"/>
      <c r="CU31" s="661"/>
      <c r="CV31" s="661"/>
      <c r="CW31" s="661"/>
      <c r="CX31" s="661"/>
      <c r="CY31" s="662"/>
      <c r="CZ31" s="645">
        <v>0.3</v>
      </c>
      <c r="DA31" s="663"/>
      <c r="DB31" s="663"/>
      <c r="DC31" s="664"/>
      <c r="DD31" s="648">
        <v>124309</v>
      </c>
      <c r="DE31" s="661"/>
      <c r="DF31" s="661"/>
      <c r="DG31" s="661"/>
      <c r="DH31" s="661"/>
      <c r="DI31" s="661"/>
      <c r="DJ31" s="661"/>
      <c r="DK31" s="662"/>
      <c r="DL31" s="648">
        <v>124309</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2">
      <c r="B32" s="725" t="s">
        <v>318</v>
      </c>
      <c r="C32" s="726"/>
      <c r="D32" s="726"/>
      <c r="E32" s="726"/>
      <c r="F32" s="726"/>
      <c r="G32" s="726"/>
      <c r="H32" s="726"/>
      <c r="I32" s="726"/>
      <c r="J32" s="726"/>
      <c r="K32" s="726"/>
      <c r="L32" s="726"/>
      <c r="M32" s="726"/>
      <c r="N32" s="726"/>
      <c r="O32" s="726"/>
      <c r="P32" s="726"/>
      <c r="Q32" s="727"/>
      <c r="R32" s="642">
        <v>3810</v>
      </c>
      <c r="S32" s="643"/>
      <c r="T32" s="643"/>
      <c r="U32" s="643"/>
      <c r="V32" s="643"/>
      <c r="W32" s="643"/>
      <c r="X32" s="643"/>
      <c r="Y32" s="644"/>
      <c r="Z32" s="675">
        <v>0</v>
      </c>
      <c r="AA32" s="675"/>
      <c r="AB32" s="675"/>
      <c r="AC32" s="675"/>
      <c r="AD32" s="676">
        <v>3810</v>
      </c>
      <c r="AE32" s="676"/>
      <c r="AF32" s="676"/>
      <c r="AG32" s="676"/>
      <c r="AH32" s="676"/>
      <c r="AI32" s="676"/>
      <c r="AJ32" s="676"/>
      <c r="AK32" s="676"/>
      <c r="AL32" s="645">
        <v>0</v>
      </c>
      <c r="AM32" s="646"/>
      <c r="AN32" s="646"/>
      <c r="AO32" s="677"/>
      <c r="AP32" s="718"/>
      <c r="AQ32" s="719"/>
      <c r="AR32" s="719"/>
      <c r="AS32" s="719"/>
      <c r="AT32" s="723"/>
      <c r="AU32" s="230" t="s">
        <v>319</v>
      </c>
      <c r="AV32" s="230"/>
      <c r="AW32" s="230"/>
      <c r="AX32" s="639" t="s">
        <v>320</v>
      </c>
      <c r="AY32" s="640"/>
      <c r="AZ32" s="640"/>
      <c r="BA32" s="640"/>
      <c r="BB32" s="640"/>
      <c r="BC32" s="640"/>
      <c r="BD32" s="640"/>
      <c r="BE32" s="640"/>
      <c r="BF32" s="641"/>
      <c r="BG32" s="715">
        <v>99.1</v>
      </c>
      <c r="BH32" s="661"/>
      <c r="BI32" s="661"/>
      <c r="BJ32" s="661"/>
      <c r="BK32" s="661"/>
      <c r="BL32" s="661"/>
      <c r="BM32" s="646">
        <v>95</v>
      </c>
      <c r="BN32" s="707"/>
      <c r="BO32" s="707"/>
      <c r="BP32" s="707"/>
      <c r="BQ32" s="688"/>
      <c r="BR32" s="715">
        <v>99.2</v>
      </c>
      <c r="BS32" s="661"/>
      <c r="BT32" s="661"/>
      <c r="BU32" s="661"/>
      <c r="BV32" s="661"/>
      <c r="BW32" s="661"/>
      <c r="BX32" s="646">
        <v>94.2</v>
      </c>
      <c r="BY32" s="707"/>
      <c r="BZ32" s="707"/>
      <c r="CA32" s="707"/>
      <c r="CB32" s="688"/>
      <c r="CD32" s="734"/>
      <c r="CE32" s="735"/>
      <c r="CF32" s="681" t="s">
        <v>321</v>
      </c>
      <c r="CG32" s="682"/>
      <c r="CH32" s="682"/>
      <c r="CI32" s="682"/>
      <c r="CJ32" s="682"/>
      <c r="CK32" s="682"/>
      <c r="CL32" s="682"/>
      <c r="CM32" s="682"/>
      <c r="CN32" s="682"/>
      <c r="CO32" s="682"/>
      <c r="CP32" s="682"/>
      <c r="CQ32" s="683"/>
      <c r="CR32" s="642">
        <v>75</v>
      </c>
      <c r="CS32" s="643"/>
      <c r="CT32" s="643"/>
      <c r="CU32" s="643"/>
      <c r="CV32" s="643"/>
      <c r="CW32" s="643"/>
      <c r="CX32" s="643"/>
      <c r="CY32" s="644"/>
      <c r="CZ32" s="645">
        <v>0</v>
      </c>
      <c r="DA32" s="663"/>
      <c r="DB32" s="663"/>
      <c r="DC32" s="664"/>
      <c r="DD32" s="648">
        <v>75</v>
      </c>
      <c r="DE32" s="643"/>
      <c r="DF32" s="643"/>
      <c r="DG32" s="643"/>
      <c r="DH32" s="643"/>
      <c r="DI32" s="643"/>
      <c r="DJ32" s="643"/>
      <c r="DK32" s="644"/>
      <c r="DL32" s="648">
        <v>75</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322</v>
      </c>
      <c r="C33" s="640"/>
      <c r="D33" s="640"/>
      <c r="E33" s="640"/>
      <c r="F33" s="640"/>
      <c r="G33" s="640"/>
      <c r="H33" s="640"/>
      <c r="I33" s="640"/>
      <c r="J33" s="640"/>
      <c r="K33" s="640"/>
      <c r="L33" s="640"/>
      <c r="M33" s="640"/>
      <c r="N33" s="640"/>
      <c r="O33" s="640"/>
      <c r="P33" s="640"/>
      <c r="Q33" s="641"/>
      <c r="R33" s="642">
        <v>2343821</v>
      </c>
      <c r="S33" s="643"/>
      <c r="T33" s="643"/>
      <c r="U33" s="643"/>
      <c r="V33" s="643"/>
      <c r="W33" s="643"/>
      <c r="X33" s="643"/>
      <c r="Y33" s="644"/>
      <c r="Z33" s="675">
        <v>6.4</v>
      </c>
      <c r="AA33" s="675"/>
      <c r="AB33" s="675"/>
      <c r="AC33" s="675"/>
      <c r="AD33" s="676" t="s">
        <v>130</v>
      </c>
      <c r="AE33" s="676"/>
      <c r="AF33" s="676"/>
      <c r="AG33" s="676"/>
      <c r="AH33" s="676"/>
      <c r="AI33" s="676"/>
      <c r="AJ33" s="676"/>
      <c r="AK33" s="676"/>
      <c r="AL33" s="645" t="s">
        <v>130</v>
      </c>
      <c r="AM33" s="646"/>
      <c r="AN33" s="646"/>
      <c r="AO33" s="677"/>
      <c r="AP33" s="720"/>
      <c r="AQ33" s="721"/>
      <c r="AR33" s="721"/>
      <c r="AS33" s="721"/>
      <c r="AT33" s="724"/>
      <c r="AU33" s="232"/>
      <c r="AV33" s="232"/>
      <c r="AW33" s="232"/>
      <c r="AX33" s="623" t="s">
        <v>323</v>
      </c>
      <c r="AY33" s="624"/>
      <c r="AZ33" s="624"/>
      <c r="BA33" s="624"/>
      <c r="BB33" s="624"/>
      <c r="BC33" s="624"/>
      <c r="BD33" s="624"/>
      <c r="BE33" s="624"/>
      <c r="BF33" s="625"/>
      <c r="BG33" s="706">
        <v>99.4</v>
      </c>
      <c r="BH33" s="627"/>
      <c r="BI33" s="627"/>
      <c r="BJ33" s="627"/>
      <c r="BK33" s="627"/>
      <c r="BL33" s="627"/>
      <c r="BM33" s="669">
        <v>95</v>
      </c>
      <c r="BN33" s="627"/>
      <c r="BO33" s="627"/>
      <c r="BP33" s="627"/>
      <c r="BQ33" s="671"/>
      <c r="BR33" s="706">
        <v>99.4</v>
      </c>
      <c r="BS33" s="627"/>
      <c r="BT33" s="627"/>
      <c r="BU33" s="627"/>
      <c r="BV33" s="627"/>
      <c r="BW33" s="627"/>
      <c r="BX33" s="669">
        <v>93.2</v>
      </c>
      <c r="BY33" s="627"/>
      <c r="BZ33" s="627"/>
      <c r="CA33" s="627"/>
      <c r="CB33" s="671"/>
      <c r="CD33" s="681" t="s">
        <v>324</v>
      </c>
      <c r="CE33" s="682"/>
      <c r="CF33" s="682"/>
      <c r="CG33" s="682"/>
      <c r="CH33" s="682"/>
      <c r="CI33" s="682"/>
      <c r="CJ33" s="682"/>
      <c r="CK33" s="682"/>
      <c r="CL33" s="682"/>
      <c r="CM33" s="682"/>
      <c r="CN33" s="682"/>
      <c r="CO33" s="682"/>
      <c r="CP33" s="682"/>
      <c r="CQ33" s="683"/>
      <c r="CR33" s="642">
        <v>20169739</v>
      </c>
      <c r="CS33" s="661"/>
      <c r="CT33" s="661"/>
      <c r="CU33" s="661"/>
      <c r="CV33" s="661"/>
      <c r="CW33" s="661"/>
      <c r="CX33" s="661"/>
      <c r="CY33" s="662"/>
      <c r="CZ33" s="645">
        <v>56.1</v>
      </c>
      <c r="DA33" s="663"/>
      <c r="DB33" s="663"/>
      <c r="DC33" s="664"/>
      <c r="DD33" s="648">
        <v>11375542</v>
      </c>
      <c r="DE33" s="661"/>
      <c r="DF33" s="661"/>
      <c r="DG33" s="661"/>
      <c r="DH33" s="661"/>
      <c r="DI33" s="661"/>
      <c r="DJ33" s="661"/>
      <c r="DK33" s="662"/>
      <c r="DL33" s="648">
        <v>8187852</v>
      </c>
      <c r="DM33" s="661"/>
      <c r="DN33" s="661"/>
      <c r="DO33" s="661"/>
      <c r="DP33" s="661"/>
      <c r="DQ33" s="661"/>
      <c r="DR33" s="661"/>
      <c r="DS33" s="661"/>
      <c r="DT33" s="661"/>
      <c r="DU33" s="661"/>
      <c r="DV33" s="662"/>
      <c r="DW33" s="645">
        <v>47</v>
      </c>
      <c r="DX33" s="663"/>
      <c r="DY33" s="663"/>
      <c r="DZ33" s="663"/>
      <c r="EA33" s="663"/>
      <c r="EB33" s="663"/>
      <c r="EC33" s="684"/>
    </row>
    <row r="34" spans="2:133" ht="11.25" customHeight="1" x14ac:dyDescent="0.2">
      <c r="B34" s="639" t="s">
        <v>325</v>
      </c>
      <c r="C34" s="640"/>
      <c r="D34" s="640"/>
      <c r="E34" s="640"/>
      <c r="F34" s="640"/>
      <c r="G34" s="640"/>
      <c r="H34" s="640"/>
      <c r="I34" s="640"/>
      <c r="J34" s="640"/>
      <c r="K34" s="640"/>
      <c r="L34" s="640"/>
      <c r="M34" s="640"/>
      <c r="N34" s="640"/>
      <c r="O34" s="640"/>
      <c r="P34" s="640"/>
      <c r="Q34" s="641"/>
      <c r="R34" s="642">
        <v>28709</v>
      </c>
      <c r="S34" s="643"/>
      <c r="T34" s="643"/>
      <c r="U34" s="643"/>
      <c r="V34" s="643"/>
      <c r="W34" s="643"/>
      <c r="X34" s="643"/>
      <c r="Y34" s="644"/>
      <c r="Z34" s="675">
        <v>0.1</v>
      </c>
      <c r="AA34" s="675"/>
      <c r="AB34" s="675"/>
      <c r="AC34" s="675"/>
      <c r="AD34" s="676">
        <v>20724</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326</v>
      </c>
      <c r="CE34" s="682"/>
      <c r="CF34" s="682"/>
      <c r="CG34" s="682"/>
      <c r="CH34" s="682"/>
      <c r="CI34" s="682"/>
      <c r="CJ34" s="682"/>
      <c r="CK34" s="682"/>
      <c r="CL34" s="682"/>
      <c r="CM34" s="682"/>
      <c r="CN34" s="682"/>
      <c r="CO34" s="682"/>
      <c r="CP34" s="682"/>
      <c r="CQ34" s="683"/>
      <c r="CR34" s="642">
        <v>5170777</v>
      </c>
      <c r="CS34" s="643"/>
      <c r="CT34" s="643"/>
      <c r="CU34" s="643"/>
      <c r="CV34" s="643"/>
      <c r="CW34" s="643"/>
      <c r="CX34" s="643"/>
      <c r="CY34" s="644"/>
      <c r="CZ34" s="645">
        <v>14.4</v>
      </c>
      <c r="DA34" s="663"/>
      <c r="DB34" s="663"/>
      <c r="DC34" s="664"/>
      <c r="DD34" s="648">
        <v>3648046</v>
      </c>
      <c r="DE34" s="643"/>
      <c r="DF34" s="643"/>
      <c r="DG34" s="643"/>
      <c r="DH34" s="643"/>
      <c r="DI34" s="643"/>
      <c r="DJ34" s="643"/>
      <c r="DK34" s="644"/>
      <c r="DL34" s="648">
        <v>2949527</v>
      </c>
      <c r="DM34" s="643"/>
      <c r="DN34" s="643"/>
      <c r="DO34" s="643"/>
      <c r="DP34" s="643"/>
      <c r="DQ34" s="643"/>
      <c r="DR34" s="643"/>
      <c r="DS34" s="643"/>
      <c r="DT34" s="643"/>
      <c r="DU34" s="643"/>
      <c r="DV34" s="644"/>
      <c r="DW34" s="645">
        <v>16.899999999999999</v>
      </c>
      <c r="DX34" s="663"/>
      <c r="DY34" s="663"/>
      <c r="DZ34" s="663"/>
      <c r="EA34" s="663"/>
      <c r="EB34" s="663"/>
      <c r="EC34" s="684"/>
    </row>
    <row r="35" spans="2:133" ht="11.25" customHeight="1" x14ac:dyDescent="0.2">
      <c r="B35" s="639" t="s">
        <v>327</v>
      </c>
      <c r="C35" s="640"/>
      <c r="D35" s="640"/>
      <c r="E35" s="640"/>
      <c r="F35" s="640"/>
      <c r="G35" s="640"/>
      <c r="H35" s="640"/>
      <c r="I35" s="640"/>
      <c r="J35" s="640"/>
      <c r="K35" s="640"/>
      <c r="L35" s="640"/>
      <c r="M35" s="640"/>
      <c r="N35" s="640"/>
      <c r="O35" s="640"/>
      <c r="P35" s="640"/>
      <c r="Q35" s="641"/>
      <c r="R35" s="642">
        <v>369879</v>
      </c>
      <c r="S35" s="643"/>
      <c r="T35" s="643"/>
      <c r="U35" s="643"/>
      <c r="V35" s="643"/>
      <c r="W35" s="643"/>
      <c r="X35" s="643"/>
      <c r="Y35" s="644"/>
      <c r="Z35" s="675">
        <v>1</v>
      </c>
      <c r="AA35" s="675"/>
      <c r="AB35" s="675"/>
      <c r="AC35" s="675"/>
      <c r="AD35" s="676" t="s">
        <v>248</v>
      </c>
      <c r="AE35" s="676"/>
      <c r="AF35" s="676"/>
      <c r="AG35" s="676"/>
      <c r="AH35" s="676"/>
      <c r="AI35" s="676"/>
      <c r="AJ35" s="676"/>
      <c r="AK35" s="676"/>
      <c r="AL35" s="645" t="s">
        <v>130</v>
      </c>
      <c r="AM35" s="646"/>
      <c r="AN35" s="646"/>
      <c r="AO35" s="677"/>
      <c r="AP35" s="235"/>
      <c r="AQ35" s="703" t="s">
        <v>328</v>
      </c>
      <c r="AR35" s="704"/>
      <c r="AS35" s="704"/>
      <c r="AT35" s="704"/>
      <c r="AU35" s="704"/>
      <c r="AV35" s="704"/>
      <c r="AW35" s="704"/>
      <c r="AX35" s="704"/>
      <c r="AY35" s="704"/>
      <c r="AZ35" s="704"/>
      <c r="BA35" s="704"/>
      <c r="BB35" s="704"/>
      <c r="BC35" s="704"/>
      <c r="BD35" s="704"/>
      <c r="BE35" s="704"/>
      <c r="BF35" s="705"/>
      <c r="BG35" s="703" t="s">
        <v>329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330</v>
      </c>
      <c r="CE35" s="682"/>
      <c r="CF35" s="682"/>
      <c r="CG35" s="682"/>
      <c r="CH35" s="682"/>
      <c r="CI35" s="682"/>
      <c r="CJ35" s="682"/>
      <c r="CK35" s="682"/>
      <c r="CL35" s="682"/>
      <c r="CM35" s="682"/>
      <c r="CN35" s="682"/>
      <c r="CO35" s="682"/>
      <c r="CP35" s="682"/>
      <c r="CQ35" s="683"/>
      <c r="CR35" s="642">
        <v>1872890</v>
      </c>
      <c r="CS35" s="661"/>
      <c r="CT35" s="661"/>
      <c r="CU35" s="661"/>
      <c r="CV35" s="661"/>
      <c r="CW35" s="661"/>
      <c r="CX35" s="661"/>
      <c r="CY35" s="662"/>
      <c r="CZ35" s="645">
        <v>5.2</v>
      </c>
      <c r="DA35" s="663"/>
      <c r="DB35" s="663"/>
      <c r="DC35" s="664"/>
      <c r="DD35" s="648">
        <v>1628832</v>
      </c>
      <c r="DE35" s="661"/>
      <c r="DF35" s="661"/>
      <c r="DG35" s="661"/>
      <c r="DH35" s="661"/>
      <c r="DI35" s="661"/>
      <c r="DJ35" s="661"/>
      <c r="DK35" s="662"/>
      <c r="DL35" s="648">
        <v>1486167</v>
      </c>
      <c r="DM35" s="661"/>
      <c r="DN35" s="661"/>
      <c r="DO35" s="661"/>
      <c r="DP35" s="661"/>
      <c r="DQ35" s="661"/>
      <c r="DR35" s="661"/>
      <c r="DS35" s="661"/>
      <c r="DT35" s="661"/>
      <c r="DU35" s="661"/>
      <c r="DV35" s="662"/>
      <c r="DW35" s="645">
        <v>8.5</v>
      </c>
      <c r="DX35" s="663"/>
      <c r="DY35" s="663"/>
      <c r="DZ35" s="663"/>
      <c r="EA35" s="663"/>
      <c r="EB35" s="663"/>
      <c r="EC35" s="684"/>
    </row>
    <row r="36" spans="2:133" ht="11.25" customHeight="1" x14ac:dyDescent="0.2">
      <c r="B36" s="639" t="s">
        <v>331</v>
      </c>
      <c r="C36" s="640"/>
      <c r="D36" s="640"/>
      <c r="E36" s="640"/>
      <c r="F36" s="640"/>
      <c r="G36" s="640"/>
      <c r="H36" s="640"/>
      <c r="I36" s="640"/>
      <c r="J36" s="640"/>
      <c r="K36" s="640"/>
      <c r="L36" s="640"/>
      <c r="M36" s="640"/>
      <c r="N36" s="640"/>
      <c r="O36" s="640"/>
      <c r="P36" s="640"/>
      <c r="Q36" s="641"/>
      <c r="R36" s="642">
        <v>645324</v>
      </c>
      <c r="S36" s="643"/>
      <c r="T36" s="643"/>
      <c r="U36" s="643"/>
      <c r="V36" s="643"/>
      <c r="W36" s="643"/>
      <c r="X36" s="643"/>
      <c r="Y36" s="644"/>
      <c r="Z36" s="675">
        <v>1.8</v>
      </c>
      <c r="AA36" s="675"/>
      <c r="AB36" s="675"/>
      <c r="AC36" s="675"/>
      <c r="AD36" s="676" t="s">
        <v>248</v>
      </c>
      <c r="AE36" s="676"/>
      <c r="AF36" s="676"/>
      <c r="AG36" s="676"/>
      <c r="AH36" s="676"/>
      <c r="AI36" s="676"/>
      <c r="AJ36" s="676"/>
      <c r="AK36" s="676"/>
      <c r="AL36" s="645" t="s">
        <v>248</v>
      </c>
      <c r="AM36" s="646"/>
      <c r="AN36" s="646"/>
      <c r="AO36" s="677"/>
      <c r="AP36" s="235"/>
      <c r="AQ36" s="694" t="s">
        <v>332</v>
      </c>
      <c r="AR36" s="695"/>
      <c r="AS36" s="695"/>
      <c r="AT36" s="695"/>
      <c r="AU36" s="695"/>
      <c r="AV36" s="695"/>
      <c r="AW36" s="695"/>
      <c r="AX36" s="695"/>
      <c r="AY36" s="696"/>
      <c r="AZ36" s="697">
        <v>3857161</v>
      </c>
      <c r="BA36" s="698"/>
      <c r="BB36" s="698"/>
      <c r="BC36" s="698"/>
      <c r="BD36" s="698"/>
      <c r="BE36" s="698"/>
      <c r="BF36" s="699"/>
      <c r="BG36" s="700" t="s">
        <v>333</v>
      </c>
      <c r="BH36" s="701"/>
      <c r="BI36" s="701"/>
      <c r="BJ36" s="701"/>
      <c r="BK36" s="701"/>
      <c r="BL36" s="701"/>
      <c r="BM36" s="701"/>
      <c r="BN36" s="701"/>
      <c r="BO36" s="701"/>
      <c r="BP36" s="701"/>
      <c r="BQ36" s="701"/>
      <c r="BR36" s="701"/>
      <c r="BS36" s="701"/>
      <c r="BT36" s="701"/>
      <c r="BU36" s="702"/>
      <c r="BV36" s="697">
        <v>-177850</v>
      </c>
      <c r="BW36" s="698"/>
      <c r="BX36" s="698"/>
      <c r="BY36" s="698"/>
      <c r="BZ36" s="698"/>
      <c r="CA36" s="698"/>
      <c r="CB36" s="699"/>
      <c r="CD36" s="681" t="s">
        <v>334</v>
      </c>
      <c r="CE36" s="682"/>
      <c r="CF36" s="682"/>
      <c r="CG36" s="682"/>
      <c r="CH36" s="682"/>
      <c r="CI36" s="682"/>
      <c r="CJ36" s="682"/>
      <c r="CK36" s="682"/>
      <c r="CL36" s="682"/>
      <c r="CM36" s="682"/>
      <c r="CN36" s="682"/>
      <c r="CO36" s="682"/>
      <c r="CP36" s="682"/>
      <c r="CQ36" s="683"/>
      <c r="CR36" s="642">
        <v>9674936</v>
      </c>
      <c r="CS36" s="643"/>
      <c r="CT36" s="643"/>
      <c r="CU36" s="643"/>
      <c r="CV36" s="643"/>
      <c r="CW36" s="643"/>
      <c r="CX36" s="643"/>
      <c r="CY36" s="644"/>
      <c r="CZ36" s="645">
        <v>26.9</v>
      </c>
      <c r="DA36" s="663"/>
      <c r="DB36" s="663"/>
      <c r="DC36" s="664"/>
      <c r="DD36" s="648">
        <v>3320156</v>
      </c>
      <c r="DE36" s="643"/>
      <c r="DF36" s="643"/>
      <c r="DG36" s="643"/>
      <c r="DH36" s="643"/>
      <c r="DI36" s="643"/>
      <c r="DJ36" s="643"/>
      <c r="DK36" s="644"/>
      <c r="DL36" s="648">
        <v>1987272</v>
      </c>
      <c r="DM36" s="643"/>
      <c r="DN36" s="643"/>
      <c r="DO36" s="643"/>
      <c r="DP36" s="643"/>
      <c r="DQ36" s="643"/>
      <c r="DR36" s="643"/>
      <c r="DS36" s="643"/>
      <c r="DT36" s="643"/>
      <c r="DU36" s="643"/>
      <c r="DV36" s="644"/>
      <c r="DW36" s="645">
        <v>11.4</v>
      </c>
      <c r="DX36" s="663"/>
      <c r="DY36" s="663"/>
      <c r="DZ36" s="663"/>
      <c r="EA36" s="663"/>
      <c r="EB36" s="663"/>
      <c r="EC36" s="684"/>
    </row>
    <row r="37" spans="2:133" ht="11.25" customHeight="1" x14ac:dyDescent="0.2">
      <c r="B37" s="639" t="s">
        <v>335</v>
      </c>
      <c r="C37" s="640"/>
      <c r="D37" s="640"/>
      <c r="E37" s="640"/>
      <c r="F37" s="640"/>
      <c r="G37" s="640"/>
      <c r="H37" s="640"/>
      <c r="I37" s="640"/>
      <c r="J37" s="640"/>
      <c r="K37" s="640"/>
      <c r="L37" s="640"/>
      <c r="M37" s="640"/>
      <c r="N37" s="640"/>
      <c r="O37" s="640"/>
      <c r="P37" s="640"/>
      <c r="Q37" s="641"/>
      <c r="R37" s="642">
        <v>210951</v>
      </c>
      <c r="S37" s="643"/>
      <c r="T37" s="643"/>
      <c r="U37" s="643"/>
      <c r="V37" s="643"/>
      <c r="W37" s="643"/>
      <c r="X37" s="643"/>
      <c r="Y37" s="644"/>
      <c r="Z37" s="675">
        <v>0.6</v>
      </c>
      <c r="AA37" s="675"/>
      <c r="AB37" s="675"/>
      <c r="AC37" s="675"/>
      <c r="AD37" s="676" t="s">
        <v>130</v>
      </c>
      <c r="AE37" s="676"/>
      <c r="AF37" s="676"/>
      <c r="AG37" s="676"/>
      <c r="AH37" s="676"/>
      <c r="AI37" s="676"/>
      <c r="AJ37" s="676"/>
      <c r="AK37" s="676"/>
      <c r="AL37" s="645" t="s">
        <v>248</v>
      </c>
      <c r="AM37" s="646"/>
      <c r="AN37" s="646"/>
      <c r="AO37" s="677"/>
      <c r="AQ37" s="685" t="s">
        <v>336</v>
      </c>
      <c r="AR37" s="686"/>
      <c r="AS37" s="686"/>
      <c r="AT37" s="686"/>
      <c r="AU37" s="686"/>
      <c r="AV37" s="686"/>
      <c r="AW37" s="686"/>
      <c r="AX37" s="686"/>
      <c r="AY37" s="687"/>
      <c r="AZ37" s="642">
        <v>616368</v>
      </c>
      <c r="BA37" s="643"/>
      <c r="BB37" s="643"/>
      <c r="BC37" s="643"/>
      <c r="BD37" s="661"/>
      <c r="BE37" s="661"/>
      <c r="BF37" s="688"/>
      <c r="BG37" s="681" t="s">
        <v>337</v>
      </c>
      <c r="BH37" s="682"/>
      <c r="BI37" s="682"/>
      <c r="BJ37" s="682"/>
      <c r="BK37" s="682"/>
      <c r="BL37" s="682"/>
      <c r="BM37" s="682"/>
      <c r="BN37" s="682"/>
      <c r="BO37" s="682"/>
      <c r="BP37" s="682"/>
      <c r="BQ37" s="682"/>
      <c r="BR37" s="682"/>
      <c r="BS37" s="682"/>
      <c r="BT37" s="682"/>
      <c r="BU37" s="683"/>
      <c r="BV37" s="642">
        <v>-258335</v>
      </c>
      <c r="BW37" s="643"/>
      <c r="BX37" s="643"/>
      <c r="BY37" s="643"/>
      <c r="BZ37" s="643"/>
      <c r="CA37" s="643"/>
      <c r="CB37" s="689"/>
      <c r="CD37" s="681" t="s">
        <v>338</v>
      </c>
      <c r="CE37" s="682"/>
      <c r="CF37" s="682"/>
      <c r="CG37" s="682"/>
      <c r="CH37" s="682"/>
      <c r="CI37" s="682"/>
      <c r="CJ37" s="682"/>
      <c r="CK37" s="682"/>
      <c r="CL37" s="682"/>
      <c r="CM37" s="682"/>
      <c r="CN37" s="682"/>
      <c r="CO37" s="682"/>
      <c r="CP37" s="682"/>
      <c r="CQ37" s="683"/>
      <c r="CR37" s="642">
        <v>1495724</v>
      </c>
      <c r="CS37" s="661"/>
      <c r="CT37" s="661"/>
      <c r="CU37" s="661"/>
      <c r="CV37" s="661"/>
      <c r="CW37" s="661"/>
      <c r="CX37" s="661"/>
      <c r="CY37" s="662"/>
      <c r="CZ37" s="645">
        <v>4.2</v>
      </c>
      <c r="DA37" s="663"/>
      <c r="DB37" s="663"/>
      <c r="DC37" s="664"/>
      <c r="DD37" s="648">
        <v>1436524</v>
      </c>
      <c r="DE37" s="661"/>
      <c r="DF37" s="661"/>
      <c r="DG37" s="661"/>
      <c r="DH37" s="661"/>
      <c r="DI37" s="661"/>
      <c r="DJ37" s="661"/>
      <c r="DK37" s="662"/>
      <c r="DL37" s="648">
        <v>1280515</v>
      </c>
      <c r="DM37" s="661"/>
      <c r="DN37" s="661"/>
      <c r="DO37" s="661"/>
      <c r="DP37" s="661"/>
      <c r="DQ37" s="661"/>
      <c r="DR37" s="661"/>
      <c r="DS37" s="661"/>
      <c r="DT37" s="661"/>
      <c r="DU37" s="661"/>
      <c r="DV37" s="662"/>
      <c r="DW37" s="645">
        <v>7.3</v>
      </c>
      <c r="DX37" s="663"/>
      <c r="DY37" s="663"/>
      <c r="DZ37" s="663"/>
      <c r="EA37" s="663"/>
      <c r="EB37" s="663"/>
      <c r="EC37" s="684"/>
    </row>
    <row r="38" spans="2:133" ht="11.25" customHeight="1" x14ac:dyDescent="0.2">
      <c r="B38" s="639" t="s">
        <v>339</v>
      </c>
      <c r="C38" s="640"/>
      <c r="D38" s="640"/>
      <c r="E38" s="640"/>
      <c r="F38" s="640"/>
      <c r="G38" s="640"/>
      <c r="H38" s="640"/>
      <c r="I38" s="640"/>
      <c r="J38" s="640"/>
      <c r="K38" s="640"/>
      <c r="L38" s="640"/>
      <c r="M38" s="640"/>
      <c r="N38" s="640"/>
      <c r="O38" s="640"/>
      <c r="P38" s="640"/>
      <c r="Q38" s="641"/>
      <c r="R38" s="642">
        <v>561264</v>
      </c>
      <c r="S38" s="643"/>
      <c r="T38" s="643"/>
      <c r="U38" s="643"/>
      <c r="V38" s="643"/>
      <c r="W38" s="643"/>
      <c r="X38" s="643"/>
      <c r="Y38" s="644"/>
      <c r="Z38" s="675">
        <v>1.5</v>
      </c>
      <c r="AA38" s="675"/>
      <c r="AB38" s="675"/>
      <c r="AC38" s="675"/>
      <c r="AD38" s="676">
        <v>9150</v>
      </c>
      <c r="AE38" s="676"/>
      <c r="AF38" s="676"/>
      <c r="AG38" s="676"/>
      <c r="AH38" s="676"/>
      <c r="AI38" s="676"/>
      <c r="AJ38" s="676"/>
      <c r="AK38" s="676"/>
      <c r="AL38" s="645">
        <v>0.1</v>
      </c>
      <c r="AM38" s="646"/>
      <c r="AN38" s="646"/>
      <c r="AO38" s="677"/>
      <c r="AQ38" s="685" t="s">
        <v>340</v>
      </c>
      <c r="AR38" s="686"/>
      <c r="AS38" s="686"/>
      <c r="AT38" s="686"/>
      <c r="AU38" s="686"/>
      <c r="AV38" s="686"/>
      <c r="AW38" s="686"/>
      <c r="AX38" s="686"/>
      <c r="AY38" s="687"/>
      <c r="AZ38" s="642">
        <v>449106</v>
      </c>
      <c r="BA38" s="643"/>
      <c r="BB38" s="643"/>
      <c r="BC38" s="643"/>
      <c r="BD38" s="661"/>
      <c r="BE38" s="661"/>
      <c r="BF38" s="688"/>
      <c r="BG38" s="681" t="s">
        <v>341</v>
      </c>
      <c r="BH38" s="682"/>
      <c r="BI38" s="682"/>
      <c r="BJ38" s="682"/>
      <c r="BK38" s="682"/>
      <c r="BL38" s="682"/>
      <c r="BM38" s="682"/>
      <c r="BN38" s="682"/>
      <c r="BO38" s="682"/>
      <c r="BP38" s="682"/>
      <c r="BQ38" s="682"/>
      <c r="BR38" s="682"/>
      <c r="BS38" s="682"/>
      <c r="BT38" s="682"/>
      <c r="BU38" s="683"/>
      <c r="BV38" s="642">
        <v>8322</v>
      </c>
      <c r="BW38" s="643"/>
      <c r="BX38" s="643"/>
      <c r="BY38" s="643"/>
      <c r="BZ38" s="643"/>
      <c r="CA38" s="643"/>
      <c r="CB38" s="689"/>
      <c r="CD38" s="681" t="s">
        <v>342</v>
      </c>
      <c r="CE38" s="682"/>
      <c r="CF38" s="682"/>
      <c r="CG38" s="682"/>
      <c r="CH38" s="682"/>
      <c r="CI38" s="682"/>
      <c r="CJ38" s="682"/>
      <c r="CK38" s="682"/>
      <c r="CL38" s="682"/>
      <c r="CM38" s="682"/>
      <c r="CN38" s="682"/>
      <c r="CO38" s="682"/>
      <c r="CP38" s="682"/>
      <c r="CQ38" s="683"/>
      <c r="CR38" s="642">
        <v>2802418</v>
      </c>
      <c r="CS38" s="643"/>
      <c r="CT38" s="643"/>
      <c r="CU38" s="643"/>
      <c r="CV38" s="643"/>
      <c r="CW38" s="643"/>
      <c r="CX38" s="643"/>
      <c r="CY38" s="644"/>
      <c r="CZ38" s="645">
        <v>7.8</v>
      </c>
      <c r="DA38" s="663"/>
      <c r="DB38" s="663"/>
      <c r="DC38" s="664"/>
      <c r="DD38" s="648">
        <v>2236613</v>
      </c>
      <c r="DE38" s="643"/>
      <c r="DF38" s="643"/>
      <c r="DG38" s="643"/>
      <c r="DH38" s="643"/>
      <c r="DI38" s="643"/>
      <c r="DJ38" s="643"/>
      <c r="DK38" s="644"/>
      <c r="DL38" s="648">
        <v>1764886</v>
      </c>
      <c r="DM38" s="643"/>
      <c r="DN38" s="643"/>
      <c r="DO38" s="643"/>
      <c r="DP38" s="643"/>
      <c r="DQ38" s="643"/>
      <c r="DR38" s="643"/>
      <c r="DS38" s="643"/>
      <c r="DT38" s="643"/>
      <c r="DU38" s="643"/>
      <c r="DV38" s="644"/>
      <c r="DW38" s="645">
        <v>10.1</v>
      </c>
      <c r="DX38" s="663"/>
      <c r="DY38" s="663"/>
      <c r="DZ38" s="663"/>
      <c r="EA38" s="663"/>
      <c r="EB38" s="663"/>
      <c r="EC38" s="684"/>
    </row>
    <row r="39" spans="2:133" ht="11.25" customHeight="1" x14ac:dyDescent="0.2">
      <c r="B39" s="639" t="s">
        <v>343</v>
      </c>
      <c r="C39" s="640"/>
      <c r="D39" s="640"/>
      <c r="E39" s="640"/>
      <c r="F39" s="640"/>
      <c r="G39" s="640"/>
      <c r="H39" s="640"/>
      <c r="I39" s="640"/>
      <c r="J39" s="640"/>
      <c r="K39" s="640"/>
      <c r="L39" s="640"/>
      <c r="M39" s="640"/>
      <c r="N39" s="640"/>
      <c r="O39" s="640"/>
      <c r="P39" s="640"/>
      <c r="Q39" s="641"/>
      <c r="R39" s="642">
        <v>2036303</v>
      </c>
      <c r="S39" s="643"/>
      <c r="T39" s="643"/>
      <c r="U39" s="643"/>
      <c r="V39" s="643"/>
      <c r="W39" s="643"/>
      <c r="X39" s="643"/>
      <c r="Y39" s="644"/>
      <c r="Z39" s="675">
        <v>5.6</v>
      </c>
      <c r="AA39" s="675"/>
      <c r="AB39" s="675"/>
      <c r="AC39" s="675"/>
      <c r="AD39" s="676" t="s">
        <v>130</v>
      </c>
      <c r="AE39" s="676"/>
      <c r="AF39" s="676"/>
      <c r="AG39" s="676"/>
      <c r="AH39" s="676"/>
      <c r="AI39" s="676"/>
      <c r="AJ39" s="676"/>
      <c r="AK39" s="676"/>
      <c r="AL39" s="645" t="s">
        <v>130</v>
      </c>
      <c r="AM39" s="646"/>
      <c r="AN39" s="646"/>
      <c r="AO39" s="677"/>
      <c r="AQ39" s="685" t="s">
        <v>344</v>
      </c>
      <c r="AR39" s="686"/>
      <c r="AS39" s="686"/>
      <c r="AT39" s="686"/>
      <c r="AU39" s="686"/>
      <c r="AV39" s="686"/>
      <c r="AW39" s="686"/>
      <c r="AX39" s="686"/>
      <c r="AY39" s="687"/>
      <c r="AZ39" s="642" t="s">
        <v>130</v>
      </c>
      <c r="BA39" s="643"/>
      <c r="BB39" s="643"/>
      <c r="BC39" s="643"/>
      <c r="BD39" s="661"/>
      <c r="BE39" s="661"/>
      <c r="BF39" s="688"/>
      <c r="BG39" s="681" t="s">
        <v>345</v>
      </c>
      <c r="BH39" s="682"/>
      <c r="BI39" s="682"/>
      <c r="BJ39" s="682"/>
      <c r="BK39" s="682"/>
      <c r="BL39" s="682"/>
      <c r="BM39" s="682"/>
      <c r="BN39" s="682"/>
      <c r="BO39" s="682"/>
      <c r="BP39" s="682"/>
      <c r="BQ39" s="682"/>
      <c r="BR39" s="682"/>
      <c r="BS39" s="682"/>
      <c r="BT39" s="682"/>
      <c r="BU39" s="683"/>
      <c r="BV39" s="642">
        <v>12828</v>
      </c>
      <c r="BW39" s="643"/>
      <c r="BX39" s="643"/>
      <c r="BY39" s="643"/>
      <c r="BZ39" s="643"/>
      <c r="CA39" s="643"/>
      <c r="CB39" s="689"/>
      <c r="CD39" s="681" t="s">
        <v>346</v>
      </c>
      <c r="CE39" s="682"/>
      <c r="CF39" s="682"/>
      <c r="CG39" s="682"/>
      <c r="CH39" s="682"/>
      <c r="CI39" s="682"/>
      <c r="CJ39" s="682"/>
      <c r="CK39" s="682"/>
      <c r="CL39" s="682"/>
      <c r="CM39" s="682"/>
      <c r="CN39" s="682"/>
      <c r="CO39" s="682"/>
      <c r="CP39" s="682"/>
      <c r="CQ39" s="683"/>
      <c r="CR39" s="642">
        <v>388091</v>
      </c>
      <c r="CS39" s="661"/>
      <c r="CT39" s="661"/>
      <c r="CU39" s="661"/>
      <c r="CV39" s="661"/>
      <c r="CW39" s="661"/>
      <c r="CX39" s="661"/>
      <c r="CY39" s="662"/>
      <c r="CZ39" s="645">
        <v>1.1000000000000001</v>
      </c>
      <c r="DA39" s="663"/>
      <c r="DB39" s="663"/>
      <c r="DC39" s="664"/>
      <c r="DD39" s="648">
        <v>376168</v>
      </c>
      <c r="DE39" s="661"/>
      <c r="DF39" s="661"/>
      <c r="DG39" s="661"/>
      <c r="DH39" s="661"/>
      <c r="DI39" s="661"/>
      <c r="DJ39" s="661"/>
      <c r="DK39" s="662"/>
      <c r="DL39" s="648" t="s">
        <v>130</v>
      </c>
      <c r="DM39" s="661"/>
      <c r="DN39" s="661"/>
      <c r="DO39" s="661"/>
      <c r="DP39" s="661"/>
      <c r="DQ39" s="661"/>
      <c r="DR39" s="661"/>
      <c r="DS39" s="661"/>
      <c r="DT39" s="661"/>
      <c r="DU39" s="661"/>
      <c r="DV39" s="662"/>
      <c r="DW39" s="645" t="s">
        <v>130</v>
      </c>
      <c r="DX39" s="663"/>
      <c r="DY39" s="663"/>
      <c r="DZ39" s="663"/>
      <c r="EA39" s="663"/>
      <c r="EB39" s="663"/>
      <c r="EC39" s="684"/>
    </row>
    <row r="40" spans="2:133" ht="11.25" customHeight="1" x14ac:dyDescent="0.2">
      <c r="B40" s="639" t="s">
        <v>347</v>
      </c>
      <c r="C40" s="640"/>
      <c r="D40" s="640"/>
      <c r="E40" s="640"/>
      <c r="F40" s="640"/>
      <c r="G40" s="640"/>
      <c r="H40" s="640"/>
      <c r="I40" s="640"/>
      <c r="J40" s="640"/>
      <c r="K40" s="640"/>
      <c r="L40" s="640"/>
      <c r="M40" s="640"/>
      <c r="N40" s="640"/>
      <c r="O40" s="640"/>
      <c r="P40" s="640"/>
      <c r="Q40" s="641"/>
      <c r="R40" s="642">
        <v>134463</v>
      </c>
      <c r="S40" s="643"/>
      <c r="T40" s="643"/>
      <c r="U40" s="643"/>
      <c r="V40" s="643"/>
      <c r="W40" s="643"/>
      <c r="X40" s="643"/>
      <c r="Y40" s="644"/>
      <c r="Z40" s="675">
        <v>0.4</v>
      </c>
      <c r="AA40" s="675"/>
      <c r="AB40" s="675"/>
      <c r="AC40" s="675"/>
      <c r="AD40" s="676" t="s">
        <v>130</v>
      </c>
      <c r="AE40" s="676"/>
      <c r="AF40" s="676"/>
      <c r="AG40" s="676"/>
      <c r="AH40" s="676"/>
      <c r="AI40" s="676"/>
      <c r="AJ40" s="676"/>
      <c r="AK40" s="676"/>
      <c r="AL40" s="645" t="s">
        <v>130</v>
      </c>
      <c r="AM40" s="646"/>
      <c r="AN40" s="646"/>
      <c r="AO40" s="677"/>
      <c r="AQ40" s="685" t="s">
        <v>348</v>
      </c>
      <c r="AR40" s="686"/>
      <c r="AS40" s="686"/>
      <c r="AT40" s="686"/>
      <c r="AU40" s="686"/>
      <c r="AV40" s="686"/>
      <c r="AW40" s="686"/>
      <c r="AX40" s="686"/>
      <c r="AY40" s="687"/>
      <c r="AZ40" s="642" t="s">
        <v>130</v>
      </c>
      <c r="BA40" s="643"/>
      <c r="BB40" s="643"/>
      <c r="BC40" s="643"/>
      <c r="BD40" s="661"/>
      <c r="BE40" s="661"/>
      <c r="BF40" s="688"/>
      <c r="BG40" s="690" t="s">
        <v>349</v>
      </c>
      <c r="BH40" s="691"/>
      <c r="BI40" s="691"/>
      <c r="BJ40" s="691"/>
      <c r="BK40" s="691"/>
      <c r="BL40" s="236"/>
      <c r="BM40" s="682" t="s">
        <v>350</v>
      </c>
      <c r="BN40" s="682"/>
      <c r="BO40" s="682"/>
      <c r="BP40" s="682"/>
      <c r="BQ40" s="682"/>
      <c r="BR40" s="682"/>
      <c r="BS40" s="682"/>
      <c r="BT40" s="682"/>
      <c r="BU40" s="683"/>
      <c r="BV40" s="642">
        <v>87</v>
      </c>
      <c r="BW40" s="643"/>
      <c r="BX40" s="643"/>
      <c r="BY40" s="643"/>
      <c r="BZ40" s="643"/>
      <c r="CA40" s="643"/>
      <c r="CB40" s="689"/>
      <c r="CD40" s="681" t="s">
        <v>351</v>
      </c>
      <c r="CE40" s="682"/>
      <c r="CF40" s="682"/>
      <c r="CG40" s="682"/>
      <c r="CH40" s="682"/>
      <c r="CI40" s="682"/>
      <c r="CJ40" s="682"/>
      <c r="CK40" s="682"/>
      <c r="CL40" s="682"/>
      <c r="CM40" s="682"/>
      <c r="CN40" s="682"/>
      <c r="CO40" s="682"/>
      <c r="CP40" s="682"/>
      <c r="CQ40" s="683"/>
      <c r="CR40" s="642">
        <v>260627</v>
      </c>
      <c r="CS40" s="643"/>
      <c r="CT40" s="643"/>
      <c r="CU40" s="643"/>
      <c r="CV40" s="643"/>
      <c r="CW40" s="643"/>
      <c r="CX40" s="643"/>
      <c r="CY40" s="644"/>
      <c r="CZ40" s="645">
        <v>0.7</v>
      </c>
      <c r="DA40" s="663"/>
      <c r="DB40" s="663"/>
      <c r="DC40" s="664"/>
      <c r="DD40" s="648">
        <v>165727</v>
      </c>
      <c r="DE40" s="643"/>
      <c r="DF40" s="643"/>
      <c r="DG40" s="643"/>
      <c r="DH40" s="643"/>
      <c r="DI40" s="643"/>
      <c r="DJ40" s="643"/>
      <c r="DK40" s="644"/>
      <c r="DL40" s="648" t="s">
        <v>130</v>
      </c>
      <c r="DM40" s="643"/>
      <c r="DN40" s="643"/>
      <c r="DO40" s="643"/>
      <c r="DP40" s="643"/>
      <c r="DQ40" s="643"/>
      <c r="DR40" s="643"/>
      <c r="DS40" s="643"/>
      <c r="DT40" s="643"/>
      <c r="DU40" s="643"/>
      <c r="DV40" s="644"/>
      <c r="DW40" s="645" t="s">
        <v>130</v>
      </c>
      <c r="DX40" s="663"/>
      <c r="DY40" s="663"/>
      <c r="DZ40" s="663"/>
      <c r="EA40" s="663"/>
      <c r="EB40" s="663"/>
      <c r="EC40" s="684"/>
    </row>
    <row r="41" spans="2:133" ht="11.25" customHeight="1" x14ac:dyDescent="0.2">
      <c r="B41" s="639" t="s">
        <v>352</v>
      </c>
      <c r="C41" s="640"/>
      <c r="D41" s="640"/>
      <c r="E41" s="640"/>
      <c r="F41" s="640"/>
      <c r="G41" s="640"/>
      <c r="H41" s="640"/>
      <c r="I41" s="640"/>
      <c r="J41" s="640"/>
      <c r="K41" s="640"/>
      <c r="L41" s="640"/>
      <c r="M41" s="640"/>
      <c r="N41" s="640"/>
      <c r="O41" s="640"/>
      <c r="P41" s="640"/>
      <c r="Q41" s="641"/>
      <c r="R41" s="642">
        <v>50400</v>
      </c>
      <c r="S41" s="643"/>
      <c r="T41" s="643"/>
      <c r="U41" s="643"/>
      <c r="V41" s="643"/>
      <c r="W41" s="643"/>
      <c r="X41" s="643"/>
      <c r="Y41" s="644"/>
      <c r="Z41" s="675">
        <v>0.1</v>
      </c>
      <c r="AA41" s="675"/>
      <c r="AB41" s="675"/>
      <c r="AC41" s="675"/>
      <c r="AD41" s="676" t="s">
        <v>130</v>
      </c>
      <c r="AE41" s="676"/>
      <c r="AF41" s="676"/>
      <c r="AG41" s="676"/>
      <c r="AH41" s="676"/>
      <c r="AI41" s="676"/>
      <c r="AJ41" s="676"/>
      <c r="AK41" s="676"/>
      <c r="AL41" s="645" t="s">
        <v>130</v>
      </c>
      <c r="AM41" s="646"/>
      <c r="AN41" s="646"/>
      <c r="AO41" s="677"/>
      <c r="AQ41" s="685" t="s">
        <v>353</v>
      </c>
      <c r="AR41" s="686"/>
      <c r="AS41" s="686"/>
      <c r="AT41" s="686"/>
      <c r="AU41" s="686"/>
      <c r="AV41" s="686"/>
      <c r="AW41" s="686"/>
      <c r="AX41" s="686"/>
      <c r="AY41" s="687"/>
      <c r="AZ41" s="642">
        <v>756161</v>
      </c>
      <c r="BA41" s="643"/>
      <c r="BB41" s="643"/>
      <c r="BC41" s="643"/>
      <c r="BD41" s="661"/>
      <c r="BE41" s="661"/>
      <c r="BF41" s="688"/>
      <c r="BG41" s="690"/>
      <c r="BH41" s="691"/>
      <c r="BI41" s="691"/>
      <c r="BJ41" s="691"/>
      <c r="BK41" s="691"/>
      <c r="BL41" s="236"/>
      <c r="BM41" s="682" t="s">
        <v>354</v>
      </c>
      <c r="BN41" s="682"/>
      <c r="BO41" s="682"/>
      <c r="BP41" s="682"/>
      <c r="BQ41" s="682"/>
      <c r="BR41" s="682"/>
      <c r="BS41" s="682"/>
      <c r="BT41" s="682"/>
      <c r="BU41" s="683"/>
      <c r="BV41" s="642">
        <v>1</v>
      </c>
      <c r="BW41" s="643"/>
      <c r="BX41" s="643"/>
      <c r="BY41" s="643"/>
      <c r="BZ41" s="643"/>
      <c r="CA41" s="643"/>
      <c r="CB41" s="689"/>
      <c r="CD41" s="681" t="s">
        <v>355</v>
      </c>
      <c r="CE41" s="682"/>
      <c r="CF41" s="682"/>
      <c r="CG41" s="682"/>
      <c r="CH41" s="682"/>
      <c r="CI41" s="682"/>
      <c r="CJ41" s="682"/>
      <c r="CK41" s="682"/>
      <c r="CL41" s="682"/>
      <c r="CM41" s="682"/>
      <c r="CN41" s="682"/>
      <c r="CO41" s="682"/>
      <c r="CP41" s="682"/>
      <c r="CQ41" s="683"/>
      <c r="CR41" s="642" t="s">
        <v>130</v>
      </c>
      <c r="CS41" s="661"/>
      <c r="CT41" s="661"/>
      <c r="CU41" s="661"/>
      <c r="CV41" s="661"/>
      <c r="CW41" s="661"/>
      <c r="CX41" s="661"/>
      <c r="CY41" s="662"/>
      <c r="CZ41" s="645" t="s">
        <v>130</v>
      </c>
      <c r="DA41" s="663"/>
      <c r="DB41" s="663"/>
      <c r="DC41" s="664"/>
      <c r="DD41" s="648" t="s">
        <v>130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356</v>
      </c>
      <c r="C42" s="640"/>
      <c r="D42" s="640"/>
      <c r="E42" s="640"/>
      <c r="F42" s="640"/>
      <c r="G42" s="640"/>
      <c r="H42" s="640"/>
      <c r="I42" s="640"/>
      <c r="J42" s="640"/>
      <c r="K42" s="640"/>
      <c r="L42" s="640"/>
      <c r="M42" s="640"/>
      <c r="N42" s="640"/>
      <c r="O42" s="640"/>
      <c r="P42" s="640"/>
      <c r="Q42" s="641"/>
      <c r="R42" s="642">
        <v>700740</v>
      </c>
      <c r="S42" s="643"/>
      <c r="T42" s="643"/>
      <c r="U42" s="643"/>
      <c r="V42" s="643"/>
      <c r="W42" s="643"/>
      <c r="X42" s="643"/>
      <c r="Y42" s="644"/>
      <c r="Z42" s="675">
        <v>1.9</v>
      </c>
      <c r="AA42" s="675"/>
      <c r="AB42" s="675"/>
      <c r="AC42" s="675"/>
      <c r="AD42" s="676" t="s">
        <v>130</v>
      </c>
      <c r="AE42" s="676"/>
      <c r="AF42" s="676"/>
      <c r="AG42" s="676"/>
      <c r="AH42" s="676"/>
      <c r="AI42" s="676"/>
      <c r="AJ42" s="676"/>
      <c r="AK42" s="676"/>
      <c r="AL42" s="645" t="s">
        <v>130</v>
      </c>
      <c r="AM42" s="646"/>
      <c r="AN42" s="646"/>
      <c r="AO42" s="677"/>
      <c r="AQ42" s="678" t="s">
        <v>357</v>
      </c>
      <c r="AR42" s="679"/>
      <c r="AS42" s="679"/>
      <c r="AT42" s="679"/>
      <c r="AU42" s="679"/>
      <c r="AV42" s="679"/>
      <c r="AW42" s="679"/>
      <c r="AX42" s="679"/>
      <c r="AY42" s="680"/>
      <c r="AZ42" s="626">
        <v>2035526</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369</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1854776</v>
      </c>
      <c r="CS42" s="643"/>
      <c r="CT42" s="643"/>
      <c r="CU42" s="643"/>
      <c r="CV42" s="643"/>
      <c r="CW42" s="643"/>
      <c r="CX42" s="643"/>
      <c r="CY42" s="644"/>
      <c r="CZ42" s="645">
        <v>5.2</v>
      </c>
      <c r="DA42" s="646"/>
      <c r="DB42" s="646"/>
      <c r="DC42" s="647"/>
      <c r="DD42" s="648">
        <v>402076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360</v>
      </c>
      <c r="C43" s="624"/>
      <c r="D43" s="624"/>
      <c r="E43" s="624"/>
      <c r="F43" s="624"/>
      <c r="G43" s="624"/>
      <c r="H43" s="624"/>
      <c r="I43" s="624"/>
      <c r="J43" s="624"/>
      <c r="K43" s="624"/>
      <c r="L43" s="624"/>
      <c r="M43" s="624"/>
      <c r="N43" s="624"/>
      <c r="O43" s="624"/>
      <c r="P43" s="624"/>
      <c r="Q43" s="625"/>
      <c r="R43" s="626">
        <v>36565902</v>
      </c>
      <c r="S43" s="665"/>
      <c r="T43" s="665"/>
      <c r="U43" s="665"/>
      <c r="V43" s="665"/>
      <c r="W43" s="665"/>
      <c r="X43" s="665"/>
      <c r="Y43" s="666"/>
      <c r="Z43" s="667">
        <v>100</v>
      </c>
      <c r="AA43" s="667"/>
      <c r="AB43" s="667"/>
      <c r="AC43" s="667"/>
      <c r="AD43" s="668">
        <v>16545692</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v>127939</v>
      </c>
      <c r="CS43" s="661"/>
      <c r="CT43" s="661"/>
      <c r="CU43" s="661"/>
      <c r="CV43" s="661"/>
      <c r="CW43" s="661"/>
      <c r="CX43" s="661"/>
      <c r="CY43" s="662"/>
      <c r="CZ43" s="645">
        <v>0.4</v>
      </c>
      <c r="DA43" s="663"/>
      <c r="DB43" s="663"/>
      <c r="DC43" s="664"/>
      <c r="DD43" s="648">
        <v>127939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308</v>
      </c>
      <c r="CE44" s="656"/>
      <c r="CF44" s="639" t="s">
        <v>362</v>
      </c>
      <c r="CG44" s="640"/>
      <c r="CH44" s="640"/>
      <c r="CI44" s="640"/>
      <c r="CJ44" s="640"/>
      <c r="CK44" s="640"/>
      <c r="CL44" s="640"/>
      <c r="CM44" s="640"/>
      <c r="CN44" s="640"/>
      <c r="CO44" s="640"/>
      <c r="CP44" s="640"/>
      <c r="CQ44" s="641"/>
      <c r="CR44" s="642">
        <v>1854776</v>
      </c>
      <c r="CS44" s="643"/>
      <c r="CT44" s="643"/>
      <c r="CU44" s="643"/>
      <c r="CV44" s="643"/>
      <c r="CW44" s="643"/>
      <c r="CX44" s="643"/>
      <c r="CY44" s="644"/>
      <c r="CZ44" s="645">
        <v>5.2</v>
      </c>
      <c r="DA44" s="646"/>
      <c r="DB44" s="646"/>
      <c r="DC44" s="647"/>
      <c r="DD44" s="648">
        <v>402076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1334569</v>
      </c>
      <c r="CS45" s="661"/>
      <c r="CT45" s="661"/>
      <c r="CU45" s="661"/>
      <c r="CV45" s="661"/>
      <c r="CW45" s="661"/>
      <c r="CX45" s="661"/>
      <c r="CY45" s="662"/>
      <c r="CZ45" s="645">
        <v>3.7</v>
      </c>
      <c r="DA45" s="663"/>
      <c r="DB45" s="663"/>
      <c r="DC45" s="664"/>
      <c r="DD45" s="648">
        <v>121739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489858</v>
      </c>
      <c r="CS46" s="643"/>
      <c r="CT46" s="643"/>
      <c r="CU46" s="643"/>
      <c r="CV46" s="643"/>
      <c r="CW46" s="643"/>
      <c r="CX46" s="643"/>
      <c r="CY46" s="644"/>
      <c r="CZ46" s="645">
        <v>1.4</v>
      </c>
      <c r="DA46" s="646"/>
      <c r="DB46" s="646"/>
      <c r="DC46" s="647"/>
      <c r="DD46" s="648">
        <v>280088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t="s">
        <v>248</v>
      </c>
      <c r="CS47" s="661"/>
      <c r="CT47" s="661"/>
      <c r="CU47" s="661"/>
      <c r="CV47" s="661"/>
      <c r="CW47" s="661"/>
      <c r="CX47" s="661"/>
      <c r="CY47" s="662"/>
      <c r="CZ47" s="645" t="s">
        <v>248</v>
      </c>
      <c r="DA47" s="663"/>
      <c r="DB47" s="663"/>
      <c r="DC47" s="664"/>
      <c r="DD47" s="648" t="s">
        <v>248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248</v>
      </c>
      <c r="CS48" s="643"/>
      <c r="CT48" s="643"/>
      <c r="CU48" s="643"/>
      <c r="CV48" s="643"/>
      <c r="CW48" s="643"/>
      <c r="CX48" s="643"/>
      <c r="CY48" s="644"/>
      <c r="CZ48" s="645" t="s">
        <v>248</v>
      </c>
      <c r="DA48" s="646"/>
      <c r="DB48" s="646"/>
      <c r="DC48" s="647"/>
      <c r="DD48" s="648" t="s">
        <v>248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35967158</v>
      </c>
      <c r="CS49" s="627"/>
      <c r="CT49" s="627"/>
      <c r="CU49" s="627"/>
      <c r="CV49" s="627"/>
      <c r="CW49" s="627"/>
      <c r="CX49" s="627"/>
      <c r="CY49" s="628"/>
      <c r="CZ49" s="629">
        <v>100</v>
      </c>
      <c r="DA49" s="630"/>
      <c r="DB49" s="630"/>
      <c r="DC49" s="631"/>
      <c r="DD49" s="632">
        <v>20303081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AOIbQ9UhRbGwJJrTRZepHV/UdnsrWQY8mrmpliqz6hoaZNYDVgcurRV6Bpbyczf4AEAI9HQpZAQ6puBThv1vg==" saltValue="bIifVdynwnD/QX7lryrrP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9" t="s">
        <v>372</v>
      </c>
      <c r="DK2" s="1170"/>
      <c r="DL2" s="1170"/>
      <c r="DM2" s="1170"/>
      <c r="DN2" s="1170"/>
      <c r="DO2" s="1171"/>
      <c r="DP2" s="251"/>
      <c r="DQ2" s="1169" t="s">
        <v>373</v>
      </c>
      <c r="DR2" s="1170"/>
      <c r="DS2" s="1170"/>
      <c r="DT2" s="1170"/>
      <c r="DU2" s="1170"/>
      <c r="DV2" s="1170"/>
      <c r="DW2" s="1170"/>
      <c r="DX2" s="1170"/>
      <c r="DY2" s="1170"/>
      <c r="DZ2" s="1171"/>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2" t="s">
        <v>374</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2"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57" t="s">
        <v>390</v>
      </c>
      <c r="DH5" s="1158"/>
      <c r="DI5" s="1158"/>
      <c r="DJ5" s="1158"/>
      <c r="DK5" s="1159"/>
      <c r="DL5" s="1157" t="s">
        <v>391</v>
      </c>
      <c r="DM5" s="1158"/>
      <c r="DN5" s="1158"/>
      <c r="DO5" s="1158"/>
      <c r="DP5" s="1159"/>
      <c r="DQ5" s="1058" t="s">
        <v>392</v>
      </c>
      <c r="DR5" s="1059"/>
      <c r="DS5" s="1059"/>
      <c r="DT5" s="1059"/>
      <c r="DU5" s="1060"/>
      <c r="DV5" s="1058" t="s">
        <v>383</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3"/>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0"/>
      <c r="DH6" s="1161"/>
      <c r="DI6" s="1161"/>
      <c r="DJ6" s="1161"/>
      <c r="DK6" s="1162"/>
      <c r="DL6" s="1160"/>
      <c r="DM6" s="1161"/>
      <c r="DN6" s="1161"/>
      <c r="DO6" s="1161"/>
      <c r="DP6" s="1162"/>
      <c r="DQ6" s="1061"/>
      <c r="DR6" s="1062"/>
      <c r="DS6" s="1062"/>
      <c r="DT6" s="1062"/>
      <c r="DU6" s="1063"/>
      <c r="DV6" s="1061"/>
      <c r="DW6" s="1062"/>
      <c r="DX6" s="1062"/>
      <c r="DY6" s="1062"/>
      <c r="DZ6" s="1075"/>
      <c r="EA6" s="256"/>
    </row>
    <row r="7" spans="1:131" s="257" customFormat="1" ht="26.25" customHeight="1" thickTop="1" x14ac:dyDescent="0.2">
      <c r="A7" s="260">
        <v>1</v>
      </c>
      <c r="B7" s="1108" t="s">
        <v>393</v>
      </c>
      <c r="C7" s="1109"/>
      <c r="D7" s="1109"/>
      <c r="E7" s="1109"/>
      <c r="F7" s="1109"/>
      <c r="G7" s="1109"/>
      <c r="H7" s="1109"/>
      <c r="I7" s="1109"/>
      <c r="J7" s="1109"/>
      <c r="K7" s="1109"/>
      <c r="L7" s="1109"/>
      <c r="M7" s="1109"/>
      <c r="N7" s="1109"/>
      <c r="O7" s="1109"/>
      <c r="P7" s="1110"/>
      <c r="Q7" s="1163">
        <v>36571</v>
      </c>
      <c r="R7" s="1164"/>
      <c r="S7" s="1164"/>
      <c r="T7" s="1164"/>
      <c r="U7" s="1164"/>
      <c r="V7" s="1164">
        <v>35972</v>
      </c>
      <c r="W7" s="1164"/>
      <c r="X7" s="1164"/>
      <c r="Y7" s="1164"/>
      <c r="Z7" s="1164"/>
      <c r="AA7" s="1164">
        <v>599</v>
      </c>
      <c r="AB7" s="1164"/>
      <c r="AC7" s="1164"/>
      <c r="AD7" s="1164"/>
      <c r="AE7" s="1165"/>
      <c r="AF7" s="1166">
        <v>557</v>
      </c>
      <c r="AG7" s="1167"/>
      <c r="AH7" s="1167"/>
      <c r="AI7" s="1167"/>
      <c r="AJ7" s="1168"/>
      <c r="AK7" s="1150" t="s">
        <v>589</v>
      </c>
      <c r="AL7" s="1150"/>
      <c r="AM7" s="1150"/>
      <c r="AN7" s="1150"/>
      <c r="AO7" s="1150"/>
      <c r="AP7" s="1151">
        <v>31146</v>
      </c>
      <c r="AQ7" s="1151"/>
      <c r="AR7" s="1151"/>
      <c r="AS7" s="1151"/>
      <c r="AT7" s="1151"/>
      <c r="AU7" s="1152"/>
      <c r="AV7" s="1152"/>
      <c r="AW7" s="1152"/>
      <c r="AX7" s="1152"/>
      <c r="AY7" s="1153"/>
      <c r="AZ7" s="254"/>
      <c r="BA7" s="254"/>
      <c r="BB7" s="254"/>
      <c r="BC7" s="254"/>
      <c r="BD7" s="254"/>
      <c r="BE7" s="255"/>
      <c r="BF7" s="255"/>
      <c r="BG7" s="255"/>
      <c r="BH7" s="255"/>
      <c r="BI7" s="255"/>
      <c r="BJ7" s="255"/>
      <c r="BK7" s="255"/>
      <c r="BL7" s="255"/>
      <c r="BM7" s="255"/>
      <c r="BN7" s="255"/>
      <c r="BO7" s="255"/>
      <c r="BP7" s="255"/>
      <c r="BQ7" s="261">
        <v>1</v>
      </c>
      <c r="BR7" s="262"/>
      <c r="BS7" s="1154" t="s">
        <v>595</v>
      </c>
      <c r="BT7" s="1155"/>
      <c r="BU7" s="1155"/>
      <c r="BV7" s="1155"/>
      <c r="BW7" s="1155"/>
      <c r="BX7" s="1155"/>
      <c r="BY7" s="1155"/>
      <c r="BZ7" s="1155"/>
      <c r="CA7" s="1155"/>
      <c r="CB7" s="1155"/>
      <c r="CC7" s="1155"/>
      <c r="CD7" s="1155"/>
      <c r="CE7" s="1155"/>
      <c r="CF7" s="1155"/>
      <c r="CG7" s="1156"/>
      <c r="CH7" s="1147">
        <v>15</v>
      </c>
      <c r="CI7" s="1148"/>
      <c r="CJ7" s="1148"/>
      <c r="CK7" s="1148"/>
      <c r="CL7" s="1149"/>
      <c r="CM7" s="1147">
        <v>90</v>
      </c>
      <c r="CN7" s="1148"/>
      <c r="CO7" s="1148"/>
      <c r="CP7" s="1148"/>
      <c r="CQ7" s="1149"/>
      <c r="CR7" s="1147">
        <v>20</v>
      </c>
      <c r="CS7" s="1148"/>
      <c r="CT7" s="1148"/>
      <c r="CU7" s="1148"/>
      <c r="CV7" s="1149"/>
      <c r="CW7" s="1147" t="s">
        <v>604</v>
      </c>
      <c r="CX7" s="1148"/>
      <c r="CY7" s="1148"/>
      <c r="CZ7" s="1148"/>
      <c r="DA7" s="1149"/>
      <c r="DB7" s="1147" t="s">
        <v>604</v>
      </c>
      <c r="DC7" s="1148"/>
      <c r="DD7" s="1148"/>
      <c r="DE7" s="1148"/>
      <c r="DF7" s="1149"/>
      <c r="DG7" s="1147" t="s">
        <v>604</v>
      </c>
      <c r="DH7" s="1148"/>
      <c r="DI7" s="1148"/>
      <c r="DJ7" s="1148"/>
      <c r="DK7" s="1149"/>
      <c r="DL7" s="1147" t="s">
        <v>604</v>
      </c>
      <c r="DM7" s="1148"/>
      <c r="DN7" s="1148"/>
      <c r="DO7" s="1148"/>
      <c r="DP7" s="1149"/>
      <c r="DQ7" s="1147" t="s">
        <v>604</v>
      </c>
      <c r="DR7" s="1148"/>
      <c r="DS7" s="1148"/>
      <c r="DT7" s="1148"/>
      <c r="DU7" s="1149"/>
      <c r="DV7" s="1174"/>
      <c r="DW7" s="1175"/>
      <c r="DX7" s="1175"/>
      <c r="DY7" s="1175"/>
      <c r="DZ7" s="1176"/>
      <c r="EA7" s="256"/>
    </row>
    <row r="8" spans="1:131" s="257" customFormat="1" ht="26.25" customHeight="1" x14ac:dyDescent="0.2">
      <c r="A8" s="263">
        <v>2</v>
      </c>
      <c r="B8" s="1094" t="s">
        <v>394</v>
      </c>
      <c r="C8" s="1095"/>
      <c r="D8" s="1095"/>
      <c r="E8" s="1095"/>
      <c r="F8" s="1095"/>
      <c r="G8" s="1095"/>
      <c r="H8" s="1095"/>
      <c r="I8" s="1095"/>
      <c r="J8" s="1095"/>
      <c r="K8" s="1095"/>
      <c r="L8" s="1095"/>
      <c r="M8" s="1095"/>
      <c r="N8" s="1095"/>
      <c r="O8" s="1095"/>
      <c r="P8" s="1096"/>
      <c r="Q8" s="1100">
        <v>170</v>
      </c>
      <c r="R8" s="1101"/>
      <c r="S8" s="1101"/>
      <c r="T8" s="1101"/>
      <c r="U8" s="1101"/>
      <c r="V8" s="1101">
        <v>170</v>
      </c>
      <c r="W8" s="1101"/>
      <c r="X8" s="1101"/>
      <c r="Y8" s="1101"/>
      <c r="Z8" s="1101"/>
      <c r="AA8" s="1101" t="s">
        <v>604</v>
      </c>
      <c r="AB8" s="1101"/>
      <c r="AC8" s="1101"/>
      <c r="AD8" s="1101"/>
      <c r="AE8" s="1102"/>
      <c r="AF8" s="1076" t="s">
        <v>130</v>
      </c>
      <c r="AG8" s="1077"/>
      <c r="AH8" s="1077"/>
      <c r="AI8" s="1077"/>
      <c r="AJ8" s="1078"/>
      <c r="AK8" s="1099" t="s">
        <v>589</v>
      </c>
      <c r="AL8" s="1099"/>
      <c r="AM8" s="1099"/>
      <c r="AN8" s="1099"/>
      <c r="AO8" s="1099"/>
      <c r="AP8" s="1146" t="s">
        <v>604</v>
      </c>
      <c r="AQ8" s="1146"/>
      <c r="AR8" s="1146"/>
      <c r="AS8" s="1146"/>
      <c r="AT8" s="1146"/>
      <c r="AU8" s="1143"/>
      <c r="AV8" s="1143"/>
      <c r="AW8" s="1143"/>
      <c r="AX8" s="1143"/>
      <c r="AY8" s="1144"/>
      <c r="AZ8" s="254"/>
      <c r="BA8" s="254"/>
      <c r="BB8" s="254"/>
      <c r="BC8" s="254"/>
      <c r="BD8" s="254"/>
      <c r="BE8" s="255"/>
      <c r="BF8" s="255"/>
      <c r="BG8" s="255"/>
      <c r="BH8" s="255"/>
      <c r="BI8" s="255"/>
      <c r="BJ8" s="255"/>
      <c r="BK8" s="255"/>
      <c r="BL8" s="255"/>
      <c r="BM8" s="255"/>
      <c r="BN8" s="255"/>
      <c r="BO8" s="255"/>
      <c r="BP8" s="255"/>
      <c r="BQ8" s="264">
        <v>2</v>
      </c>
      <c r="BR8" s="265"/>
      <c r="BS8" s="1071" t="s">
        <v>596</v>
      </c>
      <c r="BT8" s="1072"/>
      <c r="BU8" s="1072"/>
      <c r="BV8" s="1072"/>
      <c r="BW8" s="1072"/>
      <c r="BX8" s="1072"/>
      <c r="BY8" s="1072"/>
      <c r="BZ8" s="1072"/>
      <c r="CA8" s="1072"/>
      <c r="CB8" s="1072"/>
      <c r="CC8" s="1072"/>
      <c r="CD8" s="1072"/>
      <c r="CE8" s="1072"/>
      <c r="CF8" s="1072"/>
      <c r="CG8" s="1073"/>
      <c r="CH8" s="1046">
        <v>4</v>
      </c>
      <c r="CI8" s="1047"/>
      <c r="CJ8" s="1047"/>
      <c r="CK8" s="1047"/>
      <c r="CL8" s="1048"/>
      <c r="CM8" s="1046">
        <v>57</v>
      </c>
      <c r="CN8" s="1047"/>
      <c r="CO8" s="1047"/>
      <c r="CP8" s="1047"/>
      <c r="CQ8" s="1048"/>
      <c r="CR8" s="1046">
        <v>30</v>
      </c>
      <c r="CS8" s="1047"/>
      <c r="CT8" s="1047"/>
      <c r="CU8" s="1047"/>
      <c r="CV8" s="1048"/>
      <c r="CW8" s="1046">
        <v>52</v>
      </c>
      <c r="CX8" s="1047"/>
      <c r="CY8" s="1047"/>
      <c r="CZ8" s="1047"/>
      <c r="DA8" s="1048"/>
      <c r="DB8" s="1046" t="s">
        <v>604</v>
      </c>
      <c r="DC8" s="1047"/>
      <c r="DD8" s="1047"/>
      <c r="DE8" s="1047"/>
      <c r="DF8" s="1048"/>
      <c r="DG8" s="1046" t="s">
        <v>604</v>
      </c>
      <c r="DH8" s="1047"/>
      <c r="DI8" s="1047"/>
      <c r="DJ8" s="1047"/>
      <c r="DK8" s="1048"/>
      <c r="DL8" s="1046" t="s">
        <v>604</v>
      </c>
      <c r="DM8" s="1047"/>
      <c r="DN8" s="1047"/>
      <c r="DO8" s="1047"/>
      <c r="DP8" s="1048"/>
      <c r="DQ8" s="1046" t="s">
        <v>604</v>
      </c>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5"/>
      <c r="AL9" s="1146"/>
      <c r="AM9" s="1146"/>
      <c r="AN9" s="1146"/>
      <c r="AO9" s="1146"/>
      <c r="AP9" s="1146"/>
      <c r="AQ9" s="1146"/>
      <c r="AR9" s="1146"/>
      <c r="AS9" s="1146"/>
      <c r="AT9" s="1146"/>
      <c r="AU9" s="1143"/>
      <c r="AV9" s="1143"/>
      <c r="AW9" s="1143"/>
      <c r="AX9" s="1143"/>
      <c r="AY9" s="1144"/>
      <c r="AZ9" s="254"/>
      <c r="BA9" s="254"/>
      <c r="BB9" s="254"/>
      <c r="BC9" s="254"/>
      <c r="BD9" s="254"/>
      <c r="BE9" s="255"/>
      <c r="BF9" s="255"/>
      <c r="BG9" s="255"/>
      <c r="BH9" s="255"/>
      <c r="BI9" s="255"/>
      <c r="BJ9" s="255"/>
      <c r="BK9" s="255"/>
      <c r="BL9" s="255"/>
      <c r="BM9" s="255"/>
      <c r="BN9" s="255"/>
      <c r="BO9" s="255"/>
      <c r="BP9" s="255"/>
      <c r="BQ9" s="264">
        <v>3</v>
      </c>
      <c r="BR9" s="265"/>
      <c r="BS9" s="1071" t="s">
        <v>597</v>
      </c>
      <c r="BT9" s="1072"/>
      <c r="BU9" s="1072"/>
      <c r="BV9" s="1072"/>
      <c r="BW9" s="1072"/>
      <c r="BX9" s="1072"/>
      <c r="BY9" s="1072"/>
      <c r="BZ9" s="1072"/>
      <c r="CA9" s="1072"/>
      <c r="CB9" s="1072"/>
      <c r="CC9" s="1072"/>
      <c r="CD9" s="1072"/>
      <c r="CE9" s="1072"/>
      <c r="CF9" s="1072"/>
      <c r="CG9" s="1073"/>
      <c r="CH9" s="1046">
        <v>9</v>
      </c>
      <c r="CI9" s="1047"/>
      <c r="CJ9" s="1047"/>
      <c r="CK9" s="1047"/>
      <c r="CL9" s="1048"/>
      <c r="CM9" s="1046">
        <v>20</v>
      </c>
      <c r="CN9" s="1047"/>
      <c r="CO9" s="1047"/>
      <c r="CP9" s="1047"/>
      <c r="CQ9" s="1048"/>
      <c r="CR9" s="1046">
        <v>8</v>
      </c>
      <c r="CS9" s="1047"/>
      <c r="CT9" s="1047"/>
      <c r="CU9" s="1047"/>
      <c r="CV9" s="1048"/>
      <c r="CW9" s="1046" t="s">
        <v>604</v>
      </c>
      <c r="CX9" s="1047"/>
      <c r="CY9" s="1047"/>
      <c r="CZ9" s="1047"/>
      <c r="DA9" s="1048"/>
      <c r="DB9" s="1046" t="s">
        <v>604</v>
      </c>
      <c r="DC9" s="1047"/>
      <c r="DD9" s="1047"/>
      <c r="DE9" s="1047"/>
      <c r="DF9" s="1048"/>
      <c r="DG9" s="1046" t="s">
        <v>604</v>
      </c>
      <c r="DH9" s="1047"/>
      <c r="DI9" s="1047"/>
      <c r="DJ9" s="1047"/>
      <c r="DK9" s="1048"/>
      <c r="DL9" s="1046" t="s">
        <v>604</v>
      </c>
      <c r="DM9" s="1047"/>
      <c r="DN9" s="1047"/>
      <c r="DO9" s="1047"/>
      <c r="DP9" s="1048"/>
      <c r="DQ9" s="1046" t="s">
        <v>604</v>
      </c>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5"/>
      <c r="AL10" s="1146"/>
      <c r="AM10" s="1146"/>
      <c r="AN10" s="1146"/>
      <c r="AO10" s="1146"/>
      <c r="AP10" s="1146"/>
      <c r="AQ10" s="1146"/>
      <c r="AR10" s="1146"/>
      <c r="AS10" s="1146"/>
      <c r="AT10" s="1146"/>
      <c r="AU10" s="1143"/>
      <c r="AV10" s="1143"/>
      <c r="AW10" s="1143"/>
      <c r="AX10" s="1143"/>
      <c r="AY10" s="1144"/>
      <c r="AZ10" s="254"/>
      <c r="BA10" s="254"/>
      <c r="BB10" s="254"/>
      <c r="BC10" s="254"/>
      <c r="BD10" s="254"/>
      <c r="BE10" s="255"/>
      <c r="BF10" s="255"/>
      <c r="BG10" s="255"/>
      <c r="BH10" s="255"/>
      <c r="BI10" s="255"/>
      <c r="BJ10" s="255"/>
      <c r="BK10" s="255"/>
      <c r="BL10" s="255"/>
      <c r="BM10" s="255"/>
      <c r="BN10" s="255"/>
      <c r="BO10" s="255"/>
      <c r="BP10" s="255"/>
      <c r="BQ10" s="264">
        <v>4</v>
      </c>
      <c r="BR10" s="265"/>
      <c r="BS10" s="1071" t="s">
        <v>598</v>
      </c>
      <c r="BT10" s="1072"/>
      <c r="BU10" s="1072"/>
      <c r="BV10" s="1072"/>
      <c r="BW10" s="1072"/>
      <c r="BX10" s="1072"/>
      <c r="BY10" s="1072"/>
      <c r="BZ10" s="1072"/>
      <c r="CA10" s="1072"/>
      <c r="CB10" s="1072"/>
      <c r="CC10" s="1072"/>
      <c r="CD10" s="1072"/>
      <c r="CE10" s="1072"/>
      <c r="CF10" s="1072"/>
      <c r="CG10" s="1073"/>
      <c r="CH10" s="1046">
        <v>1</v>
      </c>
      <c r="CI10" s="1047"/>
      <c r="CJ10" s="1047"/>
      <c r="CK10" s="1047"/>
      <c r="CL10" s="1048"/>
      <c r="CM10" s="1046">
        <v>4</v>
      </c>
      <c r="CN10" s="1047"/>
      <c r="CO10" s="1047"/>
      <c r="CP10" s="1047"/>
      <c r="CQ10" s="1048"/>
      <c r="CR10" s="1046">
        <v>3</v>
      </c>
      <c r="CS10" s="1047"/>
      <c r="CT10" s="1047"/>
      <c r="CU10" s="1047"/>
      <c r="CV10" s="1048"/>
      <c r="CW10" s="1046">
        <v>34</v>
      </c>
      <c r="CX10" s="1047"/>
      <c r="CY10" s="1047"/>
      <c r="CZ10" s="1047"/>
      <c r="DA10" s="1048"/>
      <c r="DB10" s="1046" t="s">
        <v>604</v>
      </c>
      <c r="DC10" s="1047"/>
      <c r="DD10" s="1047"/>
      <c r="DE10" s="1047"/>
      <c r="DF10" s="1048"/>
      <c r="DG10" s="1046" t="s">
        <v>604</v>
      </c>
      <c r="DH10" s="1047"/>
      <c r="DI10" s="1047"/>
      <c r="DJ10" s="1047"/>
      <c r="DK10" s="1048"/>
      <c r="DL10" s="1046" t="s">
        <v>604</v>
      </c>
      <c r="DM10" s="1047"/>
      <c r="DN10" s="1047"/>
      <c r="DO10" s="1047"/>
      <c r="DP10" s="1048"/>
      <c r="DQ10" s="1046" t="s">
        <v>604</v>
      </c>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5"/>
      <c r="AL11" s="1146"/>
      <c r="AM11" s="1146"/>
      <c r="AN11" s="1146"/>
      <c r="AO11" s="1146"/>
      <c r="AP11" s="1146"/>
      <c r="AQ11" s="1146"/>
      <c r="AR11" s="1146"/>
      <c r="AS11" s="1146"/>
      <c r="AT11" s="1146"/>
      <c r="AU11" s="1143"/>
      <c r="AV11" s="1143"/>
      <c r="AW11" s="1143"/>
      <c r="AX11" s="1143"/>
      <c r="AY11" s="1144"/>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5"/>
      <c r="AL12" s="1146"/>
      <c r="AM12" s="1146"/>
      <c r="AN12" s="1146"/>
      <c r="AO12" s="1146"/>
      <c r="AP12" s="1146"/>
      <c r="AQ12" s="1146"/>
      <c r="AR12" s="1146"/>
      <c r="AS12" s="1146"/>
      <c r="AT12" s="1146"/>
      <c r="AU12" s="1143"/>
      <c r="AV12" s="1143"/>
      <c r="AW12" s="1143"/>
      <c r="AX12" s="1143"/>
      <c r="AY12" s="1144"/>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5"/>
      <c r="AL13" s="1146"/>
      <c r="AM13" s="1146"/>
      <c r="AN13" s="1146"/>
      <c r="AO13" s="1146"/>
      <c r="AP13" s="1146"/>
      <c r="AQ13" s="1146"/>
      <c r="AR13" s="1146"/>
      <c r="AS13" s="1146"/>
      <c r="AT13" s="1146"/>
      <c r="AU13" s="1143"/>
      <c r="AV13" s="1143"/>
      <c r="AW13" s="1143"/>
      <c r="AX13" s="1143"/>
      <c r="AY13" s="1144"/>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5"/>
      <c r="AL14" s="1146"/>
      <c r="AM14" s="1146"/>
      <c r="AN14" s="1146"/>
      <c r="AO14" s="1146"/>
      <c r="AP14" s="1146"/>
      <c r="AQ14" s="1146"/>
      <c r="AR14" s="1146"/>
      <c r="AS14" s="1146"/>
      <c r="AT14" s="1146"/>
      <c r="AU14" s="1143"/>
      <c r="AV14" s="1143"/>
      <c r="AW14" s="1143"/>
      <c r="AX14" s="1143"/>
      <c r="AY14" s="1144"/>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5"/>
      <c r="AL15" s="1146"/>
      <c r="AM15" s="1146"/>
      <c r="AN15" s="1146"/>
      <c r="AO15" s="1146"/>
      <c r="AP15" s="1146"/>
      <c r="AQ15" s="1146"/>
      <c r="AR15" s="1146"/>
      <c r="AS15" s="1146"/>
      <c r="AT15" s="1146"/>
      <c r="AU15" s="1143"/>
      <c r="AV15" s="1143"/>
      <c r="AW15" s="1143"/>
      <c r="AX15" s="1143"/>
      <c r="AY15" s="1144"/>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5"/>
      <c r="AL16" s="1146"/>
      <c r="AM16" s="1146"/>
      <c r="AN16" s="1146"/>
      <c r="AO16" s="1146"/>
      <c r="AP16" s="1146"/>
      <c r="AQ16" s="1146"/>
      <c r="AR16" s="1146"/>
      <c r="AS16" s="1146"/>
      <c r="AT16" s="1146"/>
      <c r="AU16" s="1143"/>
      <c r="AV16" s="1143"/>
      <c r="AW16" s="1143"/>
      <c r="AX16" s="1143"/>
      <c r="AY16" s="1144"/>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5"/>
      <c r="AL17" s="1146"/>
      <c r="AM17" s="1146"/>
      <c r="AN17" s="1146"/>
      <c r="AO17" s="1146"/>
      <c r="AP17" s="1146"/>
      <c r="AQ17" s="1146"/>
      <c r="AR17" s="1146"/>
      <c r="AS17" s="1146"/>
      <c r="AT17" s="1146"/>
      <c r="AU17" s="1143"/>
      <c r="AV17" s="1143"/>
      <c r="AW17" s="1143"/>
      <c r="AX17" s="1143"/>
      <c r="AY17" s="1144"/>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5"/>
      <c r="AL18" s="1146"/>
      <c r="AM18" s="1146"/>
      <c r="AN18" s="1146"/>
      <c r="AO18" s="1146"/>
      <c r="AP18" s="1146"/>
      <c r="AQ18" s="1146"/>
      <c r="AR18" s="1146"/>
      <c r="AS18" s="1146"/>
      <c r="AT18" s="1146"/>
      <c r="AU18" s="1143"/>
      <c r="AV18" s="1143"/>
      <c r="AW18" s="1143"/>
      <c r="AX18" s="1143"/>
      <c r="AY18" s="1144"/>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5"/>
      <c r="AL19" s="1146"/>
      <c r="AM19" s="1146"/>
      <c r="AN19" s="1146"/>
      <c r="AO19" s="1146"/>
      <c r="AP19" s="1146"/>
      <c r="AQ19" s="1146"/>
      <c r="AR19" s="1146"/>
      <c r="AS19" s="1146"/>
      <c r="AT19" s="1146"/>
      <c r="AU19" s="1143"/>
      <c r="AV19" s="1143"/>
      <c r="AW19" s="1143"/>
      <c r="AX19" s="1143"/>
      <c r="AY19" s="1144"/>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5"/>
      <c r="AL20" s="1146"/>
      <c r="AM20" s="1146"/>
      <c r="AN20" s="1146"/>
      <c r="AO20" s="1146"/>
      <c r="AP20" s="1146"/>
      <c r="AQ20" s="1146"/>
      <c r="AR20" s="1146"/>
      <c r="AS20" s="1146"/>
      <c r="AT20" s="1146"/>
      <c r="AU20" s="1143"/>
      <c r="AV20" s="1143"/>
      <c r="AW20" s="1143"/>
      <c r="AX20" s="1143"/>
      <c r="AY20" s="1144"/>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5"/>
      <c r="AL21" s="1146"/>
      <c r="AM21" s="1146"/>
      <c r="AN21" s="1146"/>
      <c r="AO21" s="1146"/>
      <c r="AP21" s="1146"/>
      <c r="AQ21" s="1146"/>
      <c r="AR21" s="1146"/>
      <c r="AS21" s="1146"/>
      <c r="AT21" s="1146"/>
      <c r="AU21" s="1143"/>
      <c r="AV21" s="1143"/>
      <c r="AW21" s="1143"/>
      <c r="AX21" s="1143"/>
      <c r="AY21" s="1144"/>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40"/>
      <c r="R22" s="1141"/>
      <c r="S22" s="1141"/>
      <c r="T22" s="1141"/>
      <c r="U22" s="1141"/>
      <c r="V22" s="1141"/>
      <c r="W22" s="1141"/>
      <c r="X22" s="1141"/>
      <c r="Y22" s="1141"/>
      <c r="Z22" s="1141"/>
      <c r="AA22" s="1141"/>
      <c r="AB22" s="1141"/>
      <c r="AC22" s="1141"/>
      <c r="AD22" s="1141"/>
      <c r="AE22" s="1142"/>
      <c r="AF22" s="1076"/>
      <c r="AG22" s="1077"/>
      <c r="AH22" s="1077"/>
      <c r="AI22" s="1077"/>
      <c r="AJ22" s="1078"/>
      <c r="AK22" s="1136"/>
      <c r="AL22" s="1137"/>
      <c r="AM22" s="1137"/>
      <c r="AN22" s="1137"/>
      <c r="AO22" s="1137"/>
      <c r="AP22" s="1137"/>
      <c r="AQ22" s="1137"/>
      <c r="AR22" s="1137"/>
      <c r="AS22" s="1137"/>
      <c r="AT22" s="1137"/>
      <c r="AU22" s="1138"/>
      <c r="AV22" s="1138"/>
      <c r="AW22" s="1138"/>
      <c r="AX22" s="1138"/>
      <c r="AY22" s="1139"/>
      <c r="AZ22" s="1092" t="s">
        <v>395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396</v>
      </c>
      <c r="B23" s="1001" t="s">
        <v>397</v>
      </c>
      <c r="C23" s="1002"/>
      <c r="D23" s="1002"/>
      <c r="E23" s="1002"/>
      <c r="F23" s="1002"/>
      <c r="G23" s="1002"/>
      <c r="H23" s="1002"/>
      <c r="I23" s="1002"/>
      <c r="J23" s="1002"/>
      <c r="K23" s="1002"/>
      <c r="L23" s="1002"/>
      <c r="M23" s="1002"/>
      <c r="N23" s="1002"/>
      <c r="O23" s="1002"/>
      <c r="P23" s="1003"/>
      <c r="Q23" s="1127">
        <v>36741</v>
      </c>
      <c r="R23" s="1128"/>
      <c r="S23" s="1128"/>
      <c r="T23" s="1128"/>
      <c r="U23" s="1128"/>
      <c r="V23" s="1128">
        <v>36142</v>
      </c>
      <c r="W23" s="1128"/>
      <c r="X23" s="1128"/>
      <c r="Y23" s="1128"/>
      <c r="Z23" s="1128"/>
      <c r="AA23" s="1128">
        <v>599</v>
      </c>
      <c r="AB23" s="1128"/>
      <c r="AC23" s="1128"/>
      <c r="AD23" s="1128"/>
      <c r="AE23" s="1129"/>
      <c r="AF23" s="1130">
        <v>557</v>
      </c>
      <c r="AG23" s="1128"/>
      <c r="AH23" s="1128"/>
      <c r="AI23" s="1128"/>
      <c r="AJ23" s="1131"/>
      <c r="AK23" s="1132"/>
      <c r="AL23" s="1133"/>
      <c r="AM23" s="1133"/>
      <c r="AN23" s="1133"/>
      <c r="AO23" s="1133"/>
      <c r="AP23" s="1128">
        <v>31146</v>
      </c>
      <c r="AQ23" s="1128"/>
      <c r="AR23" s="1128"/>
      <c r="AS23" s="1128"/>
      <c r="AT23" s="1128"/>
      <c r="AU23" s="1134"/>
      <c r="AV23" s="1134"/>
      <c r="AW23" s="1134"/>
      <c r="AX23" s="1134"/>
      <c r="AY23" s="1135"/>
      <c r="AZ23" s="1124" t="s">
        <v>130</v>
      </c>
      <c r="BA23" s="1125"/>
      <c r="BB23" s="1125"/>
      <c r="BC23" s="1125"/>
      <c r="BD23" s="1126"/>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3" t="s">
        <v>398</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2" t="s">
        <v>399</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376</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8" t="s">
        <v>403</v>
      </c>
      <c r="AG26" s="1065"/>
      <c r="AH26" s="1065"/>
      <c r="AI26" s="1065"/>
      <c r="AJ26" s="1119"/>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0"/>
      <c r="AG27" s="1068"/>
      <c r="AH27" s="1068"/>
      <c r="AI27" s="1068"/>
      <c r="AJ27" s="1121"/>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8" t="s">
        <v>408</v>
      </c>
      <c r="C28" s="1109"/>
      <c r="D28" s="1109"/>
      <c r="E28" s="1109"/>
      <c r="F28" s="1109"/>
      <c r="G28" s="1109"/>
      <c r="H28" s="1109"/>
      <c r="I28" s="1109"/>
      <c r="J28" s="1109"/>
      <c r="K28" s="1109"/>
      <c r="L28" s="1109"/>
      <c r="M28" s="1109"/>
      <c r="N28" s="1109"/>
      <c r="O28" s="1109"/>
      <c r="P28" s="1110"/>
      <c r="Q28" s="1111">
        <v>6703</v>
      </c>
      <c r="R28" s="1112"/>
      <c r="S28" s="1112"/>
      <c r="T28" s="1112"/>
      <c r="U28" s="1112"/>
      <c r="V28" s="1112">
        <v>6881</v>
      </c>
      <c r="W28" s="1112"/>
      <c r="X28" s="1112"/>
      <c r="Y28" s="1112"/>
      <c r="Z28" s="1112"/>
      <c r="AA28" s="1112">
        <v>-178</v>
      </c>
      <c r="AB28" s="1112"/>
      <c r="AC28" s="1112"/>
      <c r="AD28" s="1112"/>
      <c r="AE28" s="1113"/>
      <c r="AF28" s="1114">
        <v>-178</v>
      </c>
      <c r="AG28" s="1112"/>
      <c r="AH28" s="1112"/>
      <c r="AI28" s="1112"/>
      <c r="AJ28" s="1115"/>
      <c r="AK28" s="1116">
        <v>695</v>
      </c>
      <c r="AL28" s="1117"/>
      <c r="AM28" s="1117"/>
      <c r="AN28" s="1117"/>
      <c r="AO28" s="1117"/>
      <c r="AP28" s="1103" t="s">
        <v>589</v>
      </c>
      <c r="AQ28" s="1104"/>
      <c r="AR28" s="1104"/>
      <c r="AS28" s="1104"/>
      <c r="AT28" s="1105"/>
      <c r="AU28" s="1103" t="s">
        <v>589</v>
      </c>
      <c r="AV28" s="1104"/>
      <c r="AW28" s="1104"/>
      <c r="AX28" s="1104"/>
      <c r="AY28" s="1105"/>
      <c r="AZ28" s="1103" t="s">
        <v>589</v>
      </c>
      <c r="BA28" s="1104"/>
      <c r="BB28" s="1104"/>
      <c r="BC28" s="1104"/>
      <c r="BD28" s="1105"/>
      <c r="BE28" s="1106"/>
      <c r="BF28" s="1106"/>
      <c r="BG28" s="1106"/>
      <c r="BH28" s="1106"/>
      <c r="BI28" s="1107"/>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409</v>
      </c>
      <c r="C29" s="1095"/>
      <c r="D29" s="1095"/>
      <c r="E29" s="1095"/>
      <c r="F29" s="1095"/>
      <c r="G29" s="1095"/>
      <c r="H29" s="1095"/>
      <c r="I29" s="1095"/>
      <c r="J29" s="1095"/>
      <c r="K29" s="1095"/>
      <c r="L29" s="1095"/>
      <c r="M29" s="1095"/>
      <c r="N29" s="1095"/>
      <c r="O29" s="1095"/>
      <c r="P29" s="1096"/>
      <c r="Q29" s="1100">
        <v>186</v>
      </c>
      <c r="R29" s="1101"/>
      <c r="S29" s="1101"/>
      <c r="T29" s="1101"/>
      <c r="U29" s="1101"/>
      <c r="V29" s="1101">
        <v>163</v>
      </c>
      <c r="W29" s="1101"/>
      <c r="X29" s="1101"/>
      <c r="Y29" s="1101"/>
      <c r="Z29" s="1101"/>
      <c r="AA29" s="1101">
        <v>23</v>
      </c>
      <c r="AB29" s="1101"/>
      <c r="AC29" s="1101"/>
      <c r="AD29" s="1101"/>
      <c r="AE29" s="1102"/>
      <c r="AF29" s="1076">
        <v>23</v>
      </c>
      <c r="AG29" s="1077"/>
      <c r="AH29" s="1077"/>
      <c r="AI29" s="1077"/>
      <c r="AJ29" s="1078"/>
      <c r="AK29" s="1037">
        <v>60</v>
      </c>
      <c r="AL29" s="1028"/>
      <c r="AM29" s="1028"/>
      <c r="AN29" s="1028"/>
      <c r="AO29" s="1028"/>
      <c r="AP29" s="1028">
        <v>15</v>
      </c>
      <c r="AQ29" s="1028"/>
      <c r="AR29" s="1028"/>
      <c r="AS29" s="1028"/>
      <c r="AT29" s="1028"/>
      <c r="AU29" s="1028">
        <v>15</v>
      </c>
      <c r="AV29" s="1028"/>
      <c r="AW29" s="1028"/>
      <c r="AX29" s="1028"/>
      <c r="AY29" s="1028"/>
      <c r="AZ29" s="1099" t="s">
        <v>589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410</v>
      </c>
      <c r="C30" s="1095"/>
      <c r="D30" s="1095"/>
      <c r="E30" s="1095"/>
      <c r="F30" s="1095"/>
      <c r="G30" s="1095"/>
      <c r="H30" s="1095"/>
      <c r="I30" s="1095"/>
      <c r="J30" s="1095"/>
      <c r="K30" s="1095"/>
      <c r="L30" s="1095"/>
      <c r="M30" s="1095"/>
      <c r="N30" s="1095"/>
      <c r="O30" s="1095"/>
      <c r="P30" s="1096"/>
      <c r="Q30" s="1100">
        <v>887</v>
      </c>
      <c r="R30" s="1101"/>
      <c r="S30" s="1101"/>
      <c r="T30" s="1101"/>
      <c r="U30" s="1101"/>
      <c r="V30" s="1101">
        <v>877</v>
      </c>
      <c r="W30" s="1101"/>
      <c r="X30" s="1101"/>
      <c r="Y30" s="1101"/>
      <c r="Z30" s="1101"/>
      <c r="AA30" s="1101">
        <v>9</v>
      </c>
      <c r="AB30" s="1101"/>
      <c r="AC30" s="1101"/>
      <c r="AD30" s="1101"/>
      <c r="AE30" s="1102"/>
      <c r="AF30" s="1076">
        <v>9</v>
      </c>
      <c r="AG30" s="1077"/>
      <c r="AH30" s="1077"/>
      <c r="AI30" s="1077"/>
      <c r="AJ30" s="1078"/>
      <c r="AK30" s="1037">
        <v>220</v>
      </c>
      <c r="AL30" s="1028"/>
      <c r="AM30" s="1028"/>
      <c r="AN30" s="1028"/>
      <c r="AO30" s="1028"/>
      <c r="AP30" s="1099" t="s">
        <v>589</v>
      </c>
      <c r="AQ30" s="1099"/>
      <c r="AR30" s="1099"/>
      <c r="AS30" s="1099"/>
      <c r="AT30" s="1099"/>
      <c r="AU30" s="1099" t="s">
        <v>589</v>
      </c>
      <c r="AV30" s="1099"/>
      <c r="AW30" s="1099"/>
      <c r="AX30" s="1099"/>
      <c r="AY30" s="1099"/>
      <c r="AZ30" s="1099" t="s">
        <v>589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411</v>
      </c>
      <c r="C31" s="1095"/>
      <c r="D31" s="1095"/>
      <c r="E31" s="1095"/>
      <c r="F31" s="1095"/>
      <c r="G31" s="1095"/>
      <c r="H31" s="1095"/>
      <c r="I31" s="1095"/>
      <c r="J31" s="1095"/>
      <c r="K31" s="1095"/>
      <c r="L31" s="1095"/>
      <c r="M31" s="1095"/>
      <c r="N31" s="1095"/>
      <c r="O31" s="1095"/>
      <c r="P31" s="1096"/>
      <c r="Q31" s="1100">
        <v>5148</v>
      </c>
      <c r="R31" s="1101"/>
      <c r="S31" s="1101"/>
      <c r="T31" s="1101"/>
      <c r="U31" s="1101"/>
      <c r="V31" s="1101">
        <v>4983</v>
      </c>
      <c r="W31" s="1101"/>
      <c r="X31" s="1101"/>
      <c r="Y31" s="1101"/>
      <c r="Z31" s="1101"/>
      <c r="AA31" s="1101">
        <v>165</v>
      </c>
      <c r="AB31" s="1101"/>
      <c r="AC31" s="1101"/>
      <c r="AD31" s="1101"/>
      <c r="AE31" s="1102"/>
      <c r="AF31" s="1076">
        <v>165</v>
      </c>
      <c r="AG31" s="1077"/>
      <c r="AH31" s="1077"/>
      <c r="AI31" s="1077"/>
      <c r="AJ31" s="1078"/>
      <c r="AK31" s="1037">
        <v>760</v>
      </c>
      <c r="AL31" s="1028"/>
      <c r="AM31" s="1028"/>
      <c r="AN31" s="1028"/>
      <c r="AO31" s="1028"/>
      <c r="AP31" s="1099" t="s">
        <v>589</v>
      </c>
      <c r="AQ31" s="1099"/>
      <c r="AR31" s="1099"/>
      <c r="AS31" s="1099"/>
      <c r="AT31" s="1099"/>
      <c r="AU31" s="1099" t="s">
        <v>589</v>
      </c>
      <c r="AV31" s="1099"/>
      <c r="AW31" s="1099"/>
      <c r="AX31" s="1099"/>
      <c r="AY31" s="1099"/>
      <c r="AZ31" s="1099" t="s">
        <v>589</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412</v>
      </c>
      <c r="C32" s="1095"/>
      <c r="D32" s="1095"/>
      <c r="E32" s="1095"/>
      <c r="F32" s="1095"/>
      <c r="G32" s="1095"/>
      <c r="H32" s="1095"/>
      <c r="I32" s="1095"/>
      <c r="J32" s="1095"/>
      <c r="K32" s="1095"/>
      <c r="L32" s="1095"/>
      <c r="M32" s="1095"/>
      <c r="N32" s="1095"/>
      <c r="O32" s="1095"/>
      <c r="P32" s="1096"/>
      <c r="Q32" s="1100">
        <v>243</v>
      </c>
      <c r="R32" s="1101"/>
      <c r="S32" s="1101"/>
      <c r="T32" s="1101"/>
      <c r="U32" s="1101"/>
      <c r="V32" s="1101">
        <v>243</v>
      </c>
      <c r="W32" s="1101"/>
      <c r="X32" s="1101"/>
      <c r="Y32" s="1101"/>
      <c r="Z32" s="1101"/>
      <c r="AA32" s="1101" t="s">
        <v>604</v>
      </c>
      <c r="AB32" s="1101"/>
      <c r="AC32" s="1101"/>
      <c r="AD32" s="1101"/>
      <c r="AE32" s="1102"/>
      <c r="AF32" s="1076" t="s">
        <v>604</v>
      </c>
      <c r="AG32" s="1077"/>
      <c r="AH32" s="1077"/>
      <c r="AI32" s="1077"/>
      <c r="AJ32" s="1078"/>
      <c r="AK32" s="1037">
        <v>86</v>
      </c>
      <c r="AL32" s="1028"/>
      <c r="AM32" s="1028"/>
      <c r="AN32" s="1028"/>
      <c r="AO32" s="1028"/>
      <c r="AP32" s="1028">
        <v>81</v>
      </c>
      <c r="AQ32" s="1028"/>
      <c r="AR32" s="1028"/>
      <c r="AS32" s="1028"/>
      <c r="AT32" s="1028"/>
      <c r="AU32" s="1028">
        <v>81</v>
      </c>
      <c r="AV32" s="1028"/>
      <c r="AW32" s="1028"/>
      <c r="AX32" s="1028"/>
      <c r="AY32" s="1028"/>
      <c r="AZ32" s="1099" t="s">
        <v>589</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413</v>
      </c>
      <c r="C33" s="1095"/>
      <c r="D33" s="1095"/>
      <c r="E33" s="1095"/>
      <c r="F33" s="1095"/>
      <c r="G33" s="1095"/>
      <c r="H33" s="1095"/>
      <c r="I33" s="1095"/>
      <c r="J33" s="1095"/>
      <c r="K33" s="1095"/>
      <c r="L33" s="1095"/>
      <c r="M33" s="1095"/>
      <c r="N33" s="1095"/>
      <c r="O33" s="1095"/>
      <c r="P33" s="1096"/>
      <c r="Q33" s="1100">
        <v>1940</v>
      </c>
      <c r="R33" s="1101"/>
      <c r="S33" s="1101"/>
      <c r="T33" s="1101"/>
      <c r="U33" s="1101"/>
      <c r="V33" s="1101">
        <v>1824</v>
      </c>
      <c r="W33" s="1101"/>
      <c r="X33" s="1101"/>
      <c r="Y33" s="1101"/>
      <c r="Z33" s="1101"/>
      <c r="AA33" s="1101">
        <v>116</v>
      </c>
      <c r="AB33" s="1101"/>
      <c r="AC33" s="1101"/>
      <c r="AD33" s="1101"/>
      <c r="AE33" s="1102"/>
      <c r="AF33" s="1076">
        <v>1574</v>
      </c>
      <c r="AG33" s="1077"/>
      <c r="AH33" s="1077"/>
      <c r="AI33" s="1077"/>
      <c r="AJ33" s="1078"/>
      <c r="AK33" s="1037">
        <v>449</v>
      </c>
      <c r="AL33" s="1028"/>
      <c r="AM33" s="1028"/>
      <c r="AN33" s="1028"/>
      <c r="AO33" s="1028"/>
      <c r="AP33" s="1028">
        <v>6050</v>
      </c>
      <c r="AQ33" s="1028"/>
      <c r="AR33" s="1028"/>
      <c r="AS33" s="1028"/>
      <c r="AT33" s="1028"/>
      <c r="AU33" s="1028">
        <v>3303</v>
      </c>
      <c r="AV33" s="1028"/>
      <c r="AW33" s="1028"/>
      <c r="AX33" s="1028"/>
      <c r="AY33" s="1028"/>
      <c r="AZ33" s="1099" t="s">
        <v>589</v>
      </c>
      <c r="BA33" s="1099"/>
      <c r="BB33" s="1099"/>
      <c r="BC33" s="1099"/>
      <c r="BD33" s="1099"/>
      <c r="BE33" s="1089" t="s">
        <v>414</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415</v>
      </c>
      <c r="C34" s="1095"/>
      <c r="D34" s="1095"/>
      <c r="E34" s="1095"/>
      <c r="F34" s="1095"/>
      <c r="G34" s="1095"/>
      <c r="H34" s="1095"/>
      <c r="I34" s="1095"/>
      <c r="J34" s="1095"/>
      <c r="K34" s="1095"/>
      <c r="L34" s="1095"/>
      <c r="M34" s="1095"/>
      <c r="N34" s="1095"/>
      <c r="O34" s="1095"/>
      <c r="P34" s="1096"/>
      <c r="Q34" s="1100">
        <v>1496</v>
      </c>
      <c r="R34" s="1101"/>
      <c r="S34" s="1101"/>
      <c r="T34" s="1101"/>
      <c r="U34" s="1101"/>
      <c r="V34" s="1101">
        <v>1433</v>
      </c>
      <c r="W34" s="1101"/>
      <c r="X34" s="1101"/>
      <c r="Y34" s="1101"/>
      <c r="Z34" s="1101"/>
      <c r="AA34" s="1101">
        <v>63</v>
      </c>
      <c r="AB34" s="1101"/>
      <c r="AC34" s="1101"/>
      <c r="AD34" s="1101"/>
      <c r="AE34" s="1102"/>
      <c r="AF34" s="1076">
        <v>446</v>
      </c>
      <c r="AG34" s="1077"/>
      <c r="AH34" s="1077"/>
      <c r="AI34" s="1077"/>
      <c r="AJ34" s="1078"/>
      <c r="AK34" s="1037">
        <v>606</v>
      </c>
      <c r="AL34" s="1028"/>
      <c r="AM34" s="1028"/>
      <c r="AN34" s="1028"/>
      <c r="AO34" s="1028"/>
      <c r="AP34" s="1028">
        <v>8409</v>
      </c>
      <c r="AQ34" s="1028"/>
      <c r="AR34" s="1028"/>
      <c r="AS34" s="1028"/>
      <c r="AT34" s="1028"/>
      <c r="AU34" s="1028">
        <v>4867</v>
      </c>
      <c r="AV34" s="1028"/>
      <c r="AW34" s="1028"/>
      <c r="AX34" s="1028"/>
      <c r="AY34" s="1028"/>
      <c r="AZ34" s="1099" t="s">
        <v>589</v>
      </c>
      <c r="BA34" s="1099"/>
      <c r="BB34" s="1099"/>
      <c r="BC34" s="1099"/>
      <c r="BD34" s="1099"/>
      <c r="BE34" s="1089" t="s">
        <v>414</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t="s">
        <v>416</v>
      </c>
      <c r="C35" s="1095"/>
      <c r="D35" s="1095"/>
      <c r="E35" s="1095"/>
      <c r="F35" s="1095"/>
      <c r="G35" s="1095"/>
      <c r="H35" s="1095"/>
      <c r="I35" s="1095"/>
      <c r="J35" s="1095"/>
      <c r="K35" s="1095"/>
      <c r="L35" s="1095"/>
      <c r="M35" s="1095"/>
      <c r="N35" s="1095"/>
      <c r="O35" s="1095"/>
      <c r="P35" s="1096"/>
      <c r="Q35" s="1100">
        <v>44</v>
      </c>
      <c r="R35" s="1101"/>
      <c r="S35" s="1101"/>
      <c r="T35" s="1101"/>
      <c r="U35" s="1101"/>
      <c r="V35" s="1101">
        <v>44</v>
      </c>
      <c r="W35" s="1101"/>
      <c r="X35" s="1101"/>
      <c r="Y35" s="1101"/>
      <c r="Z35" s="1101"/>
      <c r="AA35" s="1101" t="s">
        <v>604</v>
      </c>
      <c r="AB35" s="1101"/>
      <c r="AC35" s="1101"/>
      <c r="AD35" s="1101"/>
      <c r="AE35" s="1102"/>
      <c r="AF35" s="1076" t="s">
        <v>130</v>
      </c>
      <c r="AG35" s="1077"/>
      <c r="AH35" s="1077"/>
      <c r="AI35" s="1077"/>
      <c r="AJ35" s="1078"/>
      <c r="AK35" s="1037">
        <v>11</v>
      </c>
      <c r="AL35" s="1028"/>
      <c r="AM35" s="1028"/>
      <c r="AN35" s="1028"/>
      <c r="AO35" s="1028"/>
      <c r="AP35" s="1028">
        <v>211</v>
      </c>
      <c r="AQ35" s="1028"/>
      <c r="AR35" s="1028"/>
      <c r="AS35" s="1028"/>
      <c r="AT35" s="1028"/>
      <c r="AU35" s="1028">
        <v>211</v>
      </c>
      <c r="AV35" s="1028"/>
      <c r="AW35" s="1028"/>
      <c r="AX35" s="1028"/>
      <c r="AY35" s="1028"/>
      <c r="AZ35" s="1099" t="s">
        <v>589</v>
      </c>
      <c r="BA35" s="1099"/>
      <c r="BB35" s="1099"/>
      <c r="BC35" s="1099"/>
      <c r="BD35" s="1099"/>
      <c r="BE35" s="1089" t="s">
        <v>417</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396</v>
      </c>
      <c r="B63" s="1001" t="s">
        <v>419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2039</v>
      </c>
      <c r="AG63" s="1016"/>
      <c r="AH63" s="1016"/>
      <c r="AI63" s="1016"/>
      <c r="AJ63" s="1087"/>
      <c r="AK63" s="1088"/>
      <c r="AL63" s="1020"/>
      <c r="AM63" s="1020"/>
      <c r="AN63" s="1020"/>
      <c r="AO63" s="1020"/>
      <c r="AP63" s="1016">
        <v>14766</v>
      </c>
      <c r="AQ63" s="1016"/>
      <c r="AR63" s="1016"/>
      <c r="AS63" s="1016"/>
      <c r="AT63" s="1016"/>
      <c r="AU63" s="1016">
        <v>8477</v>
      </c>
      <c r="AV63" s="1016"/>
      <c r="AW63" s="1016"/>
      <c r="AX63" s="1016"/>
      <c r="AY63" s="1016"/>
      <c r="AZ63" s="1082"/>
      <c r="BA63" s="1082"/>
      <c r="BB63" s="1082"/>
      <c r="BC63" s="1082"/>
      <c r="BD63" s="1082"/>
      <c r="BE63" s="1017"/>
      <c r="BF63" s="1017"/>
      <c r="BG63" s="1017"/>
      <c r="BH63" s="1017"/>
      <c r="BI63" s="1018"/>
      <c r="BJ63" s="1083" t="s">
        <v>420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422</v>
      </c>
      <c r="B66" s="1053"/>
      <c r="C66" s="1053"/>
      <c r="D66" s="1053"/>
      <c r="E66" s="1053"/>
      <c r="F66" s="1053"/>
      <c r="G66" s="1053"/>
      <c r="H66" s="1053"/>
      <c r="I66" s="1053"/>
      <c r="J66" s="1053"/>
      <c r="K66" s="1053"/>
      <c r="L66" s="1053"/>
      <c r="M66" s="1053"/>
      <c r="N66" s="1053"/>
      <c r="O66" s="1053"/>
      <c r="P66" s="1054"/>
      <c r="Q66" s="1058" t="s">
        <v>423</v>
      </c>
      <c r="R66" s="1059"/>
      <c r="S66" s="1059"/>
      <c r="T66" s="1059"/>
      <c r="U66" s="1060"/>
      <c r="V66" s="1058" t="s">
        <v>424</v>
      </c>
      <c r="W66" s="1059"/>
      <c r="X66" s="1059"/>
      <c r="Y66" s="1059"/>
      <c r="Z66" s="1060"/>
      <c r="AA66" s="1058" t="s">
        <v>425</v>
      </c>
      <c r="AB66" s="1059"/>
      <c r="AC66" s="1059"/>
      <c r="AD66" s="1059"/>
      <c r="AE66" s="1060"/>
      <c r="AF66" s="1064" t="s">
        <v>426</v>
      </c>
      <c r="AG66" s="1065"/>
      <c r="AH66" s="1065"/>
      <c r="AI66" s="1065"/>
      <c r="AJ66" s="1066"/>
      <c r="AK66" s="1058" t="s">
        <v>427</v>
      </c>
      <c r="AL66" s="1053"/>
      <c r="AM66" s="1053"/>
      <c r="AN66" s="1053"/>
      <c r="AO66" s="1054"/>
      <c r="AP66" s="1058" t="s">
        <v>428</v>
      </c>
      <c r="AQ66" s="1059"/>
      <c r="AR66" s="1059"/>
      <c r="AS66" s="1059"/>
      <c r="AT66" s="1060"/>
      <c r="AU66" s="1058" t="s">
        <v>429</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590</v>
      </c>
      <c r="C68" s="1043"/>
      <c r="D68" s="1043"/>
      <c r="E68" s="1043"/>
      <c r="F68" s="1043"/>
      <c r="G68" s="1043"/>
      <c r="H68" s="1043"/>
      <c r="I68" s="1043"/>
      <c r="J68" s="1043"/>
      <c r="K68" s="1043"/>
      <c r="L68" s="1043"/>
      <c r="M68" s="1043"/>
      <c r="N68" s="1043"/>
      <c r="O68" s="1043"/>
      <c r="P68" s="1044"/>
      <c r="Q68" s="1045">
        <v>1915</v>
      </c>
      <c r="R68" s="1039"/>
      <c r="S68" s="1039"/>
      <c r="T68" s="1039"/>
      <c r="U68" s="1039"/>
      <c r="V68" s="1039">
        <v>1840</v>
      </c>
      <c r="W68" s="1039"/>
      <c r="X68" s="1039"/>
      <c r="Y68" s="1039"/>
      <c r="Z68" s="1039"/>
      <c r="AA68" s="1039">
        <v>75</v>
      </c>
      <c r="AB68" s="1039"/>
      <c r="AC68" s="1039"/>
      <c r="AD68" s="1039"/>
      <c r="AE68" s="1039"/>
      <c r="AF68" s="1039">
        <v>75</v>
      </c>
      <c r="AG68" s="1039"/>
      <c r="AH68" s="1039"/>
      <c r="AI68" s="1039"/>
      <c r="AJ68" s="1039"/>
      <c r="AK68" s="1039" t="s">
        <v>604</v>
      </c>
      <c r="AL68" s="1039"/>
      <c r="AM68" s="1039"/>
      <c r="AN68" s="1039"/>
      <c r="AO68" s="1039"/>
      <c r="AP68" s="1039">
        <v>3609</v>
      </c>
      <c r="AQ68" s="1039"/>
      <c r="AR68" s="1039"/>
      <c r="AS68" s="1039"/>
      <c r="AT68" s="1039"/>
      <c r="AU68" s="1039">
        <v>455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591</v>
      </c>
      <c r="C69" s="1032"/>
      <c r="D69" s="1032"/>
      <c r="E69" s="1032"/>
      <c r="F69" s="1032"/>
      <c r="G69" s="1032"/>
      <c r="H69" s="1032"/>
      <c r="I69" s="1032"/>
      <c r="J69" s="1032"/>
      <c r="K69" s="1032"/>
      <c r="L69" s="1032"/>
      <c r="M69" s="1032"/>
      <c r="N69" s="1032"/>
      <c r="O69" s="1032"/>
      <c r="P69" s="1033"/>
      <c r="Q69" s="1034">
        <v>1920</v>
      </c>
      <c r="R69" s="1028"/>
      <c r="S69" s="1028"/>
      <c r="T69" s="1028"/>
      <c r="U69" s="1028"/>
      <c r="V69" s="1028">
        <v>1920</v>
      </c>
      <c r="W69" s="1028"/>
      <c r="X69" s="1028"/>
      <c r="Y69" s="1028"/>
      <c r="Z69" s="1028"/>
      <c r="AA69" s="1028" t="s">
        <v>604</v>
      </c>
      <c r="AB69" s="1028"/>
      <c r="AC69" s="1028"/>
      <c r="AD69" s="1028"/>
      <c r="AE69" s="1028"/>
      <c r="AF69" s="1028" t="s">
        <v>604</v>
      </c>
      <c r="AG69" s="1028"/>
      <c r="AH69" s="1028"/>
      <c r="AI69" s="1028"/>
      <c r="AJ69" s="1028"/>
      <c r="AK69" s="1028">
        <v>245</v>
      </c>
      <c r="AL69" s="1028"/>
      <c r="AM69" s="1028"/>
      <c r="AN69" s="1028"/>
      <c r="AO69" s="1028"/>
      <c r="AP69" s="1028">
        <v>5285</v>
      </c>
      <c r="AQ69" s="1028"/>
      <c r="AR69" s="1028"/>
      <c r="AS69" s="1028"/>
      <c r="AT69" s="1028"/>
      <c r="AU69" s="1028">
        <v>222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592</v>
      </c>
      <c r="C70" s="1032"/>
      <c r="D70" s="1032"/>
      <c r="E70" s="1032"/>
      <c r="F70" s="1032"/>
      <c r="G70" s="1032"/>
      <c r="H70" s="1032"/>
      <c r="I70" s="1032"/>
      <c r="J70" s="1032"/>
      <c r="K70" s="1032"/>
      <c r="L70" s="1032"/>
      <c r="M70" s="1032"/>
      <c r="N70" s="1032"/>
      <c r="O70" s="1032"/>
      <c r="P70" s="1033"/>
      <c r="Q70" s="1034">
        <v>2170</v>
      </c>
      <c r="R70" s="1028"/>
      <c r="S70" s="1028"/>
      <c r="T70" s="1028"/>
      <c r="U70" s="1028"/>
      <c r="V70" s="1028">
        <v>2103</v>
      </c>
      <c r="W70" s="1028"/>
      <c r="X70" s="1028"/>
      <c r="Y70" s="1028"/>
      <c r="Z70" s="1028"/>
      <c r="AA70" s="1028">
        <v>67</v>
      </c>
      <c r="AB70" s="1028"/>
      <c r="AC70" s="1028"/>
      <c r="AD70" s="1028"/>
      <c r="AE70" s="1028"/>
      <c r="AF70" s="1028">
        <v>67</v>
      </c>
      <c r="AG70" s="1028"/>
      <c r="AH70" s="1028"/>
      <c r="AI70" s="1028"/>
      <c r="AJ70" s="1028"/>
      <c r="AK70" s="1028" t="s">
        <v>604</v>
      </c>
      <c r="AL70" s="1028"/>
      <c r="AM70" s="1028"/>
      <c r="AN70" s="1028"/>
      <c r="AO70" s="1028"/>
      <c r="AP70" s="1028">
        <v>348</v>
      </c>
      <c r="AQ70" s="1028"/>
      <c r="AR70" s="1028"/>
      <c r="AS70" s="1028"/>
      <c r="AT70" s="1028"/>
      <c r="AU70" s="1028" t="s">
        <v>604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593</v>
      </c>
      <c r="C71" s="1032"/>
      <c r="D71" s="1032"/>
      <c r="E71" s="1032"/>
      <c r="F71" s="1032"/>
      <c r="G71" s="1032"/>
      <c r="H71" s="1032"/>
      <c r="I71" s="1032"/>
      <c r="J71" s="1032"/>
      <c r="K71" s="1032"/>
      <c r="L71" s="1032"/>
      <c r="M71" s="1032"/>
      <c r="N71" s="1032"/>
      <c r="O71" s="1032"/>
      <c r="P71" s="1033"/>
      <c r="Q71" s="1034">
        <v>1821</v>
      </c>
      <c r="R71" s="1028"/>
      <c r="S71" s="1028"/>
      <c r="T71" s="1028"/>
      <c r="U71" s="1028"/>
      <c r="V71" s="1028">
        <v>1826</v>
      </c>
      <c r="W71" s="1028"/>
      <c r="X71" s="1028"/>
      <c r="Y71" s="1028"/>
      <c r="Z71" s="1028"/>
      <c r="AA71" s="1028">
        <v>-5</v>
      </c>
      <c r="AB71" s="1028"/>
      <c r="AC71" s="1028"/>
      <c r="AD71" s="1028"/>
      <c r="AE71" s="1028"/>
      <c r="AF71" s="1028">
        <v>1450</v>
      </c>
      <c r="AG71" s="1028"/>
      <c r="AH71" s="1028"/>
      <c r="AI71" s="1028"/>
      <c r="AJ71" s="1028"/>
      <c r="AK71" s="1028" t="s">
        <v>604</v>
      </c>
      <c r="AL71" s="1028"/>
      <c r="AM71" s="1028"/>
      <c r="AN71" s="1028"/>
      <c r="AO71" s="1028"/>
      <c r="AP71" s="1028">
        <v>13991</v>
      </c>
      <c r="AQ71" s="1028"/>
      <c r="AR71" s="1028"/>
      <c r="AS71" s="1028"/>
      <c r="AT71" s="1028"/>
      <c r="AU71" s="1028" t="s">
        <v>604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594</v>
      </c>
      <c r="C72" s="1032"/>
      <c r="D72" s="1032"/>
      <c r="E72" s="1032"/>
      <c r="F72" s="1032"/>
      <c r="G72" s="1032"/>
      <c r="H72" s="1032"/>
      <c r="I72" s="1032"/>
      <c r="J72" s="1032"/>
      <c r="K72" s="1032"/>
      <c r="L72" s="1032"/>
      <c r="M72" s="1032"/>
      <c r="N72" s="1032"/>
      <c r="O72" s="1032"/>
      <c r="P72" s="1033"/>
      <c r="Q72" s="1034">
        <v>33</v>
      </c>
      <c r="R72" s="1028"/>
      <c r="S72" s="1028"/>
      <c r="T72" s="1028"/>
      <c r="U72" s="1028"/>
      <c r="V72" s="1028">
        <v>30</v>
      </c>
      <c r="W72" s="1028"/>
      <c r="X72" s="1028"/>
      <c r="Y72" s="1028"/>
      <c r="Z72" s="1028"/>
      <c r="AA72" s="1028">
        <v>3</v>
      </c>
      <c r="AB72" s="1028"/>
      <c r="AC72" s="1028"/>
      <c r="AD72" s="1028"/>
      <c r="AE72" s="1028"/>
      <c r="AF72" s="1028">
        <v>3</v>
      </c>
      <c r="AG72" s="1028"/>
      <c r="AH72" s="1028"/>
      <c r="AI72" s="1028"/>
      <c r="AJ72" s="1028"/>
      <c r="AK72" s="1028" t="s">
        <v>604</v>
      </c>
      <c r="AL72" s="1028"/>
      <c r="AM72" s="1028"/>
      <c r="AN72" s="1028"/>
      <c r="AO72" s="1028"/>
      <c r="AP72" s="1028" t="s">
        <v>604</v>
      </c>
      <c r="AQ72" s="1028"/>
      <c r="AR72" s="1028"/>
      <c r="AS72" s="1028"/>
      <c r="AT72" s="1028"/>
      <c r="AU72" s="1028" t="s">
        <v>604</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396</v>
      </c>
      <c r="B88" s="1001" t="s">
        <v>430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1595</v>
      </c>
      <c r="AG88" s="1016"/>
      <c r="AH88" s="1016"/>
      <c r="AI88" s="1016"/>
      <c r="AJ88" s="1016"/>
      <c r="AK88" s="1020"/>
      <c r="AL88" s="1020"/>
      <c r="AM88" s="1020"/>
      <c r="AN88" s="1020"/>
      <c r="AO88" s="1020"/>
      <c r="AP88" s="1016">
        <v>23233</v>
      </c>
      <c r="AQ88" s="1016"/>
      <c r="AR88" s="1016"/>
      <c r="AS88" s="1016"/>
      <c r="AT88" s="1016"/>
      <c r="AU88" s="1016">
        <v>677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1" t="s">
        <v>431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61</v>
      </c>
      <c r="CS102" s="1008"/>
      <c r="CT102" s="1008"/>
      <c r="CU102" s="1008"/>
      <c r="CV102" s="1009"/>
      <c r="CW102" s="1007">
        <v>86</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439</v>
      </c>
      <c r="AB109" s="951"/>
      <c r="AC109" s="951"/>
      <c r="AD109" s="951"/>
      <c r="AE109" s="952"/>
      <c r="AF109" s="953" t="s">
        <v>440</v>
      </c>
      <c r="AG109" s="951"/>
      <c r="AH109" s="951"/>
      <c r="AI109" s="951"/>
      <c r="AJ109" s="952"/>
      <c r="AK109" s="953" t="s">
        <v>311</v>
      </c>
      <c r="AL109" s="951"/>
      <c r="AM109" s="951"/>
      <c r="AN109" s="951"/>
      <c r="AO109" s="952"/>
      <c r="AP109" s="953" t="s">
        <v>441</v>
      </c>
      <c r="AQ109" s="951"/>
      <c r="AR109" s="951"/>
      <c r="AS109" s="951"/>
      <c r="AT109" s="982"/>
      <c r="AU109" s="950" t="s">
        <v>438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439</v>
      </c>
      <c r="BR109" s="951"/>
      <c r="BS109" s="951"/>
      <c r="BT109" s="951"/>
      <c r="BU109" s="952"/>
      <c r="BV109" s="953" t="s">
        <v>440</v>
      </c>
      <c r="BW109" s="951"/>
      <c r="BX109" s="951"/>
      <c r="BY109" s="951"/>
      <c r="BZ109" s="952"/>
      <c r="CA109" s="953" t="s">
        <v>311</v>
      </c>
      <c r="CB109" s="951"/>
      <c r="CC109" s="951"/>
      <c r="CD109" s="951"/>
      <c r="CE109" s="952"/>
      <c r="CF109" s="989" t="s">
        <v>441</v>
      </c>
      <c r="CG109" s="989"/>
      <c r="CH109" s="989"/>
      <c r="CI109" s="989"/>
      <c r="CJ109" s="989"/>
      <c r="CK109" s="953" t="s">
        <v>442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439</v>
      </c>
      <c r="DH109" s="951"/>
      <c r="DI109" s="951"/>
      <c r="DJ109" s="951"/>
      <c r="DK109" s="952"/>
      <c r="DL109" s="953" t="s">
        <v>440</v>
      </c>
      <c r="DM109" s="951"/>
      <c r="DN109" s="951"/>
      <c r="DO109" s="951"/>
      <c r="DP109" s="952"/>
      <c r="DQ109" s="953" t="s">
        <v>311</v>
      </c>
      <c r="DR109" s="951"/>
      <c r="DS109" s="951"/>
      <c r="DT109" s="951"/>
      <c r="DU109" s="952"/>
      <c r="DV109" s="953" t="s">
        <v>441</v>
      </c>
      <c r="DW109" s="951"/>
      <c r="DX109" s="951"/>
      <c r="DY109" s="951"/>
      <c r="DZ109" s="982"/>
    </row>
    <row r="110" spans="1:131" s="248" customFormat="1" ht="26.25" customHeight="1" x14ac:dyDescent="0.2">
      <c r="A110" s="853" t="s">
        <v>443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3091619</v>
      </c>
      <c r="AB110" s="944"/>
      <c r="AC110" s="944"/>
      <c r="AD110" s="944"/>
      <c r="AE110" s="945"/>
      <c r="AF110" s="946">
        <v>2782537</v>
      </c>
      <c r="AG110" s="944"/>
      <c r="AH110" s="944"/>
      <c r="AI110" s="944"/>
      <c r="AJ110" s="945"/>
      <c r="AK110" s="946">
        <v>3084343</v>
      </c>
      <c r="AL110" s="944"/>
      <c r="AM110" s="944"/>
      <c r="AN110" s="944"/>
      <c r="AO110" s="945"/>
      <c r="AP110" s="947">
        <v>20.8</v>
      </c>
      <c r="AQ110" s="948"/>
      <c r="AR110" s="948"/>
      <c r="AS110" s="948"/>
      <c r="AT110" s="949"/>
      <c r="AU110" s="983" t="s">
        <v>73</v>
      </c>
      <c r="AV110" s="984"/>
      <c r="AW110" s="984"/>
      <c r="AX110" s="984"/>
      <c r="AY110" s="984"/>
      <c r="AZ110" s="909" t="s">
        <v>444</v>
      </c>
      <c r="BA110" s="854"/>
      <c r="BB110" s="854"/>
      <c r="BC110" s="854"/>
      <c r="BD110" s="854"/>
      <c r="BE110" s="854"/>
      <c r="BF110" s="854"/>
      <c r="BG110" s="854"/>
      <c r="BH110" s="854"/>
      <c r="BI110" s="854"/>
      <c r="BJ110" s="854"/>
      <c r="BK110" s="854"/>
      <c r="BL110" s="854"/>
      <c r="BM110" s="854"/>
      <c r="BN110" s="854"/>
      <c r="BO110" s="854"/>
      <c r="BP110" s="855"/>
      <c r="BQ110" s="910">
        <v>32698139</v>
      </c>
      <c r="BR110" s="891"/>
      <c r="BS110" s="891"/>
      <c r="BT110" s="891"/>
      <c r="BU110" s="891"/>
      <c r="BV110" s="891">
        <v>32069540</v>
      </c>
      <c r="BW110" s="891"/>
      <c r="BX110" s="891"/>
      <c r="BY110" s="891"/>
      <c r="BZ110" s="891"/>
      <c r="CA110" s="891">
        <v>31145809</v>
      </c>
      <c r="CB110" s="891"/>
      <c r="CC110" s="891"/>
      <c r="CD110" s="891"/>
      <c r="CE110" s="891"/>
      <c r="CF110" s="915">
        <v>210.3</v>
      </c>
      <c r="CG110" s="916"/>
      <c r="CH110" s="916"/>
      <c r="CI110" s="916"/>
      <c r="CJ110" s="916"/>
      <c r="CK110" s="979" t="s">
        <v>445</v>
      </c>
      <c r="CL110" s="865"/>
      <c r="CM110" s="940" t="s">
        <v>446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420</v>
      </c>
      <c r="DH110" s="891"/>
      <c r="DI110" s="891"/>
      <c r="DJ110" s="891"/>
      <c r="DK110" s="891"/>
      <c r="DL110" s="891" t="s">
        <v>420</v>
      </c>
      <c r="DM110" s="891"/>
      <c r="DN110" s="891"/>
      <c r="DO110" s="891"/>
      <c r="DP110" s="891"/>
      <c r="DQ110" s="891" t="s">
        <v>420</v>
      </c>
      <c r="DR110" s="891"/>
      <c r="DS110" s="891"/>
      <c r="DT110" s="891"/>
      <c r="DU110" s="891"/>
      <c r="DV110" s="892" t="s">
        <v>420</v>
      </c>
      <c r="DW110" s="892"/>
      <c r="DX110" s="892"/>
      <c r="DY110" s="892"/>
      <c r="DZ110" s="893"/>
    </row>
    <row r="111" spans="1:131" s="248" customFormat="1" ht="26.25" customHeight="1" x14ac:dyDescent="0.2">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420</v>
      </c>
      <c r="AB111" s="972"/>
      <c r="AC111" s="972"/>
      <c r="AD111" s="972"/>
      <c r="AE111" s="973"/>
      <c r="AF111" s="974" t="s">
        <v>420</v>
      </c>
      <c r="AG111" s="972"/>
      <c r="AH111" s="972"/>
      <c r="AI111" s="972"/>
      <c r="AJ111" s="973"/>
      <c r="AK111" s="974" t="s">
        <v>420</v>
      </c>
      <c r="AL111" s="972"/>
      <c r="AM111" s="972"/>
      <c r="AN111" s="972"/>
      <c r="AO111" s="973"/>
      <c r="AP111" s="975" t="s">
        <v>420</v>
      </c>
      <c r="AQ111" s="976"/>
      <c r="AR111" s="976"/>
      <c r="AS111" s="976"/>
      <c r="AT111" s="977"/>
      <c r="AU111" s="985"/>
      <c r="AV111" s="986"/>
      <c r="AW111" s="986"/>
      <c r="AX111" s="986"/>
      <c r="AY111" s="986"/>
      <c r="AZ111" s="861" t="s">
        <v>448</v>
      </c>
      <c r="BA111" s="796"/>
      <c r="BB111" s="796"/>
      <c r="BC111" s="796"/>
      <c r="BD111" s="796"/>
      <c r="BE111" s="796"/>
      <c r="BF111" s="796"/>
      <c r="BG111" s="796"/>
      <c r="BH111" s="796"/>
      <c r="BI111" s="796"/>
      <c r="BJ111" s="796"/>
      <c r="BK111" s="796"/>
      <c r="BL111" s="796"/>
      <c r="BM111" s="796"/>
      <c r="BN111" s="796"/>
      <c r="BO111" s="796"/>
      <c r="BP111" s="797"/>
      <c r="BQ111" s="862">
        <v>82662</v>
      </c>
      <c r="BR111" s="863"/>
      <c r="BS111" s="863"/>
      <c r="BT111" s="863"/>
      <c r="BU111" s="863"/>
      <c r="BV111" s="863">
        <v>63971</v>
      </c>
      <c r="BW111" s="863"/>
      <c r="BX111" s="863"/>
      <c r="BY111" s="863"/>
      <c r="BZ111" s="863"/>
      <c r="CA111" s="863">
        <v>49044</v>
      </c>
      <c r="CB111" s="863"/>
      <c r="CC111" s="863"/>
      <c r="CD111" s="863"/>
      <c r="CE111" s="863"/>
      <c r="CF111" s="924">
        <v>0.3</v>
      </c>
      <c r="CG111" s="925"/>
      <c r="CH111" s="925"/>
      <c r="CI111" s="925"/>
      <c r="CJ111" s="925"/>
      <c r="CK111" s="980"/>
      <c r="CL111" s="867"/>
      <c r="CM111" s="870" t="s">
        <v>449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420</v>
      </c>
      <c r="DH111" s="863"/>
      <c r="DI111" s="863"/>
      <c r="DJ111" s="863"/>
      <c r="DK111" s="863"/>
      <c r="DL111" s="863" t="s">
        <v>420</v>
      </c>
      <c r="DM111" s="863"/>
      <c r="DN111" s="863"/>
      <c r="DO111" s="863"/>
      <c r="DP111" s="863"/>
      <c r="DQ111" s="863" t="s">
        <v>420</v>
      </c>
      <c r="DR111" s="863"/>
      <c r="DS111" s="863"/>
      <c r="DT111" s="863"/>
      <c r="DU111" s="863"/>
      <c r="DV111" s="840" t="s">
        <v>420</v>
      </c>
      <c r="DW111" s="840"/>
      <c r="DX111" s="840"/>
      <c r="DY111" s="840"/>
      <c r="DZ111" s="841"/>
    </row>
    <row r="112" spans="1:131" s="248" customFormat="1" ht="26.25" customHeight="1" x14ac:dyDescent="0.2">
      <c r="A112" s="965" t="s">
        <v>450</v>
      </c>
      <c r="B112" s="966"/>
      <c r="C112" s="796" t="s">
        <v>451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420</v>
      </c>
      <c r="AB112" s="826"/>
      <c r="AC112" s="826"/>
      <c r="AD112" s="826"/>
      <c r="AE112" s="827"/>
      <c r="AF112" s="828" t="s">
        <v>420</v>
      </c>
      <c r="AG112" s="826"/>
      <c r="AH112" s="826"/>
      <c r="AI112" s="826"/>
      <c r="AJ112" s="827"/>
      <c r="AK112" s="828" t="s">
        <v>420</v>
      </c>
      <c r="AL112" s="826"/>
      <c r="AM112" s="826"/>
      <c r="AN112" s="826"/>
      <c r="AO112" s="827"/>
      <c r="AP112" s="873" t="s">
        <v>420</v>
      </c>
      <c r="AQ112" s="874"/>
      <c r="AR112" s="874"/>
      <c r="AS112" s="874"/>
      <c r="AT112" s="875"/>
      <c r="AU112" s="985"/>
      <c r="AV112" s="986"/>
      <c r="AW112" s="986"/>
      <c r="AX112" s="986"/>
      <c r="AY112" s="986"/>
      <c r="AZ112" s="861" t="s">
        <v>452</v>
      </c>
      <c r="BA112" s="796"/>
      <c r="BB112" s="796"/>
      <c r="BC112" s="796"/>
      <c r="BD112" s="796"/>
      <c r="BE112" s="796"/>
      <c r="BF112" s="796"/>
      <c r="BG112" s="796"/>
      <c r="BH112" s="796"/>
      <c r="BI112" s="796"/>
      <c r="BJ112" s="796"/>
      <c r="BK112" s="796"/>
      <c r="BL112" s="796"/>
      <c r="BM112" s="796"/>
      <c r="BN112" s="796"/>
      <c r="BO112" s="796"/>
      <c r="BP112" s="797"/>
      <c r="BQ112" s="862">
        <v>9523710</v>
      </c>
      <c r="BR112" s="863"/>
      <c r="BS112" s="863"/>
      <c r="BT112" s="863"/>
      <c r="BU112" s="863"/>
      <c r="BV112" s="863">
        <v>9125371</v>
      </c>
      <c r="BW112" s="863"/>
      <c r="BX112" s="863"/>
      <c r="BY112" s="863"/>
      <c r="BZ112" s="863"/>
      <c r="CA112" s="863">
        <v>8478881</v>
      </c>
      <c r="CB112" s="863"/>
      <c r="CC112" s="863"/>
      <c r="CD112" s="863"/>
      <c r="CE112" s="863"/>
      <c r="CF112" s="924">
        <v>57.2</v>
      </c>
      <c r="CG112" s="925"/>
      <c r="CH112" s="925"/>
      <c r="CI112" s="925"/>
      <c r="CJ112" s="925"/>
      <c r="CK112" s="980"/>
      <c r="CL112" s="867"/>
      <c r="CM112" s="870" t="s">
        <v>453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420</v>
      </c>
      <c r="DH112" s="863"/>
      <c r="DI112" s="863"/>
      <c r="DJ112" s="863"/>
      <c r="DK112" s="863"/>
      <c r="DL112" s="863" t="s">
        <v>420</v>
      </c>
      <c r="DM112" s="863"/>
      <c r="DN112" s="863"/>
      <c r="DO112" s="863"/>
      <c r="DP112" s="863"/>
      <c r="DQ112" s="863" t="s">
        <v>420</v>
      </c>
      <c r="DR112" s="863"/>
      <c r="DS112" s="863"/>
      <c r="DT112" s="863"/>
      <c r="DU112" s="863"/>
      <c r="DV112" s="840" t="s">
        <v>420</v>
      </c>
      <c r="DW112" s="840"/>
      <c r="DX112" s="840"/>
      <c r="DY112" s="840"/>
      <c r="DZ112" s="841"/>
    </row>
    <row r="113" spans="1:130" s="248" customFormat="1" ht="26.25" customHeight="1" x14ac:dyDescent="0.2">
      <c r="A113" s="967"/>
      <c r="B113" s="968"/>
      <c r="C113" s="796" t="s">
        <v>454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830306</v>
      </c>
      <c r="AB113" s="972"/>
      <c r="AC113" s="972"/>
      <c r="AD113" s="972"/>
      <c r="AE113" s="973"/>
      <c r="AF113" s="974">
        <v>765223</v>
      </c>
      <c r="AG113" s="972"/>
      <c r="AH113" s="972"/>
      <c r="AI113" s="972"/>
      <c r="AJ113" s="973"/>
      <c r="AK113" s="974">
        <v>740383</v>
      </c>
      <c r="AL113" s="972"/>
      <c r="AM113" s="972"/>
      <c r="AN113" s="972"/>
      <c r="AO113" s="973"/>
      <c r="AP113" s="975">
        <v>5</v>
      </c>
      <c r="AQ113" s="976"/>
      <c r="AR113" s="976"/>
      <c r="AS113" s="976"/>
      <c r="AT113" s="977"/>
      <c r="AU113" s="985"/>
      <c r="AV113" s="986"/>
      <c r="AW113" s="986"/>
      <c r="AX113" s="986"/>
      <c r="AY113" s="986"/>
      <c r="AZ113" s="861" t="s">
        <v>455</v>
      </c>
      <c r="BA113" s="796"/>
      <c r="BB113" s="796"/>
      <c r="BC113" s="796"/>
      <c r="BD113" s="796"/>
      <c r="BE113" s="796"/>
      <c r="BF113" s="796"/>
      <c r="BG113" s="796"/>
      <c r="BH113" s="796"/>
      <c r="BI113" s="796"/>
      <c r="BJ113" s="796"/>
      <c r="BK113" s="796"/>
      <c r="BL113" s="796"/>
      <c r="BM113" s="796"/>
      <c r="BN113" s="796"/>
      <c r="BO113" s="796"/>
      <c r="BP113" s="797"/>
      <c r="BQ113" s="862">
        <v>819891</v>
      </c>
      <c r="BR113" s="863"/>
      <c r="BS113" s="863"/>
      <c r="BT113" s="863"/>
      <c r="BU113" s="863"/>
      <c r="BV113" s="863">
        <v>714553</v>
      </c>
      <c r="BW113" s="863"/>
      <c r="BX113" s="863"/>
      <c r="BY113" s="863"/>
      <c r="BZ113" s="863"/>
      <c r="CA113" s="863">
        <v>676710</v>
      </c>
      <c r="CB113" s="863"/>
      <c r="CC113" s="863"/>
      <c r="CD113" s="863"/>
      <c r="CE113" s="863"/>
      <c r="CF113" s="924">
        <v>4.5999999999999996</v>
      </c>
      <c r="CG113" s="925"/>
      <c r="CH113" s="925"/>
      <c r="CI113" s="925"/>
      <c r="CJ113" s="925"/>
      <c r="CK113" s="980"/>
      <c r="CL113" s="867"/>
      <c r="CM113" s="870" t="s">
        <v>456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420</v>
      </c>
      <c r="DH113" s="826"/>
      <c r="DI113" s="826"/>
      <c r="DJ113" s="826"/>
      <c r="DK113" s="827"/>
      <c r="DL113" s="828" t="s">
        <v>420</v>
      </c>
      <c r="DM113" s="826"/>
      <c r="DN113" s="826"/>
      <c r="DO113" s="826"/>
      <c r="DP113" s="827"/>
      <c r="DQ113" s="828" t="s">
        <v>420</v>
      </c>
      <c r="DR113" s="826"/>
      <c r="DS113" s="826"/>
      <c r="DT113" s="826"/>
      <c r="DU113" s="827"/>
      <c r="DV113" s="873" t="s">
        <v>420</v>
      </c>
      <c r="DW113" s="874"/>
      <c r="DX113" s="874"/>
      <c r="DY113" s="874"/>
      <c r="DZ113" s="875"/>
    </row>
    <row r="114" spans="1:130" s="248" customFormat="1" ht="26.25" customHeight="1" x14ac:dyDescent="0.2">
      <c r="A114" s="967"/>
      <c r="B114" s="968"/>
      <c r="C114" s="796" t="s">
        <v>457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107063</v>
      </c>
      <c r="AB114" s="826"/>
      <c r="AC114" s="826"/>
      <c r="AD114" s="826"/>
      <c r="AE114" s="827"/>
      <c r="AF114" s="828">
        <v>102362</v>
      </c>
      <c r="AG114" s="826"/>
      <c r="AH114" s="826"/>
      <c r="AI114" s="826"/>
      <c r="AJ114" s="827"/>
      <c r="AK114" s="828">
        <v>82984</v>
      </c>
      <c r="AL114" s="826"/>
      <c r="AM114" s="826"/>
      <c r="AN114" s="826"/>
      <c r="AO114" s="827"/>
      <c r="AP114" s="873">
        <v>0.6</v>
      </c>
      <c r="AQ114" s="874"/>
      <c r="AR114" s="874"/>
      <c r="AS114" s="874"/>
      <c r="AT114" s="875"/>
      <c r="AU114" s="985"/>
      <c r="AV114" s="986"/>
      <c r="AW114" s="986"/>
      <c r="AX114" s="986"/>
      <c r="AY114" s="986"/>
      <c r="AZ114" s="861" t="s">
        <v>458</v>
      </c>
      <c r="BA114" s="796"/>
      <c r="BB114" s="796"/>
      <c r="BC114" s="796"/>
      <c r="BD114" s="796"/>
      <c r="BE114" s="796"/>
      <c r="BF114" s="796"/>
      <c r="BG114" s="796"/>
      <c r="BH114" s="796"/>
      <c r="BI114" s="796"/>
      <c r="BJ114" s="796"/>
      <c r="BK114" s="796"/>
      <c r="BL114" s="796"/>
      <c r="BM114" s="796"/>
      <c r="BN114" s="796"/>
      <c r="BO114" s="796"/>
      <c r="BP114" s="797"/>
      <c r="BQ114" s="862">
        <v>1931223</v>
      </c>
      <c r="BR114" s="863"/>
      <c r="BS114" s="863"/>
      <c r="BT114" s="863"/>
      <c r="BU114" s="863"/>
      <c r="BV114" s="863">
        <v>1820407</v>
      </c>
      <c r="BW114" s="863"/>
      <c r="BX114" s="863"/>
      <c r="BY114" s="863"/>
      <c r="BZ114" s="863"/>
      <c r="CA114" s="863">
        <v>1603189</v>
      </c>
      <c r="CB114" s="863"/>
      <c r="CC114" s="863"/>
      <c r="CD114" s="863"/>
      <c r="CE114" s="863"/>
      <c r="CF114" s="924">
        <v>10.8</v>
      </c>
      <c r="CG114" s="925"/>
      <c r="CH114" s="925"/>
      <c r="CI114" s="925"/>
      <c r="CJ114" s="925"/>
      <c r="CK114" s="980"/>
      <c r="CL114" s="867"/>
      <c r="CM114" s="870" t="s">
        <v>459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420</v>
      </c>
      <c r="DH114" s="826"/>
      <c r="DI114" s="826"/>
      <c r="DJ114" s="826"/>
      <c r="DK114" s="827"/>
      <c r="DL114" s="828" t="s">
        <v>420</v>
      </c>
      <c r="DM114" s="826"/>
      <c r="DN114" s="826"/>
      <c r="DO114" s="826"/>
      <c r="DP114" s="827"/>
      <c r="DQ114" s="828" t="s">
        <v>420</v>
      </c>
      <c r="DR114" s="826"/>
      <c r="DS114" s="826"/>
      <c r="DT114" s="826"/>
      <c r="DU114" s="827"/>
      <c r="DV114" s="873" t="s">
        <v>420</v>
      </c>
      <c r="DW114" s="874"/>
      <c r="DX114" s="874"/>
      <c r="DY114" s="874"/>
      <c r="DZ114" s="875"/>
    </row>
    <row r="115" spans="1:130" s="248" customFormat="1" ht="26.25" customHeight="1" x14ac:dyDescent="0.2">
      <c r="A115" s="967"/>
      <c r="B115" s="968"/>
      <c r="C115" s="796" t="s">
        <v>460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28257</v>
      </c>
      <c r="AB115" s="972"/>
      <c r="AC115" s="972"/>
      <c r="AD115" s="972"/>
      <c r="AE115" s="973"/>
      <c r="AF115" s="974">
        <v>24372</v>
      </c>
      <c r="AG115" s="972"/>
      <c r="AH115" s="972"/>
      <c r="AI115" s="972"/>
      <c r="AJ115" s="973"/>
      <c r="AK115" s="974">
        <v>25752</v>
      </c>
      <c r="AL115" s="972"/>
      <c r="AM115" s="972"/>
      <c r="AN115" s="972"/>
      <c r="AO115" s="973"/>
      <c r="AP115" s="975">
        <v>0.2</v>
      </c>
      <c r="AQ115" s="976"/>
      <c r="AR115" s="976"/>
      <c r="AS115" s="976"/>
      <c r="AT115" s="977"/>
      <c r="AU115" s="985"/>
      <c r="AV115" s="986"/>
      <c r="AW115" s="986"/>
      <c r="AX115" s="986"/>
      <c r="AY115" s="986"/>
      <c r="AZ115" s="861" t="s">
        <v>461</v>
      </c>
      <c r="BA115" s="796"/>
      <c r="BB115" s="796"/>
      <c r="BC115" s="796"/>
      <c r="BD115" s="796"/>
      <c r="BE115" s="796"/>
      <c r="BF115" s="796"/>
      <c r="BG115" s="796"/>
      <c r="BH115" s="796"/>
      <c r="BI115" s="796"/>
      <c r="BJ115" s="796"/>
      <c r="BK115" s="796"/>
      <c r="BL115" s="796"/>
      <c r="BM115" s="796"/>
      <c r="BN115" s="796"/>
      <c r="BO115" s="796"/>
      <c r="BP115" s="797"/>
      <c r="BQ115" s="862" t="s">
        <v>420</v>
      </c>
      <c r="BR115" s="863"/>
      <c r="BS115" s="863"/>
      <c r="BT115" s="863"/>
      <c r="BU115" s="863"/>
      <c r="BV115" s="863" t="s">
        <v>420</v>
      </c>
      <c r="BW115" s="863"/>
      <c r="BX115" s="863"/>
      <c r="BY115" s="863"/>
      <c r="BZ115" s="863"/>
      <c r="CA115" s="863" t="s">
        <v>420</v>
      </c>
      <c r="CB115" s="863"/>
      <c r="CC115" s="863"/>
      <c r="CD115" s="863"/>
      <c r="CE115" s="863"/>
      <c r="CF115" s="924" t="s">
        <v>420</v>
      </c>
      <c r="CG115" s="925"/>
      <c r="CH115" s="925"/>
      <c r="CI115" s="925"/>
      <c r="CJ115" s="925"/>
      <c r="CK115" s="980"/>
      <c r="CL115" s="867"/>
      <c r="CM115" s="861" t="s">
        <v>462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420</v>
      </c>
      <c r="DH115" s="826"/>
      <c r="DI115" s="826"/>
      <c r="DJ115" s="826"/>
      <c r="DK115" s="827"/>
      <c r="DL115" s="828" t="s">
        <v>420</v>
      </c>
      <c r="DM115" s="826"/>
      <c r="DN115" s="826"/>
      <c r="DO115" s="826"/>
      <c r="DP115" s="827"/>
      <c r="DQ115" s="828" t="s">
        <v>420</v>
      </c>
      <c r="DR115" s="826"/>
      <c r="DS115" s="826"/>
      <c r="DT115" s="826"/>
      <c r="DU115" s="827"/>
      <c r="DV115" s="873" t="s">
        <v>420</v>
      </c>
      <c r="DW115" s="874"/>
      <c r="DX115" s="874"/>
      <c r="DY115" s="874"/>
      <c r="DZ115" s="875"/>
    </row>
    <row r="116" spans="1:130" s="248" customFormat="1" ht="26.25" customHeight="1" x14ac:dyDescent="0.2">
      <c r="A116" s="969"/>
      <c r="B116" s="970"/>
      <c r="C116" s="929" t="s">
        <v>463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302</v>
      </c>
      <c r="AB116" s="826"/>
      <c r="AC116" s="826"/>
      <c r="AD116" s="826"/>
      <c r="AE116" s="827"/>
      <c r="AF116" s="828">
        <v>187</v>
      </c>
      <c r="AG116" s="826"/>
      <c r="AH116" s="826"/>
      <c r="AI116" s="826"/>
      <c r="AJ116" s="827"/>
      <c r="AK116" s="828">
        <v>75</v>
      </c>
      <c r="AL116" s="826"/>
      <c r="AM116" s="826"/>
      <c r="AN116" s="826"/>
      <c r="AO116" s="827"/>
      <c r="AP116" s="873">
        <v>0</v>
      </c>
      <c r="AQ116" s="874"/>
      <c r="AR116" s="874"/>
      <c r="AS116" s="874"/>
      <c r="AT116" s="875"/>
      <c r="AU116" s="985"/>
      <c r="AV116" s="986"/>
      <c r="AW116" s="986"/>
      <c r="AX116" s="986"/>
      <c r="AY116" s="986"/>
      <c r="AZ116" s="912" t="s">
        <v>464</v>
      </c>
      <c r="BA116" s="913"/>
      <c r="BB116" s="913"/>
      <c r="BC116" s="913"/>
      <c r="BD116" s="913"/>
      <c r="BE116" s="913"/>
      <c r="BF116" s="913"/>
      <c r="BG116" s="913"/>
      <c r="BH116" s="913"/>
      <c r="BI116" s="913"/>
      <c r="BJ116" s="913"/>
      <c r="BK116" s="913"/>
      <c r="BL116" s="913"/>
      <c r="BM116" s="913"/>
      <c r="BN116" s="913"/>
      <c r="BO116" s="913"/>
      <c r="BP116" s="914"/>
      <c r="BQ116" s="862" t="s">
        <v>420</v>
      </c>
      <c r="BR116" s="863"/>
      <c r="BS116" s="863"/>
      <c r="BT116" s="863"/>
      <c r="BU116" s="863"/>
      <c r="BV116" s="863" t="s">
        <v>420</v>
      </c>
      <c r="BW116" s="863"/>
      <c r="BX116" s="863"/>
      <c r="BY116" s="863"/>
      <c r="BZ116" s="863"/>
      <c r="CA116" s="863" t="s">
        <v>420</v>
      </c>
      <c r="CB116" s="863"/>
      <c r="CC116" s="863"/>
      <c r="CD116" s="863"/>
      <c r="CE116" s="863"/>
      <c r="CF116" s="924" t="s">
        <v>420</v>
      </c>
      <c r="CG116" s="925"/>
      <c r="CH116" s="925"/>
      <c r="CI116" s="925"/>
      <c r="CJ116" s="925"/>
      <c r="CK116" s="980"/>
      <c r="CL116" s="867"/>
      <c r="CM116" s="870" t="s">
        <v>465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82662</v>
      </c>
      <c r="DH116" s="826"/>
      <c r="DI116" s="826"/>
      <c r="DJ116" s="826"/>
      <c r="DK116" s="827"/>
      <c r="DL116" s="828">
        <v>63971</v>
      </c>
      <c r="DM116" s="826"/>
      <c r="DN116" s="826"/>
      <c r="DO116" s="826"/>
      <c r="DP116" s="827"/>
      <c r="DQ116" s="828">
        <v>49044</v>
      </c>
      <c r="DR116" s="826"/>
      <c r="DS116" s="826"/>
      <c r="DT116" s="826"/>
      <c r="DU116" s="827"/>
      <c r="DV116" s="873">
        <v>0.3</v>
      </c>
      <c r="DW116" s="874"/>
      <c r="DX116" s="874"/>
      <c r="DY116" s="874"/>
      <c r="DZ116" s="875"/>
    </row>
    <row r="117" spans="1:130" s="248" customFormat="1" ht="26.25" customHeight="1" x14ac:dyDescent="0.2">
      <c r="A117" s="950" t="s">
        <v>191</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466</v>
      </c>
      <c r="Z117" s="952"/>
      <c r="AA117" s="957">
        <v>4057547</v>
      </c>
      <c r="AB117" s="958"/>
      <c r="AC117" s="958"/>
      <c r="AD117" s="958"/>
      <c r="AE117" s="959"/>
      <c r="AF117" s="960">
        <v>3674681</v>
      </c>
      <c r="AG117" s="958"/>
      <c r="AH117" s="958"/>
      <c r="AI117" s="958"/>
      <c r="AJ117" s="959"/>
      <c r="AK117" s="960">
        <v>3933537</v>
      </c>
      <c r="AL117" s="958"/>
      <c r="AM117" s="958"/>
      <c r="AN117" s="958"/>
      <c r="AO117" s="959"/>
      <c r="AP117" s="961"/>
      <c r="AQ117" s="962"/>
      <c r="AR117" s="962"/>
      <c r="AS117" s="962"/>
      <c r="AT117" s="963"/>
      <c r="AU117" s="985"/>
      <c r="AV117" s="986"/>
      <c r="AW117" s="986"/>
      <c r="AX117" s="986"/>
      <c r="AY117" s="986"/>
      <c r="AZ117" s="912" t="s">
        <v>467</v>
      </c>
      <c r="BA117" s="913"/>
      <c r="BB117" s="913"/>
      <c r="BC117" s="913"/>
      <c r="BD117" s="913"/>
      <c r="BE117" s="913"/>
      <c r="BF117" s="913"/>
      <c r="BG117" s="913"/>
      <c r="BH117" s="913"/>
      <c r="BI117" s="913"/>
      <c r="BJ117" s="913"/>
      <c r="BK117" s="913"/>
      <c r="BL117" s="913"/>
      <c r="BM117" s="913"/>
      <c r="BN117" s="913"/>
      <c r="BO117" s="913"/>
      <c r="BP117" s="914"/>
      <c r="BQ117" s="862" t="s">
        <v>130</v>
      </c>
      <c r="BR117" s="863"/>
      <c r="BS117" s="863"/>
      <c r="BT117" s="863"/>
      <c r="BU117" s="863"/>
      <c r="BV117" s="863" t="s">
        <v>130</v>
      </c>
      <c r="BW117" s="863"/>
      <c r="BX117" s="863"/>
      <c r="BY117" s="863"/>
      <c r="BZ117" s="863"/>
      <c r="CA117" s="863" t="s">
        <v>130</v>
      </c>
      <c r="CB117" s="863"/>
      <c r="CC117" s="863"/>
      <c r="CD117" s="863"/>
      <c r="CE117" s="863"/>
      <c r="CF117" s="924" t="s">
        <v>468</v>
      </c>
      <c r="CG117" s="925"/>
      <c r="CH117" s="925"/>
      <c r="CI117" s="925"/>
      <c r="CJ117" s="925"/>
      <c r="CK117" s="980"/>
      <c r="CL117" s="867"/>
      <c r="CM117" s="870" t="s">
        <v>469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130</v>
      </c>
      <c r="DH117" s="826"/>
      <c r="DI117" s="826"/>
      <c r="DJ117" s="826"/>
      <c r="DK117" s="827"/>
      <c r="DL117" s="828" t="s">
        <v>130</v>
      </c>
      <c r="DM117" s="826"/>
      <c r="DN117" s="826"/>
      <c r="DO117" s="826"/>
      <c r="DP117" s="827"/>
      <c r="DQ117" s="828" t="s">
        <v>130</v>
      </c>
      <c r="DR117" s="826"/>
      <c r="DS117" s="826"/>
      <c r="DT117" s="826"/>
      <c r="DU117" s="827"/>
      <c r="DV117" s="873" t="s">
        <v>130</v>
      </c>
      <c r="DW117" s="874"/>
      <c r="DX117" s="874"/>
      <c r="DY117" s="874"/>
      <c r="DZ117" s="875"/>
    </row>
    <row r="118" spans="1:130" s="248" customFormat="1" ht="26.25" customHeight="1" x14ac:dyDescent="0.2">
      <c r="A118" s="950" t="s">
        <v>442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439</v>
      </c>
      <c r="AB118" s="951"/>
      <c r="AC118" s="951"/>
      <c r="AD118" s="951"/>
      <c r="AE118" s="952"/>
      <c r="AF118" s="953" t="s">
        <v>440</v>
      </c>
      <c r="AG118" s="951"/>
      <c r="AH118" s="951"/>
      <c r="AI118" s="951"/>
      <c r="AJ118" s="952"/>
      <c r="AK118" s="953" t="s">
        <v>311</v>
      </c>
      <c r="AL118" s="951"/>
      <c r="AM118" s="951"/>
      <c r="AN118" s="951"/>
      <c r="AO118" s="952"/>
      <c r="AP118" s="954" t="s">
        <v>441</v>
      </c>
      <c r="AQ118" s="955"/>
      <c r="AR118" s="955"/>
      <c r="AS118" s="955"/>
      <c r="AT118" s="956"/>
      <c r="AU118" s="985"/>
      <c r="AV118" s="986"/>
      <c r="AW118" s="986"/>
      <c r="AX118" s="986"/>
      <c r="AY118" s="986"/>
      <c r="AZ118" s="928" t="s">
        <v>470</v>
      </c>
      <c r="BA118" s="929"/>
      <c r="BB118" s="929"/>
      <c r="BC118" s="929"/>
      <c r="BD118" s="929"/>
      <c r="BE118" s="929"/>
      <c r="BF118" s="929"/>
      <c r="BG118" s="929"/>
      <c r="BH118" s="929"/>
      <c r="BI118" s="929"/>
      <c r="BJ118" s="929"/>
      <c r="BK118" s="929"/>
      <c r="BL118" s="929"/>
      <c r="BM118" s="929"/>
      <c r="BN118" s="929"/>
      <c r="BO118" s="929"/>
      <c r="BP118" s="930"/>
      <c r="BQ118" s="931" t="s">
        <v>130</v>
      </c>
      <c r="BR118" s="894"/>
      <c r="BS118" s="894"/>
      <c r="BT118" s="894"/>
      <c r="BU118" s="894"/>
      <c r="BV118" s="894" t="s">
        <v>130</v>
      </c>
      <c r="BW118" s="894"/>
      <c r="BX118" s="894"/>
      <c r="BY118" s="894"/>
      <c r="BZ118" s="894"/>
      <c r="CA118" s="894" t="s">
        <v>130</v>
      </c>
      <c r="CB118" s="894"/>
      <c r="CC118" s="894"/>
      <c r="CD118" s="894"/>
      <c r="CE118" s="894"/>
      <c r="CF118" s="924" t="s">
        <v>130</v>
      </c>
      <c r="CG118" s="925"/>
      <c r="CH118" s="925"/>
      <c r="CI118" s="925"/>
      <c r="CJ118" s="925"/>
      <c r="CK118" s="980"/>
      <c r="CL118" s="867"/>
      <c r="CM118" s="870" t="s">
        <v>471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130</v>
      </c>
      <c r="DH118" s="826"/>
      <c r="DI118" s="826"/>
      <c r="DJ118" s="826"/>
      <c r="DK118" s="827"/>
      <c r="DL118" s="828" t="s">
        <v>130</v>
      </c>
      <c r="DM118" s="826"/>
      <c r="DN118" s="826"/>
      <c r="DO118" s="826"/>
      <c r="DP118" s="827"/>
      <c r="DQ118" s="828" t="s">
        <v>130</v>
      </c>
      <c r="DR118" s="826"/>
      <c r="DS118" s="826"/>
      <c r="DT118" s="826"/>
      <c r="DU118" s="827"/>
      <c r="DV118" s="873" t="s">
        <v>130</v>
      </c>
      <c r="DW118" s="874"/>
      <c r="DX118" s="874"/>
      <c r="DY118" s="874"/>
      <c r="DZ118" s="875"/>
    </row>
    <row r="119" spans="1:130" s="248" customFormat="1" ht="26.25" customHeight="1" x14ac:dyDescent="0.2">
      <c r="A119" s="864" t="s">
        <v>445</v>
      </c>
      <c r="B119" s="865"/>
      <c r="C119" s="940" t="s">
        <v>446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130</v>
      </c>
      <c r="AB119" s="944"/>
      <c r="AC119" s="944"/>
      <c r="AD119" s="944"/>
      <c r="AE119" s="945"/>
      <c r="AF119" s="946" t="s">
        <v>130</v>
      </c>
      <c r="AG119" s="944"/>
      <c r="AH119" s="944"/>
      <c r="AI119" s="944"/>
      <c r="AJ119" s="945"/>
      <c r="AK119" s="946" t="s">
        <v>130</v>
      </c>
      <c r="AL119" s="944"/>
      <c r="AM119" s="944"/>
      <c r="AN119" s="944"/>
      <c r="AO119" s="945"/>
      <c r="AP119" s="947" t="s">
        <v>130</v>
      </c>
      <c r="AQ119" s="948"/>
      <c r="AR119" s="948"/>
      <c r="AS119" s="948"/>
      <c r="AT119" s="949"/>
      <c r="AU119" s="987"/>
      <c r="AV119" s="988"/>
      <c r="AW119" s="988"/>
      <c r="AX119" s="988"/>
      <c r="AY119" s="988"/>
      <c r="AZ119" s="279" t="s">
        <v>191</v>
      </c>
      <c r="BA119" s="279"/>
      <c r="BB119" s="279"/>
      <c r="BC119" s="279"/>
      <c r="BD119" s="279"/>
      <c r="BE119" s="279"/>
      <c r="BF119" s="279"/>
      <c r="BG119" s="279"/>
      <c r="BH119" s="279"/>
      <c r="BI119" s="279"/>
      <c r="BJ119" s="279"/>
      <c r="BK119" s="279"/>
      <c r="BL119" s="279"/>
      <c r="BM119" s="279"/>
      <c r="BN119" s="279"/>
      <c r="BO119" s="926" t="s">
        <v>472</v>
      </c>
      <c r="BP119" s="927"/>
      <c r="BQ119" s="931">
        <v>45055625</v>
      </c>
      <c r="BR119" s="894"/>
      <c r="BS119" s="894"/>
      <c r="BT119" s="894"/>
      <c r="BU119" s="894"/>
      <c r="BV119" s="894">
        <v>43793842</v>
      </c>
      <c r="BW119" s="894"/>
      <c r="BX119" s="894"/>
      <c r="BY119" s="894"/>
      <c r="BZ119" s="894"/>
      <c r="CA119" s="894">
        <v>41953633</v>
      </c>
      <c r="CB119" s="894"/>
      <c r="CC119" s="894"/>
      <c r="CD119" s="894"/>
      <c r="CE119" s="894"/>
      <c r="CF119" s="792"/>
      <c r="CG119" s="793"/>
      <c r="CH119" s="793"/>
      <c r="CI119" s="793"/>
      <c r="CJ119" s="883"/>
      <c r="CK119" s="981"/>
      <c r="CL119" s="869"/>
      <c r="CM119" s="887" t="s">
        <v>473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130</v>
      </c>
      <c r="DH119" s="809"/>
      <c r="DI119" s="809"/>
      <c r="DJ119" s="809"/>
      <c r="DK119" s="810"/>
      <c r="DL119" s="811" t="s">
        <v>130</v>
      </c>
      <c r="DM119" s="809"/>
      <c r="DN119" s="809"/>
      <c r="DO119" s="809"/>
      <c r="DP119" s="810"/>
      <c r="DQ119" s="811" t="s">
        <v>130</v>
      </c>
      <c r="DR119" s="809"/>
      <c r="DS119" s="809"/>
      <c r="DT119" s="809"/>
      <c r="DU119" s="810"/>
      <c r="DV119" s="897" t="s">
        <v>130</v>
      </c>
      <c r="DW119" s="898"/>
      <c r="DX119" s="898"/>
      <c r="DY119" s="898"/>
      <c r="DZ119" s="899"/>
    </row>
    <row r="120" spans="1:130" s="248" customFormat="1" ht="26.25" customHeight="1" x14ac:dyDescent="0.2">
      <c r="A120" s="866"/>
      <c r="B120" s="867"/>
      <c r="C120" s="870" t="s">
        <v>449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468</v>
      </c>
      <c r="AB120" s="826"/>
      <c r="AC120" s="826"/>
      <c r="AD120" s="826"/>
      <c r="AE120" s="827"/>
      <c r="AF120" s="828" t="s">
        <v>468</v>
      </c>
      <c r="AG120" s="826"/>
      <c r="AH120" s="826"/>
      <c r="AI120" s="826"/>
      <c r="AJ120" s="827"/>
      <c r="AK120" s="828" t="s">
        <v>130</v>
      </c>
      <c r="AL120" s="826"/>
      <c r="AM120" s="826"/>
      <c r="AN120" s="826"/>
      <c r="AO120" s="827"/>
      <c r="AP120" s="873" t="s">
        <v>130</v>
      </c>
      <c r="AQ120" s="874"/>
      <c r="AR120" s="874"/>
      <c r="AS120" s="874"/>
      <c r="AT120" s="875"/>
      <c r="AU120" s="932" t="s">
        <v>474</v>
      </c>
      <c r="AV120" s="933"/>
      <c r="AW120" s="933"/>
      <c r="AX120" s="933"/>
      <c r="AY120" s="934"/>
      <c r="AZ120" s="909" t="s">
        <v>475</v>
      </c>
      <c r="BA120" s="854"/>
      <c r="BB120" s="854"/>
      <c r="BC120" s="854"/>
      <c r="BD120" s="854"/>
      <c r="BE120" s="854"/>
      <c r="BF120" s="854"/>
      <c r="BG120" s="854"/>
      <c r="BH120" s="854"/>
      <c r="BI120" s="854"/>
      <c r="BJ120" s="854"/>
      <c r="BK120" s="854"/>
      <c r="BL120" s="854"/>
      <c r="BM120" s="854"/>
      <c r="BN120" s="854"/>
      <c r="BO120" s="854"/>
      <c r="BP120" s="855"/>
      <c r="BQ120" s="910">
        <v>1731823</v>
      </c>
      <c r="BR120" s="891"/>
      <c r="BS120" s="891"/>
      <c r="BT120" s="891"/>
      <c r="BU120" s="891"/>
      <c r="BV120" s="891">
        <v>1796814</v>
      </c>
      <c r="BW120" s="891"/>
      <c r="BX120" s="891"/>
      <c r="BY120" s="891"/>
      <c r="BZ120" s="891"/>
      <c r="CA120" s="891">
        <v>1658221</v>
      </c>
      <c r="CB120" s="891"/>
      <c r="CC120" s="891"/>
      <c r="CD120" s="891"/>
      <c r="CE120" s="891"/>
      <c r="CF120" s="915">
        <v>11.2</v>
      </c>
      <c r="CG120" s="916"/>
      <c r="CH120" s="916"/>
      <c r="CI120" s="916"/>
      <c r="CJ120" s="916"/>
      <c r="CK120" s="917" t="s">
        <v>476</v>
      </c>
      <c r="CL120" s="901"/>
      <c r="CM120" s="901"/>
      <c r="CN120" s="901"/>
      <c r="CO120" s="902"/>
      <c r="CP120" s="921" t="s">
        <v>415</v>
      </c>
      <c r="CQ120" s="922"/>
      <c r="CR120" s="922"/>
      <c r="CS120" s="922"/>
      <c r="CT120" s="922"/>
      <c r="CU120" s="922"/>
      <c r="CV120" s="922"/>
      <c r="CW120" s="922"/>
      <c r="CX120" s="922"/>
      <c r="CY120" s="922"/>
      <c r="CZ120" s="922"/>
      <c r="DA120" s="922"/>
      <c r="DB120" s="922"/>
      <c r="DC120" s="922"/>
      <c r="DD120" s="922"/>
      <c r="DE120" s="922"/>
      <c r="DF120" s="923"/>
      <c r="DG120" s="910">
        <v>4800572</v>
      </c>
      <c r="DH120" s="891"/>
      <c r="DI120" s="891"/>
      <c r="DJ120" s="891"/>
      <c r="DK120" s="891"/>
      <c r="DL120" s="891">
        <v>4731377</v>
      </c>
      <c r="DM120" s="891"/>
      <c r="DN120" s="891"/>
      <c r="DO120" s="891"/>
      <c r="DP120" s="891"/>
      <c r="DQ120" s="891">
        <v>4868656</v>
      </c>
      <c r="DR120" s="891"/>
      <c r="DS120" s="891"/>
      <c r="DT120" s="891"/>
      <c r="DU120" s="891"/>
      <c r="DV120" s="892">
        <v>32.9</v>
      </c>
      <c r="DW120" s="892"/>
      <c r="DX120" s="892"/>
      <c r="DY120" s="892"/>
      <c r="DZ120" s="893"/>
    </row>
    <row r="121" spans="1:130" s="248" customFormat="1" ht="26.25" customHeight="1" x14ac:dyDescent="0.2">
      <c r="A121" s="866"/>
      <c r="B121" s="867"/>
      <c r="C121" s="912" t="s">
        <v>477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468</v>
      </c>
      <c r="AB121" s="826"/>
      <c r="AC121" s="826"/>
      <c r="AD121" s="826"/>
      <c r="AE121" s="827"/>
      <c r="AF121" s="828" t="s">
        <v>468</v>
      </c>
      <c r="AG121" s="826"/>
      <c r="AH121" s="826"/>
      <c r="AI121" s="826"/>
      <c r="AJ121" s="827"/>
      <c r="AK121" s="828" t="s">
        <v>130</v>
      </c>
      <c r="AL121" s="826"/>
      <c r="AM121" s="826"/>
      <c r="AN121" s="826"/>
      <c r="AO121" s="827"/>
      <c r="AP121" s="873" t="s">
        <v>130</v>
      </c>
      <c r="AQ121" s="874"/>
      <c r="AR121" s="874"/>
      <c r="AS121" s="874"/>
      <c r="AT121" s="875"/>
      <c r="AU121" s="935"/>
      <c r="AV121" s="936"/>
      <c r="AW121" s="936"/>
      <c r="AX121" s="936"/>
      <c r="AY121" s="937"/>
      <c r="AZ121" s="861" t="s">
        <v>478</v>
      </c>
      <c r="BA121" s="796"/>
      <c r="BB121" s="796"/>
      <c r="BC121" s="796"/>
      <c r="BD121" s="796"/>
      <c r="BE121" s="796"/>
      <c r="BF121" s="796"/>
      <c r="BG121" s="796"/>
      <c r="BH121" s="796"/>
      <c r="BI121" s="796"/>
      <c r="BJ121" s="796"/>
      <c r="BK121" s="796"/>
      <c r="BL121" s="796"/>
      <c r="BM121" s="796"/>
      <c r="BN121" s="796"/>
      <c r="BO121" s="796"/>
      <c r="BP121" s="797"/>
      <c r="BQ121" s="862">
        <v>4590441</v>
      </c>
      <c r="BR121" s="863"/>
      <c r="BS121" s="863"/>
      <c r="BT121" s="863"/>
      <c r="BU121" s="863"/>
      <c r="BV121" s="863">
        <v>4449254</v>
      </c>
      <c r="BW121" s="863"/>
      <c r="BX121" s="863"/>
      <c r="BY121" s="863"/>
      <c r="BZ121" s="863"/>
      <c r="CA121" s="863">
        <v>4408003</v>
      </c>
      <c r="CB121" s="863"/>
      <c r="CC121" s="863"/>
      <c r="CD121" s="863"/>
      <c r="CE121" s="863"/>
      <c r="CF121" s="924">
        <v>29.8</v>
      </c>
      <c r="CG121" s="925"/>
      <c r="CH121" s="925"/>
      <c r="CI121" s="925"/>
      <c r="CJ121" s="925"/>
      <c r="CK121" s="918"/>
      <c r="CL121" s="904"/>
      <c r="CM121" s="904"/>
      <c r="CN121" s="904"/>
      <c r="CO121" s="905"/>
      <c r="CP121" s="884" t="s">
        <v>479</v>
      </c>
      <c r="CQ121" s="885"/>
      <c r="CR121" s="885"/>
      <c r="CS121" s="885"/>
      <c r="CT121" s="885"/>
      <c r="CU121" s="885"/>
      <c r="CV121" s="885"/>
      <c r="CW121" s="885"/>
      <c r="CX121" s="885"/>
      <c r="CY121" s="885"/>
      <c r="CZ121" s="885"/>
      <c r="DA121" s="885"/>
      <c r="DB121" s="885"/>
      <c r="DC121" s="885"/>
      <c r="DD121" s="885"/>
      <c r="DE121" s="885"/>
      <c r="DF121" s="886"/>
      <c r="DG121" s="862">
        <v>3844901</v>
      </c>
      <c r="DH121" s="863"/>
      <c r="DI121" s="863"/>
      <c r="DJ121" s="863"/>
      <c r="DK121" s="863"/>
      <c r="DL121" s="863">
        <v>3562714</v>
      </c>
      <c r="DM121" s="863"/>
      <c r="DN121" s="863"/>
      <c r="DO121" s="863"/>
      <c r="DP121" s="863"/>
      <c r="DQ121" s="863">
        <v>3303208</v>
      </c>
      <c r="DR121" s="863"/>
      <c r="DS121" s="863"/>
      <c r="DT121" s="863"/>
      <c r="DU121" s="863"/>
      <c r="DV121" s="840">
        <v>22.3</v>
      </c>
      <c r="DW121" s="840"/>
      <c r="DX121" s="840"/>
      <c r="DY121" s="840"/>
      <c r="DZ121" s="841"/>
    </row>
    <row r="122" spans="1:130" s="248" customFormat="1" ht="26.25" customHeight="1" x14ac:dyDescent="0.2">
      <c r="A122" s="866"/>
      <c r="B122" s="867"/>
      <c r="C122" s="870" t="s">
        <v>459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v>2033</v>
      </c>
      <c r="AB122" s="826"/>
      <c r="AC122" s="826"/>
      <c r="AD122" s="826"/>
      <c r="AE122" s="827"/>
      <c r="AF122" s="828" t="s">
        <v>130</v>
      </c>
      <c r="AG122" s="826"/>
      <c r="AH122" s="826"/>
      <c r="AI122" s="826"/>
      <c r="AJ122" s="827"/>
      <c r="AK122" s="828" t="s">
        <v>468</v>
      </c>
      <c r="AL122" s="826"/>
      <c r="AM122" s="826"/>
      <c r="AN122" s="826"/>
      <c r="AO122" s="827"/>
      <c r="AP122" s="873" t="s">
        <v>130</v>
      </c>
      <c r="AQ122" s="874"/>
      <c r="AR122" s="874"/>
      <c r="AS122" s="874"/>
      <c r="AT122" s="875"/>
      <c r="AU122" s="935"/>
      <c r="AV122" s="936"/>
      <c r="AW122" s="936"/>
      <c r="AX122" s="936"/>
      <c r="AY122" s="937"/>
      <c r="AZ122" s="928" t="s">
        <v>480</v>
      </c>
      <c r="BA122" s="929"/>
      <c r="BB122" s="929"/>
      <c r="BC122" s="929"/>
      <c r="BD122" s="929"/>
      <c r="BE122" s="929"/>
      <c r="BF122" s="929"/>
      <c r="BG122" s="929"/>
      <c r="BH122" s="929"/>
      <c r="BI122" s="929"/>
      <c r="BJ122" s="929"/>
      <c r="BK122" s="929"/>
      <c r="BL122" s="929"/>
      <c r="BM122" s="929"/>
      <c r="BN122" s="929"/>
      <c r="BO122" s="929"/>
      <c r="BP122" s="930"/>
      <c r="BQ122" s="931">
        <v>27843915</v>
      </c>
      <c r="BR122" s="894"/>
      <c r="BS122" s="894"/>
      <c r="BT122" s="894"/>
      <c r="BU122" s="894"/>
      <c r="BV122" s="894">
        <v>27405500</v>
      </c>
      <c r="BW122" s="894"/>
      <c r="BX122" s="894"/>
      <c r="BY122" s="894"/>
      <c r="BZ122" s="894"/>
      <c r="CA122" s="894">
        <v>26540898</v>
      </c>
      <c r="CB122" s="894"/>
      <c r="CC122" s="894"/>
      <c r="CD122" s="894"/>
      <c r="CE122" s="894"/>
      <c r="CF122" s="895">
        <v>179.2</v>
      </c>
      <c r="CG122" s="896"/>
      <c r="CH122" s="896"/>
      <c r="CI122" s="896"/>
      <c r="CJ122" s="896"/>
      <c r="CK122" s="918"/>
      <c r="CL122" s="904"/>
      <c r="CM122" s="904"/>
      <c r="CN122" s="904"/>
      <c r="CO122" s="905"/>
      <c r="CP122" s="884" t="s">
        <v>416</v>
      </c>
      <c r="CQ122" s="885"/>
      <c r="CR122" s="885"/>
      <c r="CS122" s="885"/>
      <c r="CT122" s="885"/>
      <c r="CU122" s="885"/>
      <c r="CV122" s="885"/>
      <c r="CW122" s="885"/>
      <c r="CX122" s="885"/>
      <c r="CY122" s="885"/>
      <c r="CZ122" s="885"/>
      <c r="DA122" s="885"/>
      <c r="DB122" s="885"/>
      <c r="DC122" s="885"/>
      <c r="DD122" s="885"/>
      <c r="DE122" s="885"/>
      <c r="DF122" s="886"/>
      <c r="DG122" s="862">
        <v>180821</v>
      </c>
      <c r="DH122" s="863"/>
      <c r="DI122" s="863"/>
      <c r="DJ122" s="863"/>
      <c r="DK122" s="863"/>
      <c r="DL122" s="863">
        <v>201769</v>
      </c>
      <c r="DM122" s="863"/>
      <c r="DN122" s="863"/>
      <c r="DO122" s="863"/>
      <c r="DP122" s="863"/>
      <c r="DQ122" s="863">
        <v>211069</v>
      </c>
      <c r="DR122" s="863"/>
      <c r="DS122" s="863"/>
      <c r="DT122" s="863"/>
      <c r="DU122" s="863"/>
      <c r="DV122" s="840">
        <v>1.4</v>
      </c>
      <c r="DW122" s="840"/>
      <c r="DX122" s="840"/>
      <c r="DY122" s="840"/>
      <c r="DZ122" s="841"/>
    </row>
    <row r="123" spans="1:130" s="248" customFormat="1" ht="26.25" customHeight="1" x14ac:dyDescent="0.2">
      <c r="A123" s="866"/>
      <c r="B123" s="867"/>
      <c r="C123" s="870" t="s">
        <v>465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20906</v>
      </c>
      <c r="AB123" s="826"/>
      <c r="AC123" s="826"/>
      <c r="AD123" s="826"/>
      <c r="AE123" s="827"/>
      <c r="AF123" s="828">
        <v>20439</v>
      </c>
      <c r="AG123" s="826"/>
      <c r="AH123" s="826"/>
      <c r="AI123" s="826"/>
      <c r="AJ123" s="827"/>
      <c r="AK123" s="828">
        <v>16208</v>
      </c>
      <c r="AL123" s="826"/>
      <c r="AM123" s="826"/>
      <c r="AN123" s="826"/>
      <c r="AO123" s="827"/>
      <c r="AP123" s="873">
        <v>0.1</v>
      </c>
      <c r="AQ123" s="874"/>
      <c r="AR123" s="874"/>
      <c r="AS123" s="874"/>
      <c r="AT123" s="875"/>
      <c r="AU123" s="938"/>
      <c r="AV123" s="939"/>
      <c r="AW123" s="939"/>
      <c r="AX123" s="939"/>
      <c r="AY123" s="939"/>
      <c r="AZ123" s="279" t="s">
        <v>191</v>
      </c>
      <c r="BA123" s="279"/>
      <c r="BB123" s="279"/>
      <c r="BC123" s="279"/>
      <c r="BD123" s="279"/>
      <c r="BE123" s="279"/>
      <c r="BF123" s="279"/>
      <c r="BG123" s="279"/>
      <c r="BH123" s="279"/>
      <c r="BI123" s="279"/>
      <c r="BJ123" s="279"/>
      <c r="BK123" s="279"/>
      <c r="BL123" s="279"/>
      <c r="BM123" s="279"/>
      <c r="BN123" s="279"/>
      <c r="BO123" s="926" t="s">
        <v>481</v>
      </c>
      <c r="BP123" s="927"/>
      <c r="BQ123" s="881">
        <v>34166179</v>
      </c>
      <c r="BR123" s="882"/>
      <c r="BS123" s="882"/>
      <c r="BT123" s="882"/>
      <c r="BU123" s="882"/>
      <c r="BV123" s="882">
        <v>33651568</v>
      </c>
      <c r="BW123" s="882"/>
      <c r="BX123" s="882"/>
      <c r="BY123" s="882"/>
      <c r="BZ123" s="882"/>
      <c r="CA123" s="882">
        <v>32607122</v>
      </c>
      <c r="CB123" s="882"/>
      <c r="CC123" s="882"/>
      <c r="CD123" s="882"/>
      <c r="CE123" s="882"/>
      <c r="CF123" s="792"/>
      <c r="CG123" s="793"/>
      <c r="CH123" s="793"/>
      <c r="CI123" s="793"/>
      <c r="CJ123" s="883"/>
      <c r="CK123" s="918"/>
      <c r="CL123" s="904"/>
      <c r="CM123" s="904"/>
      <c r="CN123" s="904"/>
      <c r="CO123" s="905"/>
      <c r="CP123" s="884" t="s">
        <v>412</v>
      </c>
      <c r="CQ123" s="885"/>
      <c r="CR123" s="885"/>
      <c r="CS123" s="885"/>
      <c r="CT123" s="885"/>
      <c r="CU123" s="885"/>
      <c r="CV123" s="885"/>
      <c r="CW123" s="885"/>
      <c r="CX123" s="885"/>
      <c r="CY123" s="885"/>
      <c r="CZ123" s="885"/>
      <c r="DA123" s="885"/>
      <c r="DB123" s="885"/>
      <c r="DC123" s="885"/>
      <c r="DD123" s="885"/>
      <c r="DE123" s="885"/>
      <c r="DF123" s="886"/>
      <c r="DG123" s="825">
        <v>93880</v>
      </c>
      <c r="DH123" s="826"/>
      <c r="DI123" s="826"/>
      <c r="DJ123" s="826"/>
      <c r="DK123" s="827"/>
      <c r="DL123" s="828">
        <v>87667</v>
      </c>
      <c r="DM123" s="826"/>
      <c r="DN123" s="826"/>
      <c r="DO123" s="826"/>
      <c r="DP123" s="827"/>
      <c r="DQ123" s="828">
        <v>81378</v>
      </c>
      <c r="DR123" s="826"/>
      <c r="DS123" s="826"/>
      <c r="DT123" s="826"/>
      <c r="DU123" s="827"/>
      <c r="DV123" s="873">
        <v>0.5</v>
      </c>
      <c r="DW123" s="874"/>
      <c r="DX123" s="874"/>
      <c r="DY123" s="874"/>
      <c r="DZ123" s="875"/>
    </row>
    <row r="124" spans="1:130" s="248" customFormat="1" ht="26.25" customHeight="1" thickBot="1" x14ac:dyDescent="0.25">
      <c r="A124" s="866"/>
      <c r="B124" s="867"/>
      <c r="C124" s="870" t="s">
        <v>469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130</v>
      </c>
      <c r="AB124" s="826"/>
      <c r="AC124" s="826"/>
      <c r="AD124" s="826"/>
      <c r="AE124" s="827"/>
      <c r="AF124" s="828" t="s">
        <v>130</v>
      </c>
      <c r="AG124" s="826"/>
      <c r="AH124" s="826"/>
      <c r="AI124" s="826"/>
      <c r="AJ124" s="827"/>
      <c r="AK124" s="828" t="s">
        <v>130</v>
      </c>
      <c r="AL124" s="826"/>
      <c r="AM124" s="826"/>
      <c r="AN124" s="826"/>
      <c r="AO124" s="827"/>
      <c r="AP124" s="873" t="s">
        <v>468</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76.599999999999994</v>
      </c>
      <c r="BR124" s="880"/>
      <c r="BS124" s="880"/>
      <c r="BT124" s="880"/>
      <c r="BU124" s="880"/>
      <c r="BV124" s="880">
        <v>70.7</v>
      </c>
      <c r="BW124" s="880"/>
      <c r="BX124" s="880"/>
      <c r="BY124" s="880"/>
      <c r="BZ124" s="880"/>
      <c r="CA124" s="880">
        <v>63</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v>603536</v>
      </c>
      <c r="DH124" s="809"/>
      <c r="DI124" s="809"/>
      <c r="DJ124" s="809"/>
      <c r="DK124" s="810"/>
      <c r="DL124" s="811">
        <v>635811</v>
      </c>
      <c r="DM124" s="809"/>
      <c r="DN124" s="809"/>
      <c r="DO124" s="809"/>
      <c r="DP124" s="810"/>
      <c r="DQ124" s="811">
        <v>14570</v>
      </c>
      <c r="DR124" s="809"/>
      <c r="DS124" s="809"/>
      <c r="DT124" s="809"/>
      <c r="DU124" s="810"/>
      <c r="DV124" s="897">
        <v>0.1</v>
      </c>
      <c r="DW124" s="898"/>
      <c r="DX124" s="898"/>
      <c r="DY124" s="898"/>
      <c r="DZ124" s="899"/>
    </row>
    <row r="125" spans="1:130" s="248" customFormat="1" ht="26.25" customHeight="1" x14ac:dyDescent="0.2">
      <c r="A125" s="866"/>
      <c r="B125" s="867"/>
      <c r="C125" s="870" t="s">
        <v>471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130</v>
      </c>
      <c r="AB125" s="826"/>
      <c r="AC125" s="826"/>
      <c r="AD125" s="826"/>
      <c r="AE125" s="827"/>
      <c r="AF125" s="828" t="s">
        <v>468</v>
      </c>
      <c r="AG125" s="826"/>
      <c r="AH125" s="826"/>
      <c r="AI125" s="826"/>
      <c r="AJ125" s="827"/>
      <c r="AK125" s="828" t="s">
        <v>130</v>
      </c>
      <c r="AL125" s="826"/>
      <c r="AM125" s="826"/>
      <c r="AN125" s="826"/>
      <c r="AO125" s="827"/>
      <c r="AP125" s="873" t="s">
        <v>130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130</v>
      </c>
      <c r="DH125" s="891"/>
      <c r="DI125" s="891"/>
      <c r="DJ125" s="891"/>
      <c r="DK125" s="891"/>
      <c r="DL125" s="891" t="s">
        <v>130</v>
      </c>
      <c r="DM125" s="891"/>
      <c r="DN125" s="891"/>
      <c r="DO125" s="891"/>
      <c r="DP125" s="891"/>
      <c r="DQ125" s="891" t="s">
        <v>468</v>
      </c>
      <c r="DR125" s="891"/>
      <c r="DS125" s="891"/>
      <c r="DT125" s="891"/>
      <c r="DU125" s="891"/>
      <c r="DV125" s="892" t="s">
        <v>130</v>
      </c>
      <c r="DW125" s="892"/>
      <c r="DX125" s="892"/>
      <c r="DY125" s="892"/>
      <c r="DZ125" s="893"/>
    </row>
    <row r="126" spans="1:130" s="248" customFormat="1" ht="26.25" customHeight="1" thickBot="1" x14ac:dyDescent="0.25">
      <c r="A126" s="866"/>
      <c r="B126" s="867"/>
      <c r="C126" s="870" t="s">
        <v>473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130</v>
      </c>
      <c r="AB126" s="826"/>
      <c r="AC126" s="826"/>
      <c r="AD126" s="826"/>
      <c r="AE126" s="827"/>
      <c r="AF126" s="828" t="s">
        <v>130</v>
      </c>
      <c r="AG126" s="826"/>
      <c r="AH126" s="826"/>
      <c r="AI126" s="826"/>
      <c r="AJ126" s="827"/>
      <c r="AK126" s="828" t="s">
        <v>130</v>
      </c>
      <c r="AL126" s="826"/>
      <c r="AM126" s="826"/>
      <c r="AN126" s="826"/>
      <c r="AO126" s="827"/>
      <c r="AP126" s="873" t="s">
        <v>130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486</v>
      </c>
      <c r="CQ126" s="796"/>
      <c r="CR126" s="796"/>
      <c r="CS126" s="796"/>
      <c r="CT126" s="796"/>
      <c r="CU126" s="796"/>
      <c r="CV126" s="796"/>
      <c r="CW126" s="796"/>
      <c r="CX126" s="796"/>
      <c r="CY126" s="796"/>
      <c r="CZ126" s="796"/>
      <c r="DA126" s="796"/>
      <c r="DB126" s="796"/>
      <c r="DC126" s="796"/>
      <c r="DD126" s="796"/>
      <c r="DE126" s="796"/>
      <c r="DF126" s="797"/>
      <c r="DG126" s="862" t="s">
        <v>130</v>
      </c>
      <c r="DH126" s="863"/>
      <c r="DI126" s="863"/>
      <c r="DJ126" s="863"/>
      <c r="DK126" s="863"/>
      <c r="DL126" s="863" t="s">
        <v>130</v>
      </c>
      <c r="DM126" s="863"/>
      <c r="DN126" s="863"/>
      <c r="DO126" s="863"/>
      <c r="DP126" s="863"/>
      <c r="DQ126" s="863" t="s">
        <v>130</v>
      </c>
      <c r="DR126" s="863"/>
      <c r="DS126" s="863"/>
      <c r="DT126" s="863"/>
      <c r="DU126" s="863"/>
      <c r="DV126" s="840" t="s">
        <v>130</v>
      </c>
      <c r="DW126" s="840"/>
      <c r="DX126" s="840"/>
      <c r="DY126" s="840"/>
      <c r="DZ126" s="841"/>
    </row>
    <row r="127" spans="1:130" s="248" customFormat="1" ht="26.25" customHeight="1" x14ac:dyDescent="0.2">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5318</v>
      </c>
      <c r="AB127" s="826"/>
      <c r="AC127" s="826"/>
      <c r="AD127" s="826"/>
      <c r="AE127" s="827"/>
      <c r="AF127" s="828">
        <v>3933</v>
      </c>
      <c r="AG127" s="826"/>
      <c r="AH127" s="826"/>
      <c r="AI127" s="826"/>
      <c r="AJ127" s="827"/>
      <c r="AK127" s="828">
        <v>9544</v>
      </c>
      <c r="AL127" s="826"/>
      <c r="AM127" s="826"/>
      <c r="AN127" s="826"/>
      <c r="AO127" s="827"/>
      <c r="AP127" s="873">
        <v>0.1</v>
      </c>
      <c r="AQ127" s="874"/>
      <c r="AR127" s="874"/>
      <c r="AS127" s="874"/>
      <c r="AT127" s="875"/>
      <c r="AU127" s="284"/>
      <c r="AV127" s="284"/>
      <c r="AW127" s="284"/>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130</v>
      </c>
      <c r="DH127" s="863"/>
      <c r="DI127" s="863"/>
      <c r="DJ127" s="863"/>
      <c r="DK127" s="863"/>
      <c r="DL127" s="863" t="s">
        <v>130</v>
      </c>
      <c r="DM127" s="863"/>
      <c r="DN127" s="863"/>
      <c r="DO127" s="863"/>
      <c r="DP127" s="863"/>
      <c r="DQ127" s="863" t="s">
        <v>130</v>
      </c>
      <c r="DR127" s="863"/>
      <c r="DS127" s="863"/>
      <c r="DT127" s="863"/>
      <c r="DU127" s="863"/>
      <c r="DV127" s="840" t="s">
        <v>130</v>
      </c>
      <c r="DW127" s="840"/>
      <c r="DX127" s="840"/>
      <c r="DY127" s="840"/>
      <c r="DZ127" s="841"/>
    </row>
    <row r="128" spans="1:130" s="248" customFormat="1" ht="26.25" customHeight="1" thickBot="1" x14ac:dyDescent="0.25">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524007</v>
      </c>
      <c r="AB128" s="847"/>
      <c r="AC128" s="847"/>
      <c r="AD128" s="847"/>
      <c r="AE128" s="848"/>
      <c r="AF128" s="849">
        <v>467594</v>
      </c>
      <c r="AG128" s="847"/>
      <c r="AH128" s="847"/>
      <c r="AI128" s="847"/>
      <c r="AJ128" s="848"/>
      <c r="AK128" s="849">
        <v>441354</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468</v>
      </c>
      <c r="BG128" s="833"/>
      <c r="BH128" s="833"/>
      <c r="BI128" s="833"/>
      <c r="BJ128" s="833"/>
      <c r="BK128" s="833"/>
      <c r="BL128" s="856"/>
      <c r="BM128" s="832">
        <v>12.64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130</v>
      </c>
      <c r="DH128" s="837"/>
      <c r="DI128" s="837"/>
      <c r="DJ128" s="837"/>
      <c r="DK128" s="837"/>
      <c r="DL128" s="837" t="s">
        <v>130</v>
      </c>
      <c r="DM128" s="837"/>
      <c r="DN128" s="837"/>
      <c r="DO128" s="837"/>
      <c r="DP128" s="837"/>
      <c r="DQ128" s="837" t="s">
        <v>468</v>
      </c>
      <c r="DR128" s="837"/>
      <c r="DS128" s="837"/>
      <c r="DT128" s="837"/>
      <c r="DU128" s="837"/>
      <c r="DV128" s="838" t="s">
        <v>468</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497</v>
      </c>
      <c r="X129" s="823"/>
      <c r="Y129" s="823"/>
      <c r="Z129" s="824"/>
      <c r="AA129" s="825">
        <v>16566068</v>
      </c>
      <c r="AB129" s="826"/>
      <c r="AC129" s="826"/>
      <c r="AD129" s="826"/>
      <c r="AE129" s="827"/>
      <c r="AF129" s="828">
        <v>16637474</v>
      </c>
      <c r="AG129" s="826"/>
      <c r="AH129" s="826"/>
      <c r="AI129" s="826"/>
      <c r="AJ129" s="827"/>
      <c r="AK129" s="828">
        <v>17154273</v>
      </c>
      <c r="AL129" s="826"/>
      <c r="AM129" s="826"/>
      <c r="AN129" s="826"/>
      <c r="AO129" s="827"/>
      <c r="AP129" s="829"/>
      <c r="AQ129" s="830"/>
      <c r="AR129" s="830"/>
      <c r="AS129" s="830"/>
      <c r="AT129" s="831"/>
      <c r="AU129" s="286"/>
      <c r="AV129" s="286"/>
      <c r="AW129" s="286"/>
      <c r="AX129" s="795" t="s">
        <v>498</v>
      </c>
      <c r="AY129" s="796"/>
      <c r="AZ129" s="796"/>
      <c r="BA129" s="796"/>
      <c r="BB129" s="796"/>
      <c r="BC129" s="796"/>
      <c r="BD129" s="796"/>
      <c r="BE129" s="797"/>
      <c r="BF129" s="815" t="s">
        <v>130</v>
      </c>
      <c r="BG129" s="816"/>
      <c r="BH129" s="816"/>
      <c r="BI129" s="816"/>
      <c r="BJ129" s="816"/>
      <c r="BK129" s="816"/>
      <c r="BL129" s="817"/>
      <c r="BM129" s="815">
        <v>17.64</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500</v>
      </c>
      <c r="X130" s="823"/>
      <c r="Y130" s="823"/>
      <c r="Z130" s="824"/>
      <c r="AA130" s="825">
        <v>2351215</v>
      </c>
      <c r="AB130" s="826"/>
      <c r="AC130" s="826"/>
      <c r="AD130" s="826"/>
      <c r="AE130" s="827"/>
      <c r="AF130" s="828">
        <v>2297739</v>
      </c>
      <c r="AG130" s="826"/>
      <c r="AH130" s="826"/>
      <c r="AI130" s="826"/>
      <c r="AJ130" s="827"/>
      <c r="AK130" s="828">
        <v>2340634</v>
      </c>
      <c r="AL130" s="826"/>
      <c r="AM130" s="826"/>
      <c r="AN130" s="826"/>
      <c r="AO130" s="827"/>
      <c r="AP130" s="829"/>
      <c r="AQ130" s="830"/>
      <c r="AR130" s="830"/>
      <c r="AS130" s="830"/>
      <c r="AT130" s="831"/>
      <c r="AU130" s="286"/>
      <c r="AV130" s="286"/>
      <c r="AW130" s="286"/>
      <c r="AX130" s="795" t="s">
        <v>501</v>
      </c>
      <c r="AY130" s="796"/>
      <c r="AZ130" s="796"/>
      <c r="BA130" s="796"/>
      <c r="BB130" s="796"/>
      <c r="BC130" s="796"/>
      <c r="BD130" s="796"/>
      <c r="BE130" s="797"/>
      <c r="BF130" s="798">
        <v>7.4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502</v>
      </c>
      <c r="X131" s="806"/>
      <c r="Y131" s="806"/>
      <c r="Z131" s="807"/>
      <c r="AA131" s="808">
        <v>14214853</v>
      </c>
      <c r="AB131" s="809"/>
      <c r="AC131" s="809"/>
      <c r="AD131" s="809"/>
      <c r="AE131" s="810"/>
      <c r="AF131" s="811">
        <v>14339735</v>
      </c>
      <c r="AG131" s="809"/>
      <c r="AH131" s="809"/>
      <c r="AI131" s="809"/>
      <c r="AJ131" s="810"/>
      <c r="AK131" s="811">
        <v>14813639</v>
      </c>
      <c r="AL131" s="809"/>
      <c r="AM131" s="809"/>
      <c r="AN131" s="809"/>
      <c r="AO131" s="810"/>
      <c r="AP131" s="812"/>
      <c r="AQ131" s="813"/>
      <c r="AR131" s="813"/>
      <c r="AS131" s="813"/>
      <c r="AT131" s="814"/>
      <c r="AU131" s="286"/>
      <c r="AV131" s="286"/>
      <c r="AW131" s="286"/>
      <c r="AX131" s="773" t="s">
        <v>503</v>
      </c>
      <c r="AY131" s="774"/>
      <c r="AZ131" s="774"/>
      <c r="BA131" s="774"/>
      <c r="BB131" s="774"/>
      <c r="BC131" s="774"/>
      <c r="BD131" s="774"/>
      <c r="BE131" s="775"/>
      <c r="BF131" s="776">
        <v>63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505</v>
      </c>
      <c r="W132" s="786"/>
      <c r="X132" s="786"/>
      <c r="Y132" s="786"/>
      <c r="Z132" s="787"/>
      <c r="AA132" s="788">
        <v>8.3175323730000006</v>
      </c>
      <c r="AB132" s="789"/>
      <c r="AC132" s="789"/>
      <c r="AD132" s="789"/>
      <c r="AE132" s="790"/>
      <c r="AF132" s="791">
        <v>6.3414561010000003</v>
      </c>
      <c r="AG132" s="789"/>
      <c r="AH132" s="789"/>
      <c r="AI132" s="789"/>
      <c r="AJ132" s="790"/>
      <c r="AK132" s="791">
        <v>7.7735727189999997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506</v>
      </c>
      <c r="W133" s="765"/>
      <c r="X133" s="765"/>
      <c r="Y133" s="765"/>
      <c r="Z133" s="766"/>
      <c r="AA133" s="767">
        <v>8.6</v>
      </c>
      <c r="AB133" s="768"/>
      <c r="AC133" s="768"/>
      <c r="AD133" s="768"/>
      <c r="AE133" s="769"/>
      <c r="AF133" s="767">
        <v>7.8</v>
      </c>
      <c r="AG133" s="768"/>
      <c r="AH133" s="768"/>
      <c r="AI133" s="768"/>
      <c r="AJ133" s="769"/>
      <c r="AK133" s="767">
        <v>7.4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hlVj2ceXTJ10ihacGBuZ6/Sc8ej4xnV357X1xFzNunwn9nKXNeVwd6rxK2XGP2BGDSaVcVajQ/i5PQ+s/5QgQ==" saltValue="2oPYx5AqHbUPjZRpECOv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507</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AlyVU7i6WSrrRmDvAhA1bo0pLf6e9bdnblvgLzAfJtacFdMNNWXAkICvzdNZUWjIpivPD5xsxdp08G/iFhr0rg==" saltValue="/QU4kfzOFZGJwVjb3iI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8VmbvCdEv9ByRbl9yKQBAv935rLilufRuV0FWQZHQDaie5q6aSLN9tNsOeULgeXj4pcdgD89yDDofwavBzfZg==" saltValue="tiAvCFKuZofJcMyGtsu3/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0" t="s">
        <v>510</v>
      </c>
      <c r="AP7" s="305"/>
      <c r="AQ7" s="306" t="s">
        <v>511</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1"/>
      <c r="AP8" s="311" t="s">
        <v>512</v>
      </c>
      <c r="AQ8" s="312" t="s">
        <v>513</v>
      </c>
      <c r="AR8" s="313" t="s">
        <v>514</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1" t="s">
        <v>515</v>
      </c>
      <c r="AL9" s="1192"/>
      <c r="AM9" s="1192"/>
      <c r="AN9" s="1193"/>
      <c r="AO9" s="314">
        <v>3886854</v>
      </c>
      <c r="AP9" s="314">
        <v>66690</v>
      </c>
      <c r="AQ9" s="315">
        <v>63314</v>
      </c>
      <c r="AR9" s="316">
        <v>5.3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1" t="s">
        <v>516</v>
      </c>
      <c r="AL10" s="1192"/>
      <c r="AM10" s="1192"/>
      <c r="AN10" s="1193"/>
      <c r="AO10" s="317">
        <v>1051971</v>
      </c>
      <c r="AP10" s="317">
        <v>18050</v>
      </c>
      <c r="AQ10" s="318">
        <v>6537</v>
      </c>
      <c r="AR10" s="319">
        <v>176.1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1" t="s">
        <v>517</v>
      </c>
      <c r="AL11" s="1192"/>
      <c r="AM11" s="1192"/>
      <c r="AN11" s="1193"/>
      <c r="AO11" s="317">
        <v>12492</v>
      </c>
      <c r="AP11" s="317">
        <v>214</v>
      </c>
      <c r="AQ11" s="318">
        <v>1199</v>
      </c>
      <c r="AR11" s="319">
        <v>-82.2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1" t="s">
        <v>518</v>
      </c>
      <c r="AL12" s="1192"/>
      <c r="AM12" s="1192"/>
      <c r="AN12" s="1193"/>
      <c r="AO12" s="317" t="s">
        <v>519</v>
      </c>
      <c r="AP12" s="317" t="s">
        <v>519</v>
      </c>
      <c r="AQ12" s="318">
        <v>6</v>
      </c>
      <c r="AR12" s="319" t="s">
        <v>519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1" t="s">
        <v>520</v>
      </c>
      <c r="AL13" s="1192"/>
      <c r="AM13" s="1192"/>
      <c r="AN13" s="1193"/>
      <c r="AO13" s="317">
        <v>270848</v>
      </c>
      <c r="AP13" s="317">
        <v>4647</v>
      </c>
      <c r="AQ13" s="318">
        <v>2551</v>
      </c>
      <c r="AR13" s="319">
        <v>82.2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1" t="s">
        <v>521</v>
      </c>
      <c r="AL14" s="1192"/>
      <c r="AM14" s="1192"/>
      <c r="AN14" s="1193"/>
      <c r="AO14" s="317">
        <v>127939</v>
      </c>
      <c r="AP14" s="317">
        <v>2195</v>
      </c>
      <c r="AQ14" s="318">
        <v>1371</v>
      </c>
      <c r="AR14" s="319">
        <v>60.1</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4" t="s">
        <v>522</v>
      </c>
      <c r="AL15" s="1195"/>
      <c r="AM15" s="1195"/>
      <c r="AN15" s="1196"/>
      <c r="AO15" s="317">
        <v>-262035</v>
      </c>
      <c r="AP15" s="317">
        <v>-4496</v>
      </c>
      <c r="AQ15" s="318">
        <v>-3830</v>
      </c>
      <c r="AR15" s="319">
        <v>17.399999999999999</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4" t="s">
        <v>191</v>
      </c>
      <c r="AL16" s="1195"/>
      <c r="AM16" s="1195"/>
      <c r="AN16" s="1196"/>
      <c r="AO16" s="317">
        <v>5088069</v>
      </c>
      <c r="AP16" s="317">
        <v>87301</v>
      </c>
      <c r="AQ16" s="318">
        <v>71148</v>
      </c>
      <c r="AR16" s="319">
        <v>22.7</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7" t="s">
        <v>527</v>
      </c>
      <c r="AL21" s="1198"/>
      <c r="AM21" s="1198"/>
      <c r="AN21" s="1199"/>
      <c r="AO21" s="330">
        <v>6.91</v>
      </c>
      <c r="AP21" s="331">
        <v>6.38</v>
      </c>
      <c r="AQ21" s="332">
        <v>0.53</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7" t="s">
        <v>528</v>
      </c>
      <c r="AL22" s="1198"/>
      <c r="AM22" s="1198"/>
      <c r="AN22" s="1199"/>
      <c r="AO22" s="335">
        <v>97.5</v>
      </c>
      <c r="AP22" s="336">
        <v>98.2</v>
      </c>
      <c r="AQ22" s="337">
        <v>-0.7</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0" t="s">
        <v>510</v>
      </c>
      <c r="AP30" s="305"/>
      <c r="AQ30" s="306" t="s">
        <v>511</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1"/>
      <c r="AP31" s="311" t="s">
        <v>512</v>
      </c>
      <c r="AQ31" s="312" t="s">
        <v>513</v>
      </c>
      <c r="AR31" s="313" t="s">
        <v>514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532</v>
      </c>
      <c r="AL32" s="1181"/>
      <c r="AM32" s="1181"/>
      <c r="AN32" s="1182"/>
      <c r="AO32" s="345">
        <v>3084343</v>
      </c>
      <c r="AP32" s="345">
        <v>52921</v>
      </c>
      <c r="AQ32" s="346">
        <v>34974</v>
      </c>
      <c r="AR32" s="347">
        <v>51.3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533</v>
      </c>
      <c r="AL33" s="1181"/>
      <c r="AM33" s="1181"/>
      <c r="AN33" s="1182"/>
      <c r="AO33" s="345" t="s">
        <v>519</v>
      </c>
      <c r="AP33" s="345" t="s">
        <v>519</v>
      </c>
      <c r="AQ33" s="346" t="s">
        <v>519</v>
      </c>
      <c r="AR33" s="347" t="s">
        <v>519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534</v>
      </c>
      <c r="AL34" s="1181"/>
      <c r="AM34" s="1181"/>
      <c r="AN34" s="1182"/>
      <c r="AO34" s="345" t="s">
        <v>519</v>
      </c>
      <c r="AP34" s="345" t="s">
        <v>519</v>
      </c>
      <c r="AQ34" s="346">
        <v>13</v>
      </c>
      <c r="AR34" s="347" t="s">
        <v>519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535</v>
      </c>
      <c r="AL35" s="1181"/>
      <c r="AM35" s="1181"/>
      <c r="AN35" s="1182"/>
      <c r="AO35" s="345">
        <v>740383</v>
      </c>
      <c r="AP35" s="345">
        <v>12703</v>
      </c>
      <c r="AQ35" s="346">
        <v>9202</v>
      </c>
      <c r="AR35" s="347">
        <v>38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536</v>
      </c>
      <c r="AL36" s="1181"/>
      <c r="AM36" s="1181"/>
      <c r="AN36" s="1182"/>
      <c r="AO36" s="345">
        <v>82984</v>
      </c>
      <c r="AP36" s="345">
        <v>1424</v>
      </c>
      <c r="AQ36" s="346">
        <v>1932</v>
      </c>
      <c r="AR36" s="347">
        <v>-26.3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537</v>
      </c>
      <c r="AL37" s="1181"/>
      <c r="AM37" s="1181"/>
      <c r="AN37" s="1182"/>
      <c r="AO37" s="345">
        <v>25752</v>
      </c>
      <c r="AP37" s="345">
        <v>442</v>
      </c>
      <c r="AQ37" s="346">
        <v>1045</v>
      </c>
      <c r="AR37" s="347">
        <v>-57.7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7" t="s">
        <v>538</v>
      </c>
      <c r="AL38" s="1178"/>
      <c r="AM38" s="1178"/>
      <c r="AN38" s="1179"/>
      <c r="AO38" s="348">
        <v>75</v>
      </c>
      <c r="AP38" s="348">
        <v>1</v>
      </c>
      <c r="AQ38" s="349">
        <v>1</v>
      </c>
      <c r="AR38" s="337">
        <v>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7" t="s">
        <v>539</v>
      </c>
      <c r="AL39" s="1178"/>
      <c r="AM39" s="1178"/>
      <c r="AN39" s="1179"/>
      <c r="AO39" s="345">
        <v>-441354</v>
      </c>
      <c r="AP39" s="345">
        <v>-7573</v>
      </c>
      <c r="AQ39" s="346">
        <v>-6121</v>
      </c>
      <c r="AR39" s="347">
        <v>23.7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540</v>
      </c>
      <c r="AL40" s="1181"/>
      <c r="AM40" s="1181"/>
      <c r="AN40" s="1182"/>
      <c r="AO40" s="345">
        <v>-2340634</v>
      </c>
      <c r="AP40" s="345">
        <v>-40160</v>
      </c>
      <c r="AQ40" s="346">
        <v>-29274</v>
      </c>
      <c r="AR40" s="347">
        <v>37.200000000000003</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3" t="s">
        <v>303</v>
      </c>
      <c r="AL41" s="1184"/>
      <c r="AM41" s="1184"/>
      <c r="AN41" s="1185"/>
      <c r="AO41" s="345">
        <v>1151549</v>
      </c>
      <c r="AP41" s="345">
        <v>19758</v>
      </c>
      <c r="AQ41" s="346">
        <v>11772</v>
      </c>
      <c r="AR41" s="347">
        <v>67.8</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6" t="s">
        <v>510</v>
      </c>
      <c r="AN49" s="1188" t="s">
        <v>544</v>
      </c>
      <c r="AO49" s="1189"/>
      <c r="AP49" s="1189"/>
      <c r="AQ49" s="1189"/>
      <c r="AR49" s="1190"/>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7"/>
      <c r="AN50" s="361" t="s">
        <v>545</v>
      </c>
      <c r="AO50" s="362" t="s">
        <v>546</v>
      </c>
      <c r="AP50" s="363" t="s">
        <v>547</v>
      </c>
      <c r="AQ50" s="364" t="s">
        <v>548</v>
      </c>
      <c r="AR50" s="365" t="s">
        <v>549</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4559494</v>
      </c>
      <c r="AN51" s="367">
        <v>77345</v>
      </c>
      <c r="AO51" s="368">
        <v>86.3</v>
      </c>
      <c r="AP51" s="369">
        <v>44504</v>
      </c>
      <c r="AQ51" s="370">
        <v>-5.9</v>
      </c>
      <c r="AR51" s="371">
        <v>92.2</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2964008</v>
      </c>
      <c r="AN52" s="375">
        <v>50280</v>
      </c>
      <c r="AO52" s="376">
        <v>110.6</v>
      </c>
      <c r="AP52" s="377">
        <v>25876</v>
      </c>
      <c r="AQ52" s="378">
        <v>7.4</v>
      </c>
      <c r="AR52" s="379">
        <v>103.2</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1915353</v>
      </c>
      <c r="AN53" s="367">
        <v>32740</v>
      </c>
      <c r="AO53" s="368">
        <v>-57.7</v>
      </c>
      <c r="AP53" s="369">
        <v>47820</v>
      </c>
      <c r="AQ53" s="370">
        <v>7.5</v>
      </c>
      <c r="AR53" s="371">
        <v>-65.2</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620540</v>
      </c>
      <c r="AN54" s="375">
        <v>10607</v>
      </c>
      <c r="AO54" s="376">
        <v>-78.900000000000006</v>
      </c>
      <c r="AP54" s="377">
        <v>25855</v>
      </c>
      <c r="AQ54" s="378">
        <v>-0.1</v>
      </c>
      <c r="AR54" s="379">
        <v>-78.8</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1352429</v>
      </c>
      <c r="AN55" s="367">
        <v>23180</v>
      </c>
      <c r="AO55" s="368">
        <v>-29.2</v>
      </c>
      <c r="AP55" s="369">
        <v>41934</v>
      </c>
      <c r="AQ55" s="370">
        <v>-12.3</v>
      </c>
      <c r="AR55" s="371">
        <v>-16.899999999999999</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410757</v>
      </c>
      <c r="AN56" s="375">
        <v>7040</v>
      </c>
      <c r="AO56" s="376">
        <v>-33.6</v>
      </c>
      <c r="AP56" s="377">
        <v>23352</v>
      </c>
      <c r="AQ56" s="378">
        <v>-9.6999999999999993</v>
      </c>
      <c r="AR56" s="379">
        <v>-23.9</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2027658</v>
      </c>
      <c r="AN57" s="367">
        <v>34787</v>
      </c>
      <c r="AO57" s="368">
        <v>50.1</v>
      </c>
      <c r="AP57" s="369">
        <v>45588</v>
      </c>
      <c r="AQ57" s="370">
        <v>8.6999999999999993</v>
      </c>
      <c r="AR57" s="371">
        <v>41.4</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577289</v>
      </c>
      <c r="AN58" s="375">
        <v>9904</v>
      </c>
      <c r="AO58" s="376">
        <v>40.700000000000003</v>
      </c>
      <c r="AP58" s="377">
        <v>24150</v>
      </c>
      <c r="AQ58" s="378">
        <v>3.4</v>
      </c>
      <c r="AR58" s="379">
        <v>37.299999999999997</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1854776</v>
      </c>
      <c r="AN59" s="367">
        <v>31824</v>
      </c>
      <c r="AO59" s="368">
        <v>-8.5</v>
      </c>
      <c r="AP59" s="369">
        <v>45483</v>
      </c>
      <c r="AQ59" s="370">
        <v>-0.2</v>
      </c>
      <c r="AR59" s="371">
        <v>-8.3000000000000007</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489858</v>
      </c>
      <c r="AN60" s="375">
        <v>8405</v>
      </c>
      <c r="AO60" s="376">
        <v>-15.1</v>
      </c>
      <c r="AP60" s="377">
        <v>24241</v>
      </c>
      <c r="AQ60" s="378">
        <v>0.4</v>
      </c>
      <c r="AR60" s="379">
        <v>-15.5</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2341942</v>
      </c>
      <c r="AN61" s="382">
        <v>39975</v>
      </c>
      <c r="AO61" s="383">
        <v>8.1999999999999993</v>
      </c>
      <c r="AP61" s="384">
        <v>45066</v>
      </c>
      <c r="AQ61" s="385">
        <v>-0.4</v>
      </c>
      <c r="AR61" s="371">
        <v>8.6</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1012490</v>
      </c>
      <c r="AN62" s="375">
        <v>17247</v>
      </c>
      <c r="AO62" s="376">
        <v>4.7</v>
      </c>
      <c r="AP62" s="377">
        <v>24695</v>
      </c>
      <c r="AQ62" s="378">
        <v>0.3</v>
      </c>
      <c r="AR62" s="379">
        <v>4.4000000000000004</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LT97SENFt8cPw3PjEgHL7/MOtXZVRl7VSyoTWYlEN1uyTf+DvyycTDC5SLdFw+GTXCmlGpB74AJ2YGecPDkMNA==" saltValue="WS1qaWvYZV+b2gLJggAv2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row r="120" spans="125:125" ht="13.5" hidden="1" customHeight="1" x14ac:dyDescent="0.2"/>
    <row r="121" spans="125:125" ht="13.5" hidden="1" customHeight="1" x14ac:dyDescent="0.2">
      <c r="DU121" s="292"/>
    </row>
  </sheetData>
  <sheetProtection algorithmName="SHA-512" hashValue="IuUGGc7Khy67Nk0AKbcrqcJ7L1CDWAR5y5G9Pk4O9ycw/TDSGxb464uiMSXQ/Ph4Q0rPSQARYoFT1ldv9u+L3A==" saltValue="ClA6vpUPwjAk7oKJD/KBL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559</v>
      </c>
    </row>
  </sheetData>
  <sheetProtection algorithmName="SHA-512" hashValue="LC9pOHA50Je1uQkinQqVPFTDYlUMMYbmcNA98t5wn1/q9j+ppeGWKRZ9/eX0XvF4ROQm6oI+2AWW5fIscuuy8A==" saltValue="+6JGTZdEWvmKqVl6qI5Cr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202" t="s">
        <v>3</v>
      </c>
      <c r="D47" s="1202"/>
      <c r="E47" s="1203"/>
      <c r="F47" s="11">
        <v>2.89</v>
      </c>
      <c r="G47" s="12">
        <v>2.89</v>
      </c>
      <c r="H47" s="12">
        <v>2.9</v>
      </c>
      <c r="I47" s="12">
        <v>2.89</v>
      </c>
      <c r="J47" s="13">
        <v>1.72</v>
      </c>
    </row>
    <row r="48" spans="2:10" ht="57.75" customHeight="1" x14ac:dyDescent="0.2">
      <c r="B48" s="14"/>
      <c r="C48" s="1204" t="s">
        <v>4</v>
      </c>
      <c r="D48" s="1204"/>
      <c r="E48" s="1205"/>
      <c r="F48" s="15">
        <v>2.5</v>
      </c>
      <c r="G48" s="16">
        <v>3.42</v>
      </c>
      <c r="H48" s="16">
        <v>2.04</v>
      </c>
      <c r="I48" s="16">
        <v>1.38</v>
      </c>
      <c r="J48" s="17">
        <v>3.25</v>
      </c>
    </row>
    <row r="49" spans="2:10" ht="57.75" customHeight="1" thickBot="1" x14ac:dyDescent="0.25">
      <c r="B49" s="18"/>
      <c r="C49" s="1206" t="s">
        <v>5</v>
      </c>
      <c r="D49" s="1206"/>
      <c r="E49" s="1207"/>
      <c r="F49" s="19" t="s">
        <v>565</v>
      </c>
      <c r="G49" s="20">
        <v>0.93</v>
      </c>
      <c r="H49" s="20" t="s">
        <v>566</v>
      </c>
      <c r="I49" s="20" t="s">
        <v>567</v>
      </c>
      <c r="J49" s="21">
        <v>0.83</v>
      </c>
    </row>
    <row r="50" spans="2:10" ht="13.5" customHeight="1" x14ac:dyDescent="0.2"/>
  </sheetData>
  <sheetProtection algorithmName="SHA-512" hashValue="SsY5x0hKih3bw4vE8Jzmz5QLOgM5PDqy9QUQxCgexHeroLalQo2Wznc3Ss6IyKzhQGpIeuvMPqrap36LPmVZUQ==" saltValue="yjIeplZ/UnQ7o5LYJ/Chc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14" t="s">
        <v>568</v>
      </c>
      <c r="D34" s="1214"/>
      <c r="E34" s="1215"/>
      <c r="F34" s="32" t="s">
        <v>569</v>
      </c>
      <c r="G34" s="33" t="s">
        <v>570</v>
      </c>
      <c r="H34" s="33" t="s">
        <v>571</v>
      </c>
      <c r="I34" s="33" t="s">
        <v>572</v>
      </c>
      <c r="J34" s="34" t="s">
        <v>573</v>
      </c>
      <c r="K34" s="22"/>
      <c r="L34" s="22"/>
      <c r="M34" s="22"/>
      <c r="N34" s="22"/>
      <c r="O34" s="22"/>
      <c r="P34" s="22"/>
    </row>
    <row r="35" spans="1:16" ht="39" customHeight="1" x14ac:dyDescent="0.2">
      <c r="A35" s="22"/>
      <c r="B35" s="35"/>
      <c r="C35" s="1208" t="s">
        <v>574</v>
      </c>
      <c r="D35" s="1209"/>
      <c r="E35" s="1210"/>
      <c r="F35" s="36">
        <v>6.74</v>
      </c>
      <c r="G35" s="37">
        <v>7.6</v>
      </c>
      <c r="H35" s="37">
        <v>8.31</v>
      </c>
      <c r="I35" s="37">
        <v>8.83</v>
      </c>
      <c r="J35" s="38">
        <v>9.17</v>
      </c>
      <c r="K35" s="22"/>
      <c r="L35" s="22"/>
      <c r="M35" s="22"/>
      <c r="N35" s="22"/>
      <c r="O35" s="22"/>
      <c r="P35" s="22"/>
    </row>
    <row r="36" spans="1:16" ht="39" customHeight="1" x14ac:dyDescent="0.2">
      <c r="A36" s="22"/>
      <c r="B36" s="35"/>
      <c r="C36" s="1208" t="s">
        <v>575</v>
      </c>
      <c r="D36" s="1209"/>
      <c r="E36" s="1210"/>
      <c r="F36" s="36">
        <v>2.5</v>
      </c>
      <c r="G36" s="37">
        <v>3.42</v>
      </c>
      <c r="H36" s="37">
        <v>2.0299999999999998</v>
      </c>
      <c r="I36" s="37">
        <v>1.37</v>
      </c>
      <c r="J36" s="38">
        <v>3.24</v>
      </c>
      <c r="K36" s="22"/>
      <c r="L36" s="22"/>
      <c r="M36" s="22"/>
      <c r="N36" s="22"/>
      <c r="O36" s="22"/>
      <c r="P36" s="22"/>
    </row>
    <row r="37" spans="1:16" ht="39" customHeight="1" x14ac:dyDescent="0.2">
      <c r="A37" s="22"/>
      <c r="B37" s="35"/>
      <c r="C37" s="1208" t="s">
        <v>576</v>
      </c>
      <c r="D37" s="1209"/>
      <c r="E37" s="1210"/>
      <c r="F37" s="36">
        <v>1.36</v>
      </c>
      <c r="G37" s="37">
        <v>1.33</v>
      </c>
      <c r="H37" s="37">
        <v>1.61</v>
      </c>
      <c r="I37" s="37">
        <v>2.15</v>
      </c>
      <c r="J37" s="38">
        <v>2.59</v>
      </c>
      <c r="K37" s="22"/>
      <c r="L37" s="22"/>
      <c r="M37" s="22"/>
      <c r="N37" s="22"/>
      <c r="O37" s="22"/>
      <c r="P37" s="22"/>
    </row>
    <row r="38" spans="1:16" ht="39" customHeight="1" x14ac:dyDescent="0.2">
      <c r="A38" s="22"/>
      <c r="B38" s="35"/>
      <c r="C38" s="1208" t="s">
        <v>577</v>
      </c>
      <c r="D38" s="1209"/>
      <c r="E38" s="1210"/>
      <c r="F38" s="36">
        <v>0.72</v>
      </c>
      <c r="G38" s="37">
        <v>1</v>
      </c>
      <c r="H38" s="37">
        <v>0.9</v>
      </c>
      <c r="I38" s="37">
        <v>0.66</v>
      </c>
      <c r="J38" s="38">
        <v>0.96</v>
      </c>
      <c r="K38" s="22"/>
      <c r="L38" s="22"/>
      <c r="M38" s="22"/>
      <c r="N38" s="22"/>
      <c r="O38" s="22"/>
      <c r="P38" s="22"/>
    </row>
    <row r="39" spans="1:16" ht="39" customHeight="1" x14ac:dyDescent="0.2">
      <c r="A39" s="22"/>
      <c r="B39" s="35"/>
      <c r="C39" s="1208" t="s">
        <v>578</v>
      </c>
      <c r="D39" s="1209"/>
      <c r="E39" s="1210"/>
      <c r="F39" s="36">
        <v>0.04</v>
      </c>
      <c r="G39" s="37">
        <v>0.1</v>
      </c>
      <c r="H39" s="37">
        <v>0.14000000000000001</v>
      </c>
      <c r="I39" s="37">
        <v>0.21</v>
      </c>
      <c r="J39" s="38">
        <v>0.13</v>
      </c>
      <c r="K39" s="22"/>
      <c r="L39" s="22"/>
      <c r="M39" s="22"/>
      <c r="N39" s="22"/>
      <c r="O39" s="22"/>
      <c r="P39" s="22"/>
    </row>
    <row r="40" spans="1:16" ht="39" customHeight="1" x14ac:dyDescent="0.2">
      <c r="A40" s="22"/>
      <c r="B40" s="35"/>
      <c r="C40" s="1208" t="s">
        <v>579</v>
      </c>
      <c r="D40" s="1209"/>
      <c r="E40" s="1210"/>
      <c r="F40" s="36">
        <v>0.03</v>
      </c>
      <c r="G40" s="37">
        <v>0.03</v>
      </c>
      <c r="H40" s="37">
        <v>0.06</v>
      </c>
      <c r="I40" s="37">
        <v>0.04</v>
      </c>
      <c r="J40" s="38">
        <v>0.05</v>
      </c>
      <c r="K40" s="22"/>
      <c r="L40" s="22"/>
      <c r="M40" s="22"/>
      <c r="N40" s="22"/>
      <c r="O40" s="22"/>
      <c r="P40" s="22"/>
    </row>
    <row r="41" spans="1:16" ht="39" customHeight="1" x14ac:dyDescent="0.2">
      <c r="A41" s="22"/>
      <c r="B41" s="35"/>
      <c r="C41" s="1208" t="s">
        <v>580</v>
      </c>
      <c r="D41" s="1209"/>
      <c r="E41" s="1210"/>
      <c r="F41" s="36">
        <v>0.03</v>
      </c>
      <c r="G41" s="37">
        <v>0.08</v>
      </c>
      <c r="H41" s="37">
        <v>0.06</v>
      </c>
      <c r="I41" s="37">
        <v>0.05</v>
      </c>
      <c r="J41" s="38">
        <v>0</v>
      </c>
      <c r="K41" s="22"/>
      <c r="L41" s="22"/>
      <c r="M41" s="22"/>
      <c r="N41" s="22"/>
      <c r="O41" s="22"/>
      <c r="P41" s="22"/>
    </row>
    <row r="42" spans="1:16" ht="39" customHeight="1" x14ac:dyDescent="0.2">
      <c r="A42" s="22"/>
      <c r="B42" s="39"/>
      <c r="C42" s="1208" t="s">
        <v>581</v>
      </c>
      <c r="D42" s="1209"/>
      <c r="E42" s="1210"/>
      <c r="F42" s="36" t="s">
        <v>519</v>
      </c>
      <c r="G42" s="37" t="s">
        <v>519</v>
      </c>
      <c r="H42" s="37" t="s">
        <v>519</v>
      </c>
      <c r="I42" s="37" t="s">
        <v>519</v>
      </c>
      <c r="J42" s="38" t="s">
        <v>519</v>
      </c>
      <c r="K42" s="22"/>
      <c r="L42" s="22"/>
      <c r="M42" s="22"/>
      <c r="N42" s="22"/>
      <c r="O42" s="22"/>
      <c r="P42" s="22"/>
    </row>
    <row r="43" spans="1:16" ht="39" customHeight="1" thickBot="1" x14ac:dyDescent="0.25">
      <c r="A43" s="22"/>
      <c r="B43" s="40"/>
      <c r="C43" s="1211" t="s">
        <v>582</v>
      </c>
      <c r="D43" s="1212"/>
      <c r="E43" s="121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Eg0kvl9SyVpF2Mw64YrDH5QAeAeCLMvoimHBGAIV+Sm8R9DJFBoxzmstHKPtJliKrNLCxvDQ2WRi0g/x4kOUw==" saltValue="Go7Kin80e5M8VnVtX4UY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3069</v>
      </c>
      <c r="L45" s="60">
        <v>3226</v>
      </c>
      <c r="M45" s="60">
        <v>3092</v>
      </c>
      <c r="N45" s="60">
        <v>2783</v>
      </c>
      <c r="O45" s="61">
        <v>3084</v>
      </c>
      <c r="P45" s="48"/>
      <c r="Q45" s="48"/>
      <c r="R45" s="48"/>
      <c r="S45" s="48"/>
      <c r="T45" s="48"/>
      <c r="U45" s="48"/>
    </row>
    <row r="46" spans="1:21" ht="30.75" customHeight="1" x14ac:dyDescent="0.2">
      <c r="A46" s="48"/>
      <c r="B46" s="1236"/>
      <c r="C46" s="1237"/>
      <c r="D46" s="62"/>
      <c r="E46" s="1218" t="s">
        <v>13</v>
      </c>
      <c r="F46" s="1218"/>
      <c r="G46" s="1218"/>
      <c r="H46" s="1218"/>
      <c r="I46" s="1218"/>
      <c r="J46" s="1219"/>
      <c r="K46" s="63" t="s">
        <v>519</v>
      </c>
      <c r="L46" s="64" t="s">
        <v>519</v>
      </c>
      <c r="M46" s="64" t="s">
        <v>519</v>
      </c>
      <c r="N46" s="64" t="s">
        <v>519</v>
      </c>
      <c r="O46" s="65" t="s">
        <v>519</v>
      </c>
      <c r="P46" s="48"/>
      <c r="Q46" s="48"/>
      <c r="R46" s="48"/>
      <c r="S46" s="48"/>
      <c r="T46" s="48"/>
      <c r="U46" s="48"/>
    </row>
    <row r="47" spans="1:21" ht="30.75" customHeight="1" x14ac:dyDescent="0.2">
      <c r="A47" s="48"/>
      <c r="B47" s="1236"/>
      <c r="C47" s="1237"/>
      <c r="D47" s="62"/>
      <c r="E47" s="1218" t="s">
        <v>14</v>
      </c>
      <c r="F47" s="1218"/>
      <c r="G47" s="1218"/>
      <c r="H47" s="1218"/>
      <c r="I47" s="1218"/>
      <c r="J47" s="1219"/>
      <c r="K47" s="63" t="s">
        <v>519</v>
      </c>
      <c r="L47" s="64" t="s">
        <v>519</v>
      </c>
      <c r="M47" s="64" t="s">
        <v>519</v>
      </c>
      <c r="N47" s="64" t="s">
        <v>519</v>
      </c>
      <c r="O47" s="65" t="s">
        <v>519</v>
      </c>
      <c r="P47" s="48"/>
      <c r="Q47" s="48"/>
      <c r="R47" s="48"/>
      <c r="S47" s="48"/>
      <c r="T47" s="48"/>
      <c r="U47" s="48"/>
    </row>
    <row r="48" spans="1:21" ht="30.75" customHeight="1" x14ac:dyDescent="0.2">
      <c r="A48" s="48"/>
      <c r="B48" s="1236"/>
      <c r="C48" s="1237"/>
      <c r="D48" s="62"/>
      <c r="E48" s="1218" t="s">
        <v>15</v>
      </c>
      <c r="F48" s="1218"/>
      <c r="G48" s="1218"/>
      <c r="H48" s="1218"/>
      <c r="I48" s="1218"/>
      <c r="J48" s="1219"/>
      <c r="K48" s="63">
        <v>876</v>
      </c>
      <c r="L48" s="64">
        <v>868</v>
      </c>
      <c r="M48" s="64">
        <v>830</v>
      </c>
      <c r="N48" s="64">
        <v>765</v>
      </c>
      <c r="O48" s="65">
        <v>740</v>
      </c>
      <c r="P48" s="48"/>
      <c r="Q48" s="48"/>
      <c r="R48" s="48"/>
      <c r="S48" s="48"/>
      <c r="T48" s="48"/>
      <c r="U48" s="48"/>
    </row>
    <row r="49" spans="1:21" ht="30.75" customHeight="1" x14ac:dyDescent="0.2">
      <c r="A49" s="48"/>
      <c r="B49" s="1236"/>
      <c r="C49" s="1237"/>
      <c r="D49" s="62"/>
      <c r="E49" s="1218" t="s">
        <v>16</v>
      </c>
      <c r="F49" s="1218"/>
      <c r="G49" s="1218"/>
      <c r="H49" s="1218"/>
      <c r="I49" s="1218"/>
      <c r="J49" s="1219"/>
      <c r="K49" s="63">
        <v>135</v>
      </c>
      <c r="L49" s="64">
        <v>122</v>
      </c>
      <c r="M49" s="64">
        <v>107</v>
      </c>
      <c r="N49" s="64">
        <v>102</v>
      </c>
      <c r="O49" s="65">
        <v>83</v>
      </c>
      <c r="P49" s="48"/>
      <c r="Q49" s="48"/>
      <c r="R49" s="48"/>
      <c r="S49" s="48"/>
      <c r="T49" s="48"/>
      <c r="U49" s="48"/>
    </row>
    <row r="50" spans="1:21" ht="30.75" customHeight="1" x14ac:dyDescent="0.2">
      <c r="A50" s="48"/>
      <c r="B50" s="1236"/>
      <c r="C50" s="1237"/>
      <c r="D50" s="62"/>
      <c r="E50" s="1218" t="s">
        <v>17</v>
      </c>
      <c r="F50" s="1218"/>
      <c r="G50" s="1218"/>
      <c r="H50" s="1218"/>
      <c r="I50" s="1218"/>
      <c r="J50" s="1219"/>
      <c r="K50" s="63">
        <v>111</v>
      </c>
      <c r="L50" s="64">
        <v>36</v>
      </c>
      <c r="M50" s="64">
        <v>28</v>
      </c>
      <c r="N50" s="64">
        <v>24</v>
      </c>
      <c r="O50" s="65">
        <v>26</v>
      </c>
      <c r="P50" s="48"/>
      <c r="Q50" s="48"/>
      <c r="R50" s="48"/>
      <c r="S50" s="48"/>
      <c r="T50" s="48"/>
      <c r="U50" s="48"/>
    </row>
    <row r="51" spans="1:21" ht="30.75" customHeight="1" x14ac:dyDescent="0.2">
      <c r="A51" s="48"/>
      <c r="B51" s="1238"/>
      <c r="C51" s="1239"/>
      <c r="D51" s="66"/>
      <c r="E51" s="1218" t="s">
        <v>18</v>
      </c>
      <c r="F51" s="1218"/>
      <c r="G51" s="1218"/>
      <c r="H51" s="1218"/>
      <c r="I51" s="1218"/>
      <c r="J51" s="1219"/>
      <c r="K51" s="63">
        <v>0</v>
      </c>
      <c r="L51" s="64">
        <v>0</v>
      </c>
      <c r="M51" s="64">
        <v>0</v>
      </c>
      <c r="N51" s="64">
        <v>0</v>
      </c>
      <c r="O51" s="65">
        <v>0</v>
      </c>
      <c r="P51" s="48"/>
      <c r="Q51" s="48"/>
      <c r="R51" s="48"/>
      <c r="S51" s="48"/>
      <c r="T51" s="48"/>
      <c r="U51" s="48"/>
    </row>
    <row r="52" spans="1:21" ht="30.75" customHeight="1" x14ac:dyDescent="0.2">
      <c r="A52" s="48"/>
      <c r="B52" s="1216" t="s">
        <v>19</v>
      </c>
      <c r="C52" s="1217"/>
      <c r="D52" s="66"/>
      <c r="E52" s="1218" t="s">
        <v>20</v>
      </c>
      <c r="F52" s="1218"/>
      <c r="G52" s="1218"/>
      <c r="H52" s="1218"/>
      <c r="I52" s="1218"/>
      <c r="J52" s="1219"/>
      <c r="K52" s="63">
        <v>2940</v>
      </c>
      <c r="L52" s="64">
        <v>2971</v>
      </c>
      <c r="M52" s="64">
        <v>2875</v>
      </c>
      <c r="N52" s="64">
        <v>2766</v>
      </c>
      <c r="O52" s="65">
        <v>2782</v>
      </c>
      <c r="P52" s="48"/>
      <c r="Q52" s="48"/>
      <c r="R52" s="48"/>
      <c r="S52" s="48"/>
      <c r="T52" s="48"/>
      <c r="U52" s="48"/>
    </row>
    <row r="53" spans="1:21" ht="30.75" customHeight="1" thickBot="1" x14ac:dyDescent="0.25">
      <c r="A53" s="48"/>
      <c r="B53" s="1220" t="s">
        <v>21</v>
      </c>
      <c r="C53" s="1221"/>
      <c r="D53" s="67"/>
      <c r="E53" s="1222" t="s">
        <v>22</v>
      </c>
      <c r="F53" s="1222"/>
      <c r="G53" s="1222"/>
      <c r="H53" s="1222"/>
      <c r="I53" s="1222"/>
      <c r="J53" s="1223"/>
      <c r="K53" s="68">
        <v>1251</v>
      </c>
      <c r="L53" s="69">
        <v>1281</v>
      </c>
      <c r="M53" s="69">
        <v>1182</v>
      </c>
      <c r="N53" s="69">
        <v>908</v>
      </c>
      <c r="O53" s="70">
        <v>1151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3">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24" t="s">
        <v>25</v>
      </c>
      <c r="C57" s="1225"/>
      <c r="D57" s="1228" t="s">
        <v>26</v>
      </c>
      <c r="E57" s="1229"/>
      <c r="F57" s="1229"/>
      <c r="G57" s="1229"/>
      <c r="H57" s="1229"/>
      <c r="I57" s="1229"/>
      <c r="J57" s="1230"/>
      <c r="K57" s="83"/>
      <c r="L57" s="84"/>
      <c r="M57" s="84"/>
      <c r="N57" s="84"/>
      <c r="O57" s="85"/>
    </row>
    <row r="58" spans="1:21" ht="31.5" customHeight="1" thickBot="1" x14ac:dyDescent="0.25">
      <c r="B58" s="1226"/>
      <c r="C58" s="1227"/>
      <c r="D58" s="1231" t="s">
        <v>27</v>
      </c>
      <c r="E58" s="1232"/>
      <c r="F58" s="1232"/>
      <c r="G58" s="1232"/>
      <c r="H58" s="1232"/>
      <c r="I58" s="1232"/>
      <c r="J58" s="123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sc7EkbECoUutnab2mvuTkpTdvLXOfwDEXUVcPdG2PqMGbrrBzqwpEuR8GLOYwj7GpRIuVFj5TkYUAGV606qRA==" saltValue="w8AJVOHBwGg/YtbjmG6a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54" t="s">
        <v>30</v>
      </c>
      <c r="C41" s="1255"/>
      <c r="D41" s="102"/>
      <c r="E41" s="1256" t="s">
        <v>31</v>
      </c>
      <c r="F41" s="1256"/>
      <c r="G41" s="1256"/>
      <c r="H41" s="1257"/>
      <c r="I41" s="103">
        <v>34856</v>
      </c>
      <c r="J41" s="104">
        <v>33909</v>
      </c>
      <c r="K41" s="104">
        <v>32698</v>
      </c>
      <c r="L41" s="104">
        <v>32070</v>
      </c>
      <c r="M41" s="105">
        <v>31146</v>
      </c>
    </row>
    <row r="42" spans="2:13" ht="27.75" customHeight="1" x14ac:dyDescent="0.2">
      <c r="B42" s="1244"/>
      <c r="C42" s="1245"/>
      <c r="D42" s="106"/>
      <c r="E42" s="1248" t="s">
        <v>32</v>
      </c>
      <c r="F42" s="1248"/>
      <c r="G42" s="1248"/>
      <c r="H42" s="1249"/>
      <c r="I42" s="107">
        <v>131</v>
      </c>
      <c r="J42" s="108">
        <v>103</v>
      </c>
      <c r="K42" s="108">
        <v>83</v>
      </c>
      <c r="L42" s="108">
        <v>64</v>
      </c>
      <c r="M42" s="109">
        <v>49</v>
      </c>
    </row>
    <row r="43" spans="2:13" ht="27.75" customHeight="1" x14ac:dyDescent="0.2">
      <c r="B43" s="1244"/>
      <c r="C43" s="1245"/>
      <c r="D43" s="106"/>
      <c r="E43" s="1248" t="s">
        <v>33</v>
      </c>
      <c r="F43" s="1248"/>
      <c r="G43" s="1248"/>
      <c r="H43" s="1249"/>
      <c r="I43" s="107">
        <v>9149</v>
      </c>
      <c r="J43" s="108">
        <v>9661</v>
      </c>
      <c r="K43" s="108">
        <v>9524</v>
      </c>
      <c r="L43" s="108">
        <v>9125</v>
      </c>
      <c r="M43" s="109">
        <v>8479</v>
      </c>
    </row>
    <row r="44" spans="2:13" ht="27.75" customHeight="1" x14ac:dyDescent="0.2">
      <c r="B44" s="1244"/>
      <c r="C44" s="1245"/>
      <c r="D44" s="106"/>
      <c r="E44" s="1248" t="s">
        <v>34</v>
      </c>
      <c r="F44" s="1248"/>
      <c r="G44" s="1248"/>
      <c r="H44" s="1249"/>
      <c r="I44" s="107">
        <v>834</v>
      </c>
      <c r="J44" s="108">
        <v>915</v>
      </c>
      <c r="K44" s="108">
        <v>820</v>
      </c>
      <c r="L44" s="108">
        <v>715</v>
      </c>
      <c r="M44" s="109">
        <v>677</v>
      </c>
    </row>
    <row r="45" spans="2:13" ht="27.75" customHeight="1" x14ac:dyDescent="0.2">
      <c r="B45" s="1244"/>
      <c r="C45" s="1245"/>
      <c r="D45" s="106"/>
      <c r="E45" s="1248" t="s">
        <v>35</v>
      </c>
      <c r="F45" s="1248"/>
      <c r="G45" s="1248"/>
      <c r="H45" s="1249"/>
      <c r="I45" s="107">
        <v>2138</v>
      </c>
      <c r="J45" s="108">
        <v>2089</v>
      </c>
      <c r="K45" s="108">
        <v>1931</v>
      </c>
      <c r="L45" s="108">
        <v>1820</v>
      </c>
      <c r="M45" s="109">
        <v>1603</v>
      </c>
    </row>
    <row r="46" spans="2:13" ht="27.75" customHeight="1" x14ac:dyDescent="0.2">
      <c r="B46" s="1244"/>
      <c r="C46" s="1245"/>
      <c r="D46" s="110"/>
      <c r="E46" s="1248" t="s">
        <v>36</v>
      </c>
      <c r="F46" s="1248"/>
      <c r="G46" s="1248"/>
      <c r="H46" s="1249"/>
      <c r="I46" s="107" t="s">
        <v>519</v>
      </c>
      <c r="J46" s="108" t="s">
        <v>519</v>
      </c>
      <c r="K46" s="108" t="s">
        <v>519</v>
      </c>
      <c r="L46" s="108" t="s">
        <v>519</v>
      </c>
      <c r="M46" s="109" t="s">
        <v>519</v>
      </c>
    </row>
    <row r="47" spans="2:13" ht="27.75" customHeight="1" x14ac:dyDescent="0.2">
      <c r="B47" s="1244"/>
      <c r="C47" s="1245"/>
      <c r="D47" s="111"/>
      <c r="E47" s="1258" t="s">
        <v>37</v>
      </c>
      <c r="F47" s="1259"/>
      <c r="G47" s="1259"/>
      <c r="H47" s="1260"/>
      <c r="I47" s="107" t="s">
        <v>519</v>
      </c>
      <c r="J47" s="108" t="s">
        <v>519</v>
      </c>
      <c r="K47" s="108" t="s">
        <v>519</v>
      </c>
      <c r="L47" s="108" t="s">
        <v>519</v>
      </c>
      <c r="M47" s="109" t="s">
        <v>519</v>
      </c>
    </row>
    <row r="48" spans="2:13" ht="27.75" customHeight="1" x14ac:dyDescent="0.2">
      <c r="B48" s="1244"/>
      <c r="C48" s="1245"/>
      <c r="D48" s="106"/>
      <c r="E48" s="1248" t="s">
        <v>38</v>
      </c>
      <c r="F48" s="1248"/>
      <c r="G48" s="1248"/>
      <c r="H48" s="1249"/>
      <c r="I48" s="107" t="s">
        <v>519</v>
      </c>
      <c r="J48" s="108" t="s">
        <v>519</v>
      </c>
      <c r="K48" s="108" t="s">
        <v>519</v>
      </c>
      <c r="L48" s="108" t="s">
        <v>519</v>
      </c>
      <c r="M48" s="109" t="s">
        <v>519</v>
      </c>
    </row>
    <row r="49" spans="2:13" ht="27.75" customHeight="1" x14ac:dyDescent="0.2">
      <c r="B49" s="1246"/>
      <c r="C49" s="1247"/>
      <c r="D49" s="106"/>
      <c r="E49" s="1248" t="s">
        <v>39</v>
      </c>
      <c r="F49" s="1248"/>
      <c r="G49" s="1248"/>
      <c r="H49" s="1249"/>
      <c r="I49" s="107" t="s">
        <v>519</v>
      </c>
      <c r="J49" s="108" t="s">
        <v>519</v>
      </c>
      <c r="K49" s="108" t="s">
        <v>519</v>
      </c>
      <c r="L49" s="108" t="s">
        <v>519</v>
      </c>
      <c r="M49" s="109" t="s">
        <v>519</v>
      </c>
    </row>
    <row r="50" spans="2:13" ht="27.75" customHeight="1" x14ac:dyDescent="0.2">
      <c r="B50" s="1242" t="s">
        <v>40</v>
      </c>
      <c r="C50" s="1243"/>
      <c r="D50" s="112"/>
      <c r="E50" s="1248" t="s">
        <v>41</v>
      </c>
      <c r="F50" s="1248"/>
      <c r="G50" s="1248"/>
      <c r="H50" s="1249"/>
      <c r="I50" s="107">
        <v>1547</v>
      </c>
      <c r="J50" s="108">
        <v>1462</v>
      </c>
      <c r="K50" s="108">
        <v>1732</v>
      </c>
      <c r="L50" s="108">
        <v>1797</v>
      </c>
      <c r="M50" s="109">
        <v>1658</v>
      </c>
    </row>
    <row r="51" spans="2:13" ht="27.75" customHeight="1" x14ac:dyDescent="0.2">
      <c r="B51" s="1244"/>
      <c r="C51" s="1245"/>
      <c r="D51" s="106"/>
      <c r="E51" s="1248" t="s">
        <v>42</v>
      </c>
      <c r="F51" s="1248"/>
      <c r="G51" s="1248"/>
      <c r="H51" s="1249"/>
      <c r="I51" s="107">
        <v>4822</v>
      </c>
      <c r="J51" s="108">
        <v>4652</v>
      </c>
      <c r="K51" s="108">
        <v>4590</v>
      </c>
      <c r="L51" s="108">
        <v>4449</v>
      </c>
      <c r="M51" s="109">
        <v>4408</v>
      </c>
    </row>
    <row r="52" spans="2:13" ht="27.75" customHeight="1" x14ac:dyDescent="0.2">
      <c r="B52" s="1246"/>
      <c r="C52" s="1247"/>
      <c r="D52" s="106"/>
      <c r="E52" s="1248" t="s">
        <v>43</v>
      </c>
      <c r="F52" s="1248"/>
      <c r="G52" s="1248"/>
      <c r="H52" s="1249"/>
      <c r="I52" s="107">
        <v>28927</v>
      </c>
      <c r="J52" s="108">
        <v>28476</v>
      </c>
      <c r="K52" s="108">
        <v>27844</v>
      </c>
      <c r="L52" s="108">
        <v>27406</v>
      </c>
      <c r="M52" s="109">
        <v>26541</v>
      </c>
    </row>
    <row r="53" spans="2:13" ht="27.75" customHeight="1" thickBot="1" x14ac:dyDescent="0.25">
      <c r="B53" s="1250" t="s">
        <v>44</v>
      </c>
      <c r="C53" s="1251"/>
      <c r="D53" s="113"/>
      <c r="E53" s="1252" t="s">
        <v>45</v>
      </c>
      <c r="F53" s="1252"/>
      <c r="G53" s="1252"/>
      <c r="H53" s="1253"/>
      <c r="I53" s="114">
        <v>11813</v>
      </c>
      <c r="J53" s="115">
        <v>12086</v>
      </c>
      <c r="K53" s="115">
        <v>10889</v>
      </c>
      <c r="L53" s="115">
        <v>10142</v>
      </c>
      <c r="M53" s="116">
        <v>9347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qKr4BZ6UttzoLe/OAa9CNlkmL0K/WI7Ste/8i01Fx0D37rpiO3LWAAsvT1IJCOrD7OZiCabv/Y+eWwk8elcmg==" saltValue="SD8alKibcirLESU9J/dD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6" sqref="H56"/>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562</v>
      </c>
      <c r="G54" s="125" t="s">
        <v>563</v>
      </c>
      <c r="H54" s="126" t="s">
        <v>564</v>
      </c>
    </row>
    <row r="55" spans="2:8" ht="52.5" customHeight="1" x14ac:dyDescent="0.2">
      <c r="B55" s="127"/>
      <c r="C55" s="1269" t="s">
        <v>48</v>
      </c>
      <c r="D55" s="1269"/>
      <c r="E55" s="1270"/>
      <c r="F55" s="128">
        <v>480</v>
      </c>
      <c r="G55" s="128">
        <v>480</v>
      </c>
      <c r="H55" s="129">
        <v>295</v>
      </c>
    </row>
    <row r="56" spans="2:8" ht="52.5" customHeight="1" x14ac:dyDescent="0.2">
      <c r="B56" s="130"/>
      <c r="C56" s="1271" t="s">
        <v>49</v>
      </c>
      <c r="D56" s="1271"/>
      <c r="E56" s="1272"/>
      <c r="F56" s="131">
        <v>150</v>
      </c>
      <c r="G56" s="131">
        <v>150</v>
      </c>
      <c r="H56" s="132">
        <v>150</v>
      </c>
    </row>
    <row r="57" spans="2:8" ht="53.25" customHeight="1" x14ac:dyDescent="0.2">
      <c r="B57" s="130"/>
      <c r="C57" s="1273" t="s">
        <v>50</v>
      </c>
      <c r="D57" s="1273"/>
      <c r="E57" s="1274"/>
      <c r="F57" s="133">
        <v>2714</v>
      </c>
      <c r="G57" s="133">
        <v>2685</v>
      </c>
      <c r="H57" s="134">
        <v>2727</v>
      </c>
    </row>
    <row r="58" spans="2:8" ht="45.75" customHeight="1" x14ac:dyDescent="0.2">
      <c r="B58" s="135"/>
      <c r="C58" s="1261" t="s">
        <v>599</v>
      </c>
      <c r="D58" s="1262"/>
      <c r="E58" s="1263"/>
      <c r="F58" s="136">
        <v>1698</v>
      </c>
      <c r="G58" s="136">
        <v>1698</v>
      </c>
      <c r="H58" s="137">
        <v>1698</v>
      </c>
    </row>
    <row r="59" spans="2:8" ht="45.75" customHeight="1" x14ac:dyDescent="0.2">
      <c r="B59" s="135"/>
      <c r="C59" s="1261" t="s">
        <v>600</v>
      </c>
      <c r="D59" s="1262"/>
      <c r="E59" s="1263"/>
      <c r="F59" s="136">
        <v>348</v>
      </c>
      <c r="G59" s="136">
        <v>348</v>
      </c>
      <c r="H59" s="137">
        <v>341</v>
      </c>
    </row>
    <row r="60" spans="2:8" ht="45.75" customHeight="1" x14ac:dyDescent="0.2">
      <c r="B60" s="135"/>
      <c r="C60" s="1261" t="s">
        <v>601</v>
      </c>
      <c r="D60" s="1262"/>
      <c r="E60" s="1263"/>
      <c r="F60" s="136">
        <v>218</v>
      </c>
      <c r="G60" s="136">
        <v>191</v>
      </c>
      <c r="H60" s="137">
        <v>188</v>
      </c>
    </row>
    <row r="61" spans="2:8" ht="45.75" customHeight="1" x14ac:dyDescent="0.2">
      <c r="B61" s="135"/>
      <c r="C61" s="1261" t="s">
        <v>602</v>
      </c>
      <c r="D61" s="1262"/>
      <c r="E61" s="1263"/>
      <c r="F61" s="136">
        <v>208</v>
      </c>
      <c r="G61" s="136">
        <v>191</v>
      </c>
      <c r="H61" s="137">
        <v>165</v>
      </c>
    </row>
    <row r="62" spans="2:8" ht="45.75" customHeight="1" thickBot="1" x14ac:dyDescent="0.25">
      <c r="B62" s="138"/>
      <c r="C62" s="1264" t="s">
        <v>603</v>
      </c>
      <c r="D62" s="1265"/>
      <c r="E62" s="1266"/>
      <c r="F62" s="139">
        <v>81</v>
      </c>
      <c r="G62" s="139">
        <v>81</v>
      </c>
      <c r="H62" s="140">
        <v>81</v>
      </c>
    </row>
    <row r="63" spans="2:8" ht="52.5" customHeight="1" thickBot="1" x14ac:dyDescent="0.25">
      <c r="B63" s="141"/>
      <c r="C63" s="1267" t="s">
        <v>51</v>
      </c>
      <c r="D63" s="1267"/>
      <c r="E63" s="1268"/>
      <c r="F63" s="142">
        <v>3344</v>
      </c>
      <c r="G63" s="142">
        <v>3315</v>
      </c>
      <c r="H63" s="143">
        <v>3173</v>
      </c>
    </row>
    <row r="64" spans="2:8" ht="15" customHeight="1" x14ac:dyDescent="0.2"/>
  </sheetData>
  <sheetProtection algorithmName="SHA-512" hashValue="jtxu4iLwuNg03FIDcwbZtZjFjDd76r3BWQXWch2xtcxzLtl39PdMuHwes/yuKF0+NoHCraAJAU7MlgqaV9+4TQ==" saltValue="WpO4V1uLz9mdI1Uv3VPg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A13D0-52AE-4EB6-B613-069C36C5B89B}">
  <sheetPr>
    <pageSetUpPr fitToPage="1"/>
  </sheetPr>
  <dimension ref="A1:WZM160"/>
  <sheetViews>
    <sheetView showGridLines="0" topLeftCell="A40" zoomScale="85" zoomScaleNormal="85" zoomScaleSheetLayoutView="55" workbookViewId="0">
      <selection activeCell="BY15" sqref="BY15"/>
    </sheetView>
  </sheetViews>
  <sheetFormatPr defaultColWidth="0" defaultRowHeight="0" customHeight="1" zeroHeight="1" x14ac:dyDescent="0.2"/>
  <cols>
    <col min="1" max="1" width="6.36328125" style="1275" customWidth="1"/>
    <col min="2" max="107" width="2.453125" style="1275" customWidth="1"/>
    <col min="108" max="108" width="6.08984375" style="1277" customWidth="1"/>
    <col min="109" max="109" width="5.90625" style="1276"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334"/>
      <c r="B1" s="1333"/>
      <c r="DD1" s="1275"/>
      <c r="DE1" s="1275"/>
    </row>
    <row r="2" spans="1:143" ht="25.5" customHeight="1" x14ac:dyDescent="0.2">
      <c r="A2" s="1332"/>
      <c r="C2" s="1332"/>
      <c r="O2" s="1332"/>
      <c r="P2" s="1332"/>
      <c r="Q2" s="1332"/>
      <c r="R2" s="1332"/>
      <c r="S2" s="1332"/>
      <c r="T2" s="1332"/>
      <c r="U2" s="1332"/>
      <c r="V2" s="1332"/>
      <c r="W2" s="1332"/>
      <c r="X2" s="1332"/>
      <c r="Y2" s="1332"/>
      <c r="Z2" s="1332"/>
      <c r="AA2" s="1332"/>
      <c r="AB2" s="1332"/>
      <c r="AC2" s="1332"/>
      <c r="AD2" s="1332"/>
      <c r="AE2" s="1332"/>
      <c r="AF2" s="1332"/>
      <c r="AG2" s="1332"/>
      <c r="AH2" s="1332"/>
      <c r="AI2" s="1332"/>
      <c r="AU2" s="1332"/>
      <c r="BG2" s="1332"/>
      <c r="BS2" s="1332"/>
      <c r="CE2" s="1332"/>
      <c r="CQ2" s="1332"/>
      <c r="DD2" s="1275"/>
      <c r="DE2" s="1275"/>
    </row>
    <row r="3" spans="1:143" ht="25.5" customHeight="1" x14ac:dyDescent="0.2">
      <c r="A3" s="1332"/>
      <c r="C3" s="1332"/>
      <c r="O3" s="1332"/>
      <c r="P3" s="1332"/>
      <c r="Q3" s="1332"/>
      <c r="R3" s="1332"/>
      <c r="S3" s="1332"/>
      <c r="T3" s="1332"/>
      <c r="U3" s="1332"/>
      <c r="V3" s="1332"/>
      <c r="W3" s="1332"/>
      <c r="X3" s="1332"/>
      <c r="Y3" s="1332"/>
      <c r="Z3" s="1332"/>
      <c r="AA3" s="1332"/>
      <c r="AB3" s="1332"/>
      <c r="AC3" s="1332"/>
      <c r="AD3" s="1332"/>
      <c r="AE3" s="1332"/>
      <c r="AF3" s="1332"/>
      <c r="AG3" s="1332"/>
      <c r="AH3" s="1332"/>
      <c r="AI3" s="1332"/>
      <c r="AU3" s="1332"/>
      <c r="BG3" s="1332"/>
      <c r="BS3" s="1332"/>
      <c r="CE3" s="1332"/>
      <c r="CQ3" s="1332"/>
      <c r="DD3" s="1275"/>
      <c r="DE3" s="1275"/>
    </row>
    <row r="4" spans="1:143" s="292" customFormat="1" ht="13" x14ac:dyDescent="0.2">
      <c r="A4" s="1332"/>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c r="AD4" s="1332"/>
      <c r="AE4" s="1332"/>
      <c r="AF4" s="1332"/>
      <c r="AG4" s="1332"/>
      <c r="AH4" s="1332"/>
      <c r="AI4" s="1332"/>
      <c r="AJ4" s="1332"/>
      <c r="AK4" s="1332"/>
      <c r="AL4" s="1332"/>
      <c r="AM4" s="1332"/>
      <c r="AN4" s="1332"/>
      <c r="AO4" s="1332"/>
      <c r="AP4" s="1332"/>
      <c r="AQ4" s="1332"/>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CM4" s="1332"/>
      <c r="CN4" s="1332"/>
      <c r="CO4" s="1332"/>
      <c r="CP4" s="1332"/>
      <c r="CQ4" s="1332"/>
      <c r="CR4" s="1332"/>
      <c r="CS4" s="1332"/>
      <c r="CT4" s="1332"/>
      <c r="CU4" s="1332"/>
      <c r="CV4" s="1332"/>
      <c r="CW4" s="1332"/>
      <c r="CX4" s="1332"/>
      <c r="CY4" s="1332"/>
      <c r="CZ4" s="1332"/>
      <c r="DA4" s="1332"/>
      <c r="DB4" s="1332"/>
      <c r="DC4" s="1332"/>
      <c r="DD4" s="1332"/>
      <c r="DE4" s="1332"/>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32"/>
      <c r="B5" s="1332"/>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1332"/>
      <c r="BD5" s="1332"/>
      <c r="BE5" s="1332"/>
      <c r="BF5" s="1332"/>
      <c r="BG5" s="1332"/>
      <c r="BH5" s="1332"/>
      <c r="BI5" s="1332"/>
      <c r="BJ5" s="1332"/>
      <c r="BK5" s="1332"/>
      <c r="BL5" s="1332"/>
      <c r="BM5" s="1332"/>
      <c r="BN5" s="1332"/>
      <c r="BO5" s="1332"/>
      <c r="BP5" s="1332"/>
      <c r="BQ5" s="1332"/>
      <c r="BR5" s="1332"/>
      <c r="BS5" s="1332"/>
      <c r="BT5" s="1332"/>
      <c r="BU5" s="1332"/>
      <c r="BV5" s="1332"/>
      <c r="BW5" s="1332"/>
      <c r="BX5" s="1332"/>
      <c r="BY5" s="1332"/>
      <c r="BZ5" s="1332"/>
      <c r="CA5" s="1332"/>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32"/>
      <c r="B6" s="1332"/>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32"/>
      <c r="B7" s="1332"/>
      <c r="C7" s="1332"/>
      <c r="D7" s="1332"/>
      <c r="E7" s="1332"/>
      <c r="F7" s="1332"/>
      <c r="G7" s="1332"/>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32"/>
      <c r="B8" s="1332"/>
      <c r="C8" s="1332"/>
      <c r="D8" s="1332"/>
      <c r="E8" s="1332"/>
      <c r="F8" s="1332"/>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32"/>
      <c r="AH8" s="1332"/>
      <c r="AI8" s="133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332"/>
      <c r="BS8" s="1332"/>
      <c r="BT8" s="1332"/>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32"/>
      <c r="B9" s="1332"/>
      <c r="C9" s="1332"/>
      <c r="D9" s="1332"/>
      <c r="E9" s="1332"/>
      <c r="F9" s="1332"/>
      <c r="G9" s="1332"/>
      <c r="H9" s="1332"/>
      <c r="I9" s="1332"/>
      <c r="J9" s="1332"/>
      <c r="K9" s="1332"/>
      <c r="L9" s="1332"/>
      <c r="M9" s="1332"/>
      <c r="N9" s="1332"/>
      <c r="O9" s="1332"/>
      <c r="P9" s="1332"/>
      <c r="Q9" s="1332"/>
      <c r="R9" s="1332"/>
      <c r="S9" s="1332"/>
      <c r="T9" s="1332"/>
      <c r="U9" s="1332"/>
      <c r="V9" s="1332"/>
      <c r="W9" s="1332"/>
      <c r="X9" s="1332"/>
      <c r="Y9" s="1332"/>
      <c r="Z9" s="1332"/>
      <c r="AA9" s="1332"/>
      <c r="AB9" s="1332"/>
      <c r="AC9" s="1332"/>
      <c r="AD9" s="1332"/>
      <c r="AE9" s="1332"/>
      <c r="AF9" s="1332"/>
      <c r="AG9" s="1332"/>
      <c r="AH9" s="1332"/>
      <c r="AI9" s="1332"/>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32"/>
      <c r="B10" s="1332"/>
      <c r="C10" s="1332"/>
      <c r="D10" s="1332"/>
      <c r="E10" s="1332"/>
      <c r="F10" s="1332"/>
      <c r="G10" s="1332"/>
      <c r="H10" s="1332"/>
      <c r="I10" s="1332"/>
      <c r="J10" s="1332"/>
      <c r="K10" s="1332"/>
      <c r="L10" s="1332"/>
      <c r="M10" s="1332"/>
      <c r="N10" s="1332"/>
      <c r="O10" s="1332"/>
      <c r="P10" s="1332"/>
      <c r="Q10" s="1332"/>
      <c r="R10" s="1332"/>
      <c r="S10" s="1332"/>
      <c r="T10" s="1332"/>
      <c r="U10" s="1332"/>
      <c r="V10" s="1332"/>
      <c r="W10" s="1332"/>
      <c r="X10" s="1332"/>
      <c r="Y10" s="1332"/>
      <c r="Z10" s="1332"/>
      <c r="AA10" s="1332"/>
      <c r="AB10" s="1332"/>
      <c r="AC10" s="1332"/>
      <c r="AD10" s="1332"/>
      <c r="AE10" s="1332"/>
      <c r="AF10" s="1332"/>
      <c r="AG10" s="1332"/>
      <c r="AH10" s="1332"/>
      <c r="AI10" s="1332"/>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 x14ac:dyDescent="0.2">
      <c r="A11" s="1332"/>
      <c r="B11" s="1332"/>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32"/>
      <c r="B12" s="1332"/>
      <c r="C12" s="1332"/>
      <c r="D12" s="1332"/>
      <c r="E12" s="1332"/>
      <c r="F12" s="1332"/>
      <c r="G12" s="1332"/>
      <c r="H12" s="1332"/>
      <c r="I12" s="1332"/>
      <c r="J12" s="1332"/>
      <c r="K12" s="1332"/>
      <c r="L12" s="1332"/>
      <c r="M12" s="1332"/>
      <c r="N12" s="1332"/>
      <c r="O12" s="1332"/>
      <c r="P12" s="1332"/>
      <c r="Q12" s="1332"/>
      <c r="R12" s="1332"/>
      <c r="S12" s="1332"/>
      <c r="T12" s="1332"/>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1332"/>
      <c r="AY12" s="1332"/>
      <c r="AZ12" s="1332"/>
      <c r="BA12" s="1332"/>
      <c r="BB12" s="1332"/>
      <c r="BC12" s="1332"/>
      <c r="BD12" s="1332"/>
      <c r="BE12" s="1332"/>
      <c r="BF12" s="1332"/>
      <c r="BG12" s="1332"/>
      <c r="BH12" s="1332"/>
      <c r="BI12" s="1332"/>
      <c r="BJ12" s="1332"/>
      <c r="BK12" s="1332"/>
      <c r="BL12" s="1332"/>
      <c r="BM12" s="1332"/>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 x14ac:dyDescent="0.2">
      <c r="A13" s="1332"/>
      <c r="B13" s="1332"/>
      <c r="C13" s="1332"/>
      <c r="D13" s="1332"/>
      <c r="E13" s="1332"/>
      <c r="F13" s="1332"/>
      <c r="G13" s="1332"/>
      <c r="H13" s="1332"/>
      <c r="I13" s="1332"/>
      <c r="J13" s="1332"/>
      <c r="K13" s="1332"/>
      <c r="L13" s="1332"/>
      <c r="M13" s="1332"/>
      <c r="N13" s="1332"/>
      <c r="O13" s="1332"/>
      <c r="P13" s="1332"/>
      <c r="Q13" s="1332"/>
      <c r="R13" s="1332"/>
      <c r="S13" s="1332"/>
      <c r="T13" s="1332"/>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T13" s="1332"/>
      <c r="AU13" s="1332"/>
      <c r="AV13" s="1332"/>
      <c r="AW13" s="1332"/>
      <c r="AX13" s="1332"/>
      <c r="AY13" s="1332"/>
      <c r="AZ13" s="1332"/>
      <c r="BA13" s="1332"/>
      <c r="BB13" s="1332"/>
      <c r="BC13" s="1332"/>
      <c r="BD13" s="1332"/>
      <c r="BE13" s="1332"/>
      <c r="BF13" s="1332"/>
      <c r="BG13" s="1332"/>
      <c r="BH13" s="1332"/>
      <c r="BI13" s="1332"/>
      <c r="BJ13" s="1332"/>
      <c r="BK13" s="1332"/>
      <c r="BL13" s="1332"/>
      <c r="BM13" s="1332"/>
      <c r="BN13" s="1332"/>
      <c r="BO13" s="1332"/>
      <c r="BP13" s="1332"/>
      <c r="BQ13" s="1332"/>
      <c r="BR13" s="1332"/>
      <c r="BS13" s="1332"/>
      <c r="BT13" s="1332"/>
      <c r="BU13" s="1332"/>
      <c r="BV13" s="1332"/>
      <c r="BW13" s="1332"/>
      <c r="BX13" s="1332"/>
      <c r="BY13" s="1332"/>
      <c r="BZ13" s="1332"/>
      <c r="CA13" s="1332"/>
      <c r="CB13" s="1332"/>
      <c r="CC13" s="1332"/>
      <c r="CD13" s="1332"/>
      <c r="CE13" s="1332"/>
      <c r="CF13" s="1332"/>
      <c r="CG13" s="1332"/>
      <c r="CH13" s="1332"/>
      <c r="CI13" s="1332"/>
      <c r="CJ13" s="1332"/>
      <c r="CK13" s="1332"/>
      <c r="CL13" s="1332"/>
      <c r="CM13" s="1332"/>
      <c r="CN13" s="1332"/>
      <c r="CO13" s="1332"/>
      <c r="CP13" s="1332"/>
      <c r="CQ13" s="1332"/>
      <c r="CR13" s="1332"/>
      <c r="CS13" s="1332"/>
      <c r="CT13" s="1332"/>
      <c r="CU13" s="1332"/>
      <c r="CV13" s="1332"/>
      <c r="CW13" s="1332"/>
      <c r="CX13" s="1332"/>
      <c r="CY13" s="1332"/>
      <c r="CZ13" s="1332"/>
      <c r="DA13" s="1332"/>
      <c r="DB13" s="1332"/>
      <c r="DC13" s="1332"/>
      <c r="DD13" s="1332"/>
      <c r="DE13" s="1332"/>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32"/>
      <c r="B14" s="1332"/>
      <c r="C14" s="1332"/>
      <c r="D14" s="1332"/>
      <c r="E14" s="1332"/>
      <c r="F14" s="1332"/>
      <c r="G14" s="1332"/>
      <c r="H14" s="1332"/>
      <c r="I14" s="1332"/>
      <c r="J14" s="1332"/>
      <c r="K14" s="1332"/>
      <c r="L14" s="1332"/>
      <c r="M14" s="1332"/>
      <c r="N14" s="1332"/>
      <c r="O14" s="1332"/>
      <c r="P14" s="1332"/>
      <c r="Q14" s="1332"/>
      <c r="R14" s="1332"/>
      <c r="S14" s="1332"/>
      <c r="T14" s="1332"/>
      <c r="U14" s="1332"/>
      <c r="V14" s="1332"/>
      <c r="W14" s="1332"/>
      <c r="X14" s="1332"/>
      <c r="Y14" s="1332"/>
      <c r="Z14" s="1332"/>
      <c r="AA14" s="1332"/>
      <c r="AB14" s="1332"/>
      <c r="AC14" s="1332"/>
      <c r="AD14" s="1332"/>
      <c r="AE14" s="1332"/>
      <c r="AF14" s="1332"/>
      <c r="AG14" s="1332"/>
      <c r="AH14" s="1332"/>
      <c r="AI14" s="1332"/>
      <c r="AJ14" s="1332"/>
      <c r="AK14" s="1332"/>
      <c r="AL14" s="1332"/>
      <c r="AM14" s="1332"/>
      <c r="AN14" s="1332"/>
      <c r="AO14" s="1332"/>
      <c r="AP14" s="1332"/>
      <c r="AQ14" s="1332"/>
      <c r="AR14" s="1332"/>
      <c r="AS14" s="1332"/>
      <c r="AT14" s="1332"/>
      <c r="AU14" s="1332"/>
      <c r="AV14" s="1332"/>
      <c r="AW14" s="1332"/>
      <c r="AX14" s="1332"/>
      <c r="AY14" s="1332"/>
      <c r="AZ14" s="1332"/>
      <c r="BA14" s="1332"/>
      <c r="BB14" s="1332"/>
      <c r="BC14" s="1332"/>
      <c r="BD14" s="1332"/>
      <c r="BE14" s="1332"/>
      <c r="BF14" s="1332"/>
      <c r="BG14" s="1332"/>
      <c r="BH14" s="1332"/>
      <c r="BI14" s="1332"/>
      <c r="BJ14" s="1332"/>
      <c r="BK14" s="1332"/>
      <c r="BL14" s="1332"/>
      <c r="BM14" s="1332"/>
      <c r="BN14" s="1332"/>
      <c r="BO14" s="1332"/>
      <c r="BP14" s="1332"/>
      <c r="BQ14" s="1332"/>
      <c r="BR14" s="1332"/>
      <c r="BS14" s="1332"/>
      <c r="BT14" s="1332"/>
      <c r="BU14" s="1332"/>
      <c r="BV14" s="1332"/>
      <c r="BW14" s="1332"/>
      <c r="BX14" s="1332"/>
      <c r="BY14" s="1332"/>
      <c r="BZ14" s="1332"/>
      <c r="CA14" s="1332"/>
      <c r="CB14" s="1332"/>
      <c r="CC14" s="1332"/>
      <c r="CD14" s="1332"/>
      <c r="CE14" s="1332"/>
      <c r="CF14" s="1332"/>
      <c r="CG14" s="1332"/>
      <c r="CH14" s="1332"/>
      <c r="CI14" s="1332"/>
      <c r="CJ14" s="1332"/>
      <c r="CK14" s="1332"/>
      <c r="CL14" s="1332"/>
      <c r="CM14" s="1332"/>
      <c r="CN14" s="1332"/>
      <c r="CO14" s="1332"/>
      <c r="CP14" s="1332"/>
      <c r="CQ14" s="1332"/>
      <c r="CR14" s="1332"/>
      <c r="CS14" s="1332"/>
      <c r="CT14" s="1332"/>
      <c r="CU14" s="1332"/>
      <c r="CV14" s="1332"/>
      <c r="CW14" s="1332"/>
      <c r="CX14" s="1332"/>
      <c r="CY14" s="1332"/>
      <c r="CZ14" s="1332"/>
      <c r="DA14" s="1332"/>
      <c r="DB14" s="1332"/>
      <c r="DC14" s="1332"/>
      <c r="DD14" s="1332"/>
      <c r="DE14" s="1332"/>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332"/>
      <c r="C15" s="1332"/>
      <c r="D15" s="1332"/>
      <c r="E15" s="1332"/>
      <c r="F15" s="1332"/>
      <c r="G15" s="1332"/>
      <c r="H15" s="1332"/>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V15" s="1332"/>
      <c r="AW15" s="1332"/>
      <c r="AX15" s="1332"/>
      <c r="AY15" s="1332"/>
      <c r="AZ15" s="1332"/>
      <c r="BA15" s="1332"/>
      <c r="BB15" s="1332"/>
      <c r="BC15" s="1332"/>
      <c r="BD15" s="1332"/>
      <c r="BE15" s="1332"/>
      <c r="BF15" s="1332"/>
      <c r="BG15" s="1332"/>
      <c r="BH15" s="1332"/>
      <c r="BI15" s="1332"/>
      <c r="BJ15" s="1332"/>
      <c r="BK15" s="1332"/>
      <c r="BL15" s="1332"/>
      <c r="BM15" s="1332"/>
      <c r="BN15" s="1332"/>
      <c r="BO15" s="1332"/>
      <c r="BP15" s="1332"/>
      <c r="BQ15" s="1332"/>
      <c r="BR15" s="1332"/>
      <c r="BS15" s="1332"/>
      <c r="BT15" s="1332"/>
      <c r="BU15" s="1332"/>
      <c r="BV15" s="1332"/>
      <c r="BW15" s="1332"/>
      <c r="BX15" s="1332"/>
      <c r="BY15" s="1332"/>
      <c r="BZ15" s="1332"/>
      <c r="CA15" s="1332"/>
      <c r="CB15" s="1332"/>
      <c r="CC15" s="1332"/>
      <c r="CD15" s="1332"/>
      <c r="CE15" s="1332"/>
      <c r="CF15" s="1332"/>
      <c r="CG15" s="1332"/>
      <c r="CH15" s="1332"/>
      <c r="CI15" s="1332"/>
      <c r="CJ15" s="1332"/>
      <c r="CK15" s="1332"/>
      <c r="CL15" s="1332"/>
      <c r="CM15" s="1332"/>
      <c r="CN15" s="1332"/>
      <c r="CO15" s="1332"/>
      <c r="CP15" s="1332"/>
      <c r="CQ15" s="1332"/>
      <c r="CR15" s="1332"/>
      <c r="CS15" s="1332"/>
      <c r="CT15" s="1332"/>
      <c r="CU15" s="1332"/>
      <c r="CV15" s="1332"/>
      <c r="CW15" s="1332"/>
      <c r="CX15" s="1332"/>
      <c r="CY15" s="1332"/>
      <c r="CZ15" s="1332"/>
      <c r="DA15" s="1332"/>
      <c r="DB15" s="1332"/>
      <c r="DC15" s="1332"/>
      <c r="DD15" s="1332"/>
      <c r="DE15" s="1332"/>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332"/>
      <c r="C16" s="1332"/>
      <c r="D16" s="1332"/>
      <c r="E16" s="1332"/>
      <c r="F16" s="1332"/>
      <c r="G16" s="1332"/>
      <c r="H16" s="1332"/>
      <c r="I16" s="1332"/>
      <c r="J16" s="1332"/>
      <c r="K16" s="1332"/>
      <c r="L16" s="1332"/>
      <c r="M16" s="1332"/>
      <c r="N16" s="1332"/>
      <c r="O16" s="1332"/>
      <c r="P16" s="1332"/>
      <c r="Q16" s="1332"/>
      <c r="R16" s="1332"/>
      <c r="S16" s="1332"/>
      <c r="T16" s="1332"/>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D16" s="1332"/>
      <c r="BE16" s="1332"/>
      <c r="BF16" s="1332"/>
      <c r="BG16" s="1332"/>
      <c r="BH16" s="1332"/>
      <c r="BI16" s="1332"/>
      <c r="BJ16" s="1332"/>
      <c r="BK16" s="1332"/>
      <c r="BL16" s="1332"/>
      <c r="BM16" s="1332"/>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332"/>
      <c r="C17" s="1332"/>
      <c r="D17" s="1332"/>
      <c r="E17" s="1332"/>
      <c r="F17" s="1332"/>
      <c r="G17" s="1332"/>
      <c r="H17" s="1332"/>
      <c r="I17" s="1332"/>
      <c r="J17" s="1332"/>
      <c r="K17" s="1332"/>
      <c r="L17" s="1332"/>
      <c r="M17" s="1332"/>
      <c r="N17" s="1332"/>
      <c r="O17" s="1332"/>
      <c r="P17" s="1332"/>
      <c r="Q17" s="1332"/>
      <c r="R17" s="1332"/>
      <c r="S17" s="1332"/>
      <c r="T17" s="1332"/>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D17" s="1332"/>
      <c r="BE17" s="1332"/>
      <c r="BF17" s="1332"/>
      <c r="BG17" s="1332"/>
      <c r="BH17" s="1332"/>
      <c r="BI17" s="1332"/>
      <c r="BJ17" s="1332"/>
      <c r="BK17" s="1332"/>
      <c r="BL17" s="1332"/>
      <c r="BM17" s="1332"/>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332"/>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D18" s="1332"/>
      <c r="BE18" s="1332"/>
      <c r="BF18" s="1332"/>
      <c r="BG18" s="1332"/>
      <c r="BH18" s="1332"/>
      <c r="BI18" s="1332"/>
      <c r="BJ18" s="1332"/>
      <c r="BK18" s="1332"/>
      <c r="BL18" s="1332"/>
      <c r="BM18" s="1332"/>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331"/>
      <c r="C21" s="1327"/>
      <c r="D21" s="1327"/>
      <c r="E21" s="1327"/>
      <c r="F21" s="1327"/>
      <c r="G21" s="1327"/>
      <c r="H21" s="1327"/>
      <c r="I21" s="1327"/>
      <c r="J21" s="1327"/>
      <c r="K21" s="1327"/>
      <c r="L21" s="1327"/>
      <c r="M21" s="1327"/>
      <c r="N21" s="1330"/>
      <c r="O21" s="1327"/>
      <c r="P21" s="1327"/>
      <c r="Q21" s="1327"/>
      <c r="R21" s="1327"/>
      <c r="S21" s="1327"/>
      <c r="T21" s="1327"/>
      <c r="U21" s="1327"/>
      <c r="V21" s="1327"/>
      <c r="W21" s="1327"/>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27"/>
      <c r="AS21" s="1327"/>
      <c r="AT21" s="1330"/>
      <c r="AU21" s="1327"/>
      <c r="AV21" s="1327"/>
      <c r="AW21" s="1327"/>
      <c r="AX21" s="1327"/>
      <c r="AY21" s="1327"/>
      <c r="AZ21" s="1327"/>
      <c r="BA21" s="1327"/>
      <c r="BB21" s="1327"/>
      <c r="BC21" s="1327"/>
      <c r="BD21" s="1327"/>
      <c r="BE21" s="1327"/>
      <c r="BF21" s="1330"/>
      <c r="BG21" s="1327"/>
      <c r="BH21" s="1327"/>
      <c r="BI21" s="1327"/>
      <c r="BJ21" s="1327"/>
      <c r="BK21" s="1327"/>
      <c r="BL21" s="1327"/>
      <c r="BM21" s="1327"/>
      <c r="BN21" s="1327"/>
      <c r="BO21" s="1327"/>
      <c r="BP21" s="1327"/>
      <c r="BQ21" s="1327"/>
      <c r="BR21" s="1330"/>
      <c r="BS21" s="1327"/>
      <c r="BT21" s="1327"/>
      <c r="BU21" s="1327"/>
      <c r="BV21" s="1327"/>
      <c r="BW21" s="1327"/>
      <c r="BX21" s="1327"/>
      <c r="BY21" s="1327"/>
      <c r="BZ21" s="1327"/>
      <c r="CA21" s="1327"/>
      <c r="CB21" s="1327"/>
      <c r="CC21" s="1327"/>
      <c r="CD21" s="1330"/>
      <c r="CE21" s="1327"/>
      <c r="CF21" s="1327"/>
      <c r="CG21" s="1327"/>
      <c r="CH21" s="1327"/>
      <c r="CI21" s="1327"/>
      <c r="CJ21" s="1327"/>
      <c r="CK21" s="1327"/>
      <c r="CL21" s="1327"/>
      <c r="CM21" s="1327"/>
      <c r="CN21" s="1327"/>
      <c r="CO21" s="1327"/>
      <c r="CP21" s="1330"/>
      <c r="CQ21" s="1327"/>
      <c r="CR21" s="1327"/>
      <c r="CS21" s="1327"/>
      <c r="CT21" s="1327"/>
      <c r="CU21" s="1327"/>
      <c r="CV21" s="1327"/>
      <c r="CW21" s="1327"/>
      <c r="CX21" s="1327"/>
      <c r="CY21" s="1327"/>
      <c r="CZ21" s="1327"/>
      <c r="DA21" s="1327"/>
      <c r="DB21" s="1330"/>
      <c r="DC21" s="1327"/>
      <c r="DD21" s="1326"/>
      <c r="DE21" s="1275"/>
      <c r="MM21" s="1329"/>
    </row>
    <row r="22" spans="1:351" ht="16.5" x14ac:dyDescent="0.2">
      <c r="B22" s="1276"/>
      <c r="MM22" s="1329"/>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81"/>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79"/>
    </row>
    <row r="40" spans="2:109" ht="13" x14ac:dyDescent="0.2">
      <c r="B40" s="1317"/>
      <c r="DD40" s="1317"/>
      <c r="DE40" s="1275"/>
    </row>
    <row r="41" spans="2:109" ht="16.5" x14ac:dyDescent="0.2">
      <c r="B41" s="1328" t="s">
        <v>615</v>
      </c>
      <c r="C41" s="1327"/>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27"/>
      <c r="AS41" s="1327"/>
      <c r="AT41" s="1327"/>
      <c r="AU41" s="1327"/>
      <c r="AV41" s="1327"/>
      <c r="AW41" s="1327"/>
      <c r="AX41" s="1327"/>
      <c r="AY41" s="1327"/>
      <c r="AZ41" s="1327"/>
      <c r="BA41" s="1327"/>
      <c r="BB41" s="1327"/>
      <c r="BC41" s="1327"/>
      <c r="BD41" s="1327"/>
      <c r="BE41" s="1327"/>
      <c r="BF41" s="1327"/>
      <c r="BG41" s="1327"/>
      <c r="BH41" s="1327"/>
      <c r="BI41" s="1327"/>
      <c r="BJ41" s="1327"/>
      <c r="BK41" s="1327"/>
      <c r="BL41" s="1327"/>
      <c r="BM41" s="1327"/>
      <c r="BN41" s="1327"/>
      <c r="BO41" s="1327"/>
      <c r="BP41" s="1327"/>
      <c r="BQ41" s="1327"/>
      <c r="BR41" s="1327"/>
      <c r="BS41" s="1327"/>
      <c r="BT41" s="1327"/>
      <c r="BU41" s="1327"/>
      <c r="BV41" s="1327"/>
      <c r="BW41" s="1327"/>
      <c r="BX41" s="1327"/>
      <c r="BY41" s="1327"/>
      <c r="BZ41" s="1327"/>
      <c r="CA41" s="1327"/>
      <c r="CB41" s="1327"/>
      <c r="CC41" s="1327"/>
      <c r="CD41" s="1327"/>
      <c r="CE41" s="1327"/>
      <c r="CF41" s="1327"/>
      <c r="CG41" s="1327"/>
      <c r="CH41" s="1327"/>
      <c r="CI41" s="1327"/>
      <c r="CJ41" s="1327"/>
      <c r="CK41" s="1327"/>
      <c r="CL41" s="1327"/>
      <c r="CM41" s="1327"/>
      <c r="CN41" s="1327"/>
      <c r="CO41" s="1327"/>
      <c r="CP41" s="1327"/>
      <c r="CQ41" s="1327"/>
      <c r="CR41" s="1327"/>
      <c r="CS41" s="1327"/>
      <c r="CT41" s="1327"/>
      <c r="CU41" s="1327"/>
      <c r="CV41" s="1327"/>
      <c r="CW41" s="1327"/>
      <c r="CX41" s="1327"/>
      <c r="CY41" s="1327"/>
      <c r="CZ41" s="1327"/>
      <c r="DA41" s="1327"/>
      <c r="DB41" s="1327"/>
      <c r="DC41" s="1327"/>
      <c r="DD41" s="1326"/>
    </row>
    <row r="42" spans="2:109" ht="13" x14ac:dyDescent="0.2">
      <c r="B42" s="1276"/>
      <c r="G42" s="1313"/>
      <c r="I42" s="1312"/>
      <c r="J42" s="1312"/>
      <c r="K42" s="1312"/>
      <c r="AM42" s="1313"/>
      <c r="AN42" s="1313" t="s">
        <v>611</v>
      </c>
      <c r="AP42" s="1312"/>
      <c r="AQ42" s="1312"/>
      <c r="AR42" s="1312"/>
      <c r="AY42" s="1313"/>
      <c r="BA42" s="1312"/>
      <c r="BB42" s="1312"/>
      <c r="BC42" s="1312"/>
      <c r="BK42" s="1313"/>
      <c r="BM42" s="1312"/>
      <c r="BN42" s="1312"/>
      <c r="BO42" s="1312"/>
      <c r="BW42" s="1313"/>
      <c r="BY42" s="1312"/>
      <c r="BZ42" s="1312"/>
      <c r="CA42" s="1312"/>
      <c r="CI42" s="1313"/>
      <c r="CK42" s="1312"/>
      <c r="CL42" s="1312"/>
      <c r="CM42" s="1312"/>
      <c r="CU42" s="1313"/>
      <c r="CW42" s="1312"/>
      <c r="CX42" s="1312"/>
      <c r="CY42" s="1312"/>
    </row>
    <row r="43" spans="2:109" ht="13.5" customHeight="1" x14ac:dyDescent="0.2">
      <c r="B43" s="1276"/>
      <c r="AN43" s="1311" t="s">
        <v>614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09"/>
    </row>
    <row r="44" spans="2:109" ht="13" x14ac:dyDescent="0.2">
      <c r="B44" s="1276"/>
      <c r="AN44" s="1308"/>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1307"/>
      <c r="BZ44" s="1307"/>
      <c r="CA44" s="1307"/>
      <c r="CB44" s="1307"/>
      <c r="CC44" s="1307"/>
      <c r="CD44" s="1307"/>
      <c r="CE44" s="1307"/>
      <c r="CF44" s="1307"/>
      <c r="CG44" s="1307"/>
      <c r="CH44" s="1307"/>
      <c r="CI44" s="1307"/>
      <c r="CJ44" s="1307"/>
      <c r="CK44" s="1307"/>
      <c r="CL44" s="1307"/>
      <c r="CM44" s="1307"/>
      <c r="CN44" s="1307"/>
      <c r="CO44" s="1307"/>
      <c r="CP44" s="1307"/>
      <c r="CQ44" s="1307"/>
      <c r="CR44" s="1307"/>
      <c r="CS44" s="1307"/>
      <c r="CT44" s="1307"/>
      <c r="CU44" s="1307"/>
      <c r="CV44" s="1307"/>
      <c r="CW44" s="1307"/>
      <c r="CX44" s="1307"/>
      <c r="CY44" s="1307"/>
      <c r="CZ44" s="1307"/>
      <c r="DA44" s="1307"/>
      <c r="DB44" s="1307"/>
      <c r="DC44" s="1306"/>
    </row>
    <row r="45" spans="2:109" ht="13" x14ac:dyDescent="0.2">
      <c r="B45" s="1276"/>
      <c r="AN45" s="1308"/>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1307"/>
      <c r="BZ45" s="1307"/>
      <c r="CA45" s="1307"/>
      <c r="CB45" s="1307"/>
      <c r="CC45" s="1307"/>
      <c r="CD45" s="1307"/>
      <c r="CE45" s="1307"/>
      <c r="CF45" s="1307"/>
      <c r="CG45" s="1307"/>
      <c r="CH45" s="1307"/>
      <c r="CI45" s="1307"/>
      <c r="CJ45" s="1307"/>
      <c r="CK45" s="1307"/>
      <c r="CL45" s="1307"/>
      <c r="CM45" s="1307"/>
      <c r="CN45" s="1307"/>
      <c r="CO45" s="1307"/>
      <c r="CP45" s="1307"/>
      <c r="CQ45" s="1307"/>
      <c r="CR45" s="1307"/>
      <c r="CS45" s="1307"/>
      <c r="CT45" s="1307"/>
      <c r="CU45" s="1307"/>
      <c r="CV45" s="1307"/>
      <c r="CW45" s="1307"/>
      <c r="CX45" s="1307"/>
      <c r="CY45" s="1307"/>
      <c r="CZ45" s="1307"/>
      <c r="DA45" s="1307"/>
      <c r="DB45" s="1307"/>
      <c r="DC45" s="1306"/>
    </row>
    <row r="46" spans="2:109" ht="13" x14ac:dyDescent="0.2">
      <c r="B46" s="1276"/>
      <c r="AN46" s="1308"/>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307"/>
      <c r="BY46" s="1307"/>
      <c r="BZ46" s="1307"/>
      <c r="CA46" s="1307"/>
      <c r="CB46" s="1307"/>
      <c r="CC46" s="1307"/>
      <c r="CD46" s="1307"/>
      <c r="CE46" s="1307"/>
      <c r="CF46" s="1307"/>
      <c r="CG46" s="1307"/>
      <c r="CH46" s="1307"/>
      <c r="CI46" s="1307"/>
      <c r="CJ46" s="1307"/>
      <c r="CK46" s="1307"/>
      <c r="CL46" s="1307"/>
      <c r="CM46" s="1307"/>
      <c r="CN46" s="1307"/>
      <c r="CO46" s="1307"/>
      <c r="CP46" s="1307"/>
      <c r="CQ46" s="1307"/>
      <c r="CR46" s="1307"/>
      <c r="CS46" s="1307"/>
      <c r="CT46" s="1307"/>
      <c r="CU46" s="1307"/>
      <c r="CV46" s="1307"/>
      <c r="CW46" s="1307"/>
      <c r="CX46" s="1307"/>
      <c r="CY46" s="1307"/>
      <c r="CZ46" s="1307"/>
      <c r="DA46" s="1307"/>
      <c r="DB46" s="1307"/>
      <c r="DC46" s="1306"/>
    </row>
    <row r="47" spans="2:109" ht="13" x14ac:dyDescent="0.2">
      <c r="B47" s="1276"/>
      <c r="AN47" s="1305"/>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3"/>
    </row>
    <row r="48" spans="2:109" ht="13" x14ac:dyDescent="0.2">
      <c r="B48" s="1276"/>
      <c r="H48" s="1290"/>
      <c r="I48" s="1290"/>
      <c r="J48" s="1290"/>
      <c r="AN48" s="1290"/>
      <c r="AO48" s="1290"/>
      <c r="AP48" s="1290"/>
      <c r="AZ48" s="1290"/>
      <c r="BA48" s="1290"/>
      <c r="BB48" s="1290"/>
      <c r="BL48" s="1290"/>
      <c r="BM48" s="1290"/>
      <c r="BN48" s="1290"/>
      <c r="BX48" s="1290"/>
      <c r="BY48" s="1290"/>
      <c r="BZ48" s="1290"/>
      <c r="CJ48" s="1290"/>
      <c r="CK48" s="1290"/>
      <c r="CL48" s="1290"/>
      <c r="CV48" s="1290"/>
      <c r="CW48" s="1290"/>
      <c r="CX48" s="1290"/>
    </row>
    <row r="49" spans="1:109" ht="13" x14ac:dyDescent="0.2">
      <c r="B49" s="1276"/>
      <c r="AN49" s="1275" t="s">
        <v>609</v>
      </c>
    </row>
    <row r="50" spans="1:109" ht="13" x14ac:dyDescent="0.2">
      <c r="B50" s="1276"/>
      <c r="G50" s="1288"/>
      <c r="H50" s="1288"/>
      <c r="I50" s="1288"/>
      <c r="J50" s="1288"/>
      <c r="K50" s="1297"/>
      <c r="L50" s="1297"/>
      <c r="M50" s="1296"/>
      <c r="N50" s="1296"/>
      <c r="AN50" s="1295"/>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3"/>
      <c r="BP50" s="1285" t="s">
        <v>560</v>
      </c>
      <c r="BQ50" s="1285"/>
      <c r="BR50" s="1285"/>
      <c r="BS50" s="1285"/>
      <c r="BT50" s="1285"/>
      <c r="BU50" s="1285"/>
      <c r="BV50" s="1285"/>
      <c r="BW50" s="1285"/>
      <c r="BX50" s="1285" t="s">
        <v>561</v>
      </c>
      <c r="BY50" s="1285"/>
      <c r="BZ50" s="1285"/>
      <c r="CA50" s="1285"/>
      <c r="CB50" s="1285"/>
      <c r="CC50" s="1285"/>
      <c r="CD50" s="1285"/>
      <c r="CE50" s="1285"/>
      <c r="CF50" s="1285" t="s">
        <v>562</v>
      </c>
      <c r="CG50" s="1285"/>
      <c r="CH50" s="1285"/>
      <c r="CI50" s="1285"/>
      <c r="CJ50" s="1285"/>
      <c r="CK50" s="1285"/>
      <c r="CL50" s="1285"/>
      <c r="CM50" s="1285"/>
      <c r="CN50" s="1285" t="s">
        <v>563</v>
      </c>
      <c r="CO50" s="1285"/>
      <c r="CP50" s="1285"/>
      <c r="CQ50" s="1285"/>
      <c r="CR50" s="1285"/>
      <c r="CS50" s="1285"/>
      <c r="CT50" s="1285"/>
      <c r="CU50" s="1285"/>
      <c r="CV50" s="1285" t="s">
        <v>564</v>
      </c>
      <c r="CW50" s="1285"/>
      <c r="CX50" s="1285"/>
      <c r="CY50" s="1285"/>
      <c r="CZ50" s="1285"/>
      <c r="DA50" s="1285"/>
      <c r="DB50" s="1285"/>
      <c r="DC50" s="1285"/>
    </row>
    <row r="51" spans="1:109" ht="13.5" customHeight="1" x14ac:dyDescent="0.2">
      <c r="B51" s="1276"/>
      <c r="G51" s="1292"/>
      <c r="H51" s="1292"/>
      <c r="I51" s="1325"/>
      <c r="J51" s="1325"/>
      <c r="K51" s="1291"/>
      <c r="L51" s="1291"/>
      <c r="M51" s="1291"/>
      <c r="N51" s="1291"/>
      <c r="AM51" s="1290"/>
      <c r="AN51" s="1284" t="s">
        <v>608</v>
      </c>
      <c r="AO51" s="1284"/>
      <c r="AP51" s="1284"/>
      <c r="AQ51" s="1284"/>
      <c r="AR51" s="1284"/>
      <c r="AS51" s="1284"/>
      <c r="AT51" s="1284"/>
      <c r="AU51" s="1284"/>
      <c r="AV51" s="1284"/>
      <c r="AW51" s="1284"/>
      <c r="AX51" s="1284"/>
      <c r="AY51" s="1284"/>
      <c r="AZ51" s="1284"/>
      <c r="BA51" s="1284"/>
      <c r="BB51" s="1284" t="s">
        <v>606</v>
      </c>
      <c r="BC51" s="1284"/>
      <c r="BD51" s="1284"/>
      <c r="BE51" s="1284"/>
      <c r="BF51" s="1284"/>
      <c r="BG51" s="1284"/>
      <c r="BH51" s="1284"/>
      <c r="BI51" s="1284"/>
      <c r="BJ51" s="1284"/>
      <c r="BK51" s="1284"/>
      <c r="BL51" s="1284"/>
      <c r="BM51" s="1284"/>
      <c r="BN51" s="1284"/>
      <c r="BO51" s="1284"/>
      <c r="BP51" s="1283">
        <v>82.9</v>
      </c>
      <c r="BQ51" s="1283"/>
      <c r="BR51" s="1283"/>
      <c r="BS51" s="1283"/>
      <c r="BT51" s="1283"/>
      <c r="BU51" s="1283"/>
      <c r="BV51" s="1283"/>
      <c r="BW51" s="1283"/>
      <c r="BX51" s="1283">
        <v>84.6</v>
      </c>
      <c r="BY51" s="1283"/>
      <c r="BZ51" s="1283"/>
      <c r="CA51" s="1283"/>
      <c r="CB51" s="1283"/>
      <c r="CC51" s="1283"/>
      <c r="CD51" s="1283"/>
      <c r="CE51" s="1283"/>
      <c r="CF51" s="1283">
        <v>76.599999999999994</v>
      </c>
      <c r="CG51" s="1283"/>
      <c r="CH51" s="1283"/>
      <c r="CI51" s="1283"/>
      <c r="CJ51" s="1283"/>
      <c r="CK51" s="1283"/>
      <c r="CL51" s="1283"/>
      <c r="CM51" s="1283"/>
      <c r="CN51" s="1283">
        <v>70.7</v>
      </c>
      <c r="CO51" s="1283"/>
      <c r="CP51" s="1283"/>
      <c r="CQ51" s="1283"/>
      <c r="CR51" s="1283"/>
      <c r="CS51" s="1283"/>
      <c r="CT51" s="1283"/>
      <c r="CU51" s="1283"/>
      <c r="CV51" s="1283">
        <v>63</v>
      </c>
      <c r="CW51" s="1283"/>
      <c r="CX51" s="1283"/>
      <c r="CY51" s="1283"/>
      <c r="CZ51" s="1283"/>
      <c r="DA51" s="1283"/>
      <c r="DB51" s="1283"/>
      <c r="DC51" s="1283"/>
    </row>
    <row r="52" spans="1:109" ht="13" x14ac:dyDescent="0.2">
      <c r="B52" s="1276"/>
      <c r="G52" s="1292"/>
      <c r="H52" s="1292"/>
      <c r="I52" s="1325"/>
      <c r="J52" s="1325"/>
      <c r="K52" s="1291"/>
      <c r="L52" s="1291"/>
      <c r="M52" s="1291"/>
      <c r="N52" s="1291"/>
      <c r="AM52" s="1290"/>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 x14ac:dyDescent="0.2">
      <c r="A53" s="1312"/>
      <c r="B53" s="1276"/>
      <c r="G53" s="1292"/>
      <c r="H53" s="1292"/>
      <c r="I53" s="1288"/>
      <c r="J53" s="1288"/>
      <c r="K53" s="1291"/>
      <c r="L53" s="1291"/>
      <c r="M53" s="1291"/>
      <c r="N53" s="1291"/>
      <c r="AM53" s="1290"/>
      <c r="AN53" s="1284"/>
      <c r="AO53" s="1284"/>
      <c r="AP53" s="1284"/>
      <c r="AQ53" s="1284"/>
      <c r="AR53" s="1284"/>
      <c r="AS53" s="1284"/>
      <c r="AT53" s="1284"/>
      <c r="AU53" s="1284"/>
      <c r="AV53" s="1284"/>
      <c r="AW53" s="1284"/>
      <c r="AX53" s="1284"/>
      <c r="AY53" s="1284"/>
      <c r="AZ53" s="1284"/>
      <c r="BA53" s="1284"/>
      <c r="BB53" s="1284" t="s">
        <v>613</v>
      </c>
      <c r="BC53" s="1284"/>
      <c r="BD53" s="1284"/>
      <c r="BE53" s="1284"/>
      <c r="BF53" s="1284"/>
      <c r="BG53" s="1284"/>
      <c r="BH53" s="1284"/>
      <c r="BI53" s="1284"/>
      <c r="BJ53" s="1284"/>
      <c r="BK53" s="1284"/>
      <c r="BL53" s="1284"/>
      <c r="BM53" s="1284"/>
      <c r="BN53" s="1284"/>
      <c r="BO53" s="1284"/>
      <c r="BP53" s="1283">
        <v>59.5</v>
      </c>
      <c r="BQ53" s="1283"/>
      <c r="BR53" s="1283"/>
      <c r="BS53" s="1283"/>
      <c r="BT53" s="1283"/>
      <c r="BU53" s="1283"/>
      <c r="BV53" s="1283"/>
      <c r="BW53" s="1283"/>
      <c r="BX53" s="1283">
        <v>60.6</v>
      </c>
      <c r="BY53" s="1283"/>
      <c r="BZ53" s="1283"/>
      <c r="CA53" s="1283"/>
      <c r="CB53" s="1283"/>
      <c r="CC53" s="1283"/>
      <c r="CD53" s="1283"/>
      <c r="CE53" s="1283"/>
      <c r="CF53" s="1283">
        <v>62.2</v>
      </c>
      <c r="CG53" s="1283"/>
      <c r="CH53" s="1283"/>
      <c r="CI53" s="1283"/>
      <c r="CJ53" s="1283"/>
      <c r="CK53" s="1283"/>
      <c r="CL53" s="1283"/>
      <c r="CM53" s="1283"/>
      <c r="CN53" s="1283">
        <v>62.9</v>
      </c>
      <c r="CO53" s="1283"/>
      <c r="CP53" s="1283"/>
      <c r="CQ53" s="1283"/>
      <c r="CR53" s="1283"/>
      <c r="CS53" s="1283"/>
      <c r="CT53" s="1283"/>
      <c r="CU53" s="1283"/>
      <c r="CV53" s="1283">
        <v>64.3</v>
      </c>
      <c r="CW53" s="1283"/>
      <c r="CX53" s="1283"/>
      <c r="CY53" s="1283"/>
      <c r="CZ53" s="1283"/>
      <c r="DA53" s="1283"/>
      <c r="DB53" s="1283"/>
      <c r="DC53" s="1283"/>
    </row>
    <row r="54" spans="1:109" ht="13" x14ac:dyDescent="0.2">
      <c r="A54" s="1312"/>
      <c r="B54" s="1276"/>
      <c r="G54" s="1292"/>
      <c r="H54" s="1292"/>
      <c r="I54" s="1288"/>
      <c r="J54" s="1288"/>
      <c r="K54" s="1291"/>
      <c r="L54" s="1291"/>
      <c r="M54" s="1291"/>
      <c r="N54" s="1291"/>
      <c r="AM54" s="1290"/>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 x14ac:dyDescent="0.2">
      <c r="A55" s="1312"/>
      <c r="B55" s="1276"/>
      <c r="G55" s="1288"/>
      <c r="H55" s="1288"/>
      <c r="I55" s="1288"/>
      <c r="J55" s="1288"/>
      <c r="K55" s="1291"/>
      <c r="L55" s="1291"/>
      <c r="M55" s="1291"/>
      <c r="N55" s="1291"/>
      <c r="AN55" s="1285" t="s">
        <v>607</v>
      </c>
      <c r="AO55" s="1285"/>
      <c r="AP55" s="1285"/>
      <c r="AQ55" s="1285"/>
      <c r="AR55" s="1285"/>
      <c r="AS55" s="1285"/>
      <c r="AT55" s="1285"/>
      <c r="AU55" s="1285"/>
      <c r="AV55" s="1285"/>
      <c r="AW55" s="1285"/>
      <c r="AX55" s="1285"/>
      <c r="AY55" s="1285"/>
      <c r="AZ55" s="1285"/>
      <c r="BA55" s="1285"/>
      <c r="BB55" s="1284" t="s">
        <v>606</v>
      </c>
      <c r="BC55" s="1284"/>
      <c r="BD55" s="1284"/>
      <c r="BE55" s="1284"/>
      <c r="BF55" s="1284"/>
      <c r="BG55" s="1284"/>
      <c r="BH55" s="1284"/>
      <c r="BI55" s="1284"/>
      <c r="BJ55" s="1284"/>
      <c r="BK55" s="1284"/>
      <c r="BL55" s="1284"/>
      <c r="BM55" s="1284"/>
      <c r="BN55" s="1284"/>
      <c r="BO55" s="1284"/>
      <c r="BP55" s="1283">
        <v>35.299999999999997</v>
      </c>
      <c r="BQ55" s="1283"/>
      <c r="BR55" s="1283"/>
      <c r="BS55" s="1283"/>
      <c r="BT55" s="1283"/>
      <c r="BU55" s="1283"/>
      <c r="BV55" s="1283"/>
      <c r="BW55" s="1283"/>
      <c r="BX55" s="1283">
        <v>31.9</v>
      </c>
      <c r="BY55" s="1283"/>
      <c r="BZ55" s="1283"/>
      <c r="CA55" s="1283"/>
      <c r="CB55" s="1283"/>
      <c r="CC55" s="1283"/>
      <c r="CD55" s="1283"/>
      <c r="CE55" s="1283"/>
      <c r="CF55" s="1283">
        <v>24.2</v>
      </c>
      <c r="CG55" s="1283"/>
      <c r="CH55" s="1283"/>
      <c r="CI55" s="1283"/>
      <c r="CJ55" s="1283"/>
      <c r="CK55" s="1283"/>
      <c r="CL55" s="1283"/>
      <c r="CM55" s="1283"/>
      <c r="CN55" s="1283">
        <v>22.1</v>
      </c>
      <c r="CO55" s="1283"/>
      <c r="CP55" s="1283"/>
      <c r="CQ55" s="1283"/>
      <c r="CR55" s="1283"/>
      <c r="CS55" s="1283"/>
      <c r="CT55" s="1283"/>
      <c r="CU55" s="1283"/>
      <c r="CV55" s="1283">
        <v>20.399999999999999</v>
      </c>
      <c r="CW55" s="1283"/>
      <c r="CX55" s="1283"/>
      <c r="CY55" s="1283"/>
      <c r="CZ55" s="1283"/>
      <c r="DA55" s="1283"/>
      <c r="DB55" s="1283"/>
      <c r="DC55" s="1283"/>
    </row>
    <row r="56" spans="1:109" ht="13" x14ac:dyDescent="0.2">
      <c r="A56" s="1312"/>
      <c r="B56" s="1276"/>
      <c r="G56" s="1288"/>
      <c r="H56" s="1288"/>
      <c r="I56" s="1288"/>
      <c r="J56" s="1288"/>
      <c r="K56" s="1291"/>
      <c r="L56" s="1291"/>
      <c r="M56" s="1291"/>
      <c r="N56" s="1291"/>
      <c r="AN56" s="1285"/>
      <c r="AO56" s="1285"/>
      <c r="AP56" s="1285"/>
      <c r="AQ56" s="1285"/>
      <c r="AR56" s="1285"/>
      <c r="AS56" s="1285"/>
      <c r="AT56" s="1285"/>
      <c r="AU56" s="1285"/>
      <c r="AV56" s="1285"/>
      <c r="AW56" s="1285"/>
      <c r="AX56" s="1285"/>
      <c r="AY56" s="1285"/>
      <c r="AZ56" s="1285"/>
      <c r="BA56" s="1285"/>
      <c r="BB56" s="1284"/>
      <c r="BC56" s="1284"/>
      <c r="BD56" s="1284"/>
      <c r="BE56" s="1284"/>
      <c r="BF56" s="1284"/>
      <c r="BG56" s="1284"/>
      <c r="BH56" s="1284"/>
      <c r="BI56" s="1284"/>
      <c r="BJ56" s="1284"/>
      <c r="BK56" s="1284"/>
      <c r="BL56" s="1284"/>
      <c r="BM56" s="1284"/>
      <c r="BN56" s="1284"/>
      <c r="BO56" s="1284"/>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1312" customFormat="1" ht="13" x14ac:dyDescent="0.2">
      <c r="B57" s="1318"/>
      <c r="G57" s="1288"/>
      <c r="H57" s="1288"/>
      <c r="I57" s="1287"/>
      <c r="J57" s="1287"/>
      <c r="K57" s="1291"/>
      <c r="L57" s="1291"/>
      <c r="M57" s="1291"/>
      <c r="N57" s="1291"/>
      <c r="AM57" s="1275"/>
      <c r="AN57" s="1285"/>
      <c r="AO57" s="1285"/>
      <c r="AP57" s="1285"/>
      <c r="AQ57" s="1285"/>
      <c r="AR57" s="1285"/>
      <c r="AS57" s="1285"/>
      <c r="AT57" s="1285"/>
      <c r="AU57" s="1285"/>
      <c r="AV57" s="1285"/>
      <c r="AW57" s="1285"/>
      <c r="AX57" s="1285"/>
      <c r="AY57" s="1285"/>
      <c r="AZ57" s="1285"/>
      <c r="BA57" s="1285"/>
      <c r="BB57" s="1284" t="s">
        <v>613</v>
      </c>
      <c r="BC57" s="1284"/>
      <c r="BD57" s="1284"/>
      <c r="BE57" s="1284"/>
      <c r="BF57" s="1284"/>
      <c r="BG57" s="1284"/>
      <c r="BH57" s="1284"/>
      <c r="BI57" s="1284"/>
      <c r="BJ57" s="1284"/>
      <c r="BK57" s="1284"/>
      <c r="BL57" s="1284"/>
      <c r="BM57" s="1284"/>
      <c r="BN57" s="1284"/>
      <c r="BO57" s="1284"/>
      <c r="BP57" s="1283">
        <v>60.4</v>
      </c>
      <c r="BQ57" s="1283"/>
      <c r="BR57" s="1283"/>
      <c r="BS57" s="1283"/>
      <c r="BT57" s="1283"/>
      <c r="BU57" s="1283"/>
      <c r="BV57" s="1283"/>
      <c r="BW57" s="1283"/>
      <c r="BX57" s="1283">
        <v>59.4</v>
      </c>
      <c r="BY57" s="1283"/>
      <c r="BZ57" s="1283"/>
      <c r="CA57" s="1283"/>
      <c r="CB57" s="1283"/>
      <c r="CC57" s="1283"/>
      <c r="CD57" s="1283"/>
      <c r="CE57" s="1283"/>
      <c r="CF57" s="1283">
        <v>60.2</v>
      </c>
      <c r="CG57" s="1283"/>
      <c r="CH57" s="1283"/>
      <c r="CI57" s="1283"/>
      <c r="CJ57" s="1283"/>
      <c r="CK57" s="1283"/>
      <c r="CL57" s="1283"/>
      <c r="CM57" s="1283"/>
      <c r="CN57" s="1283">
        <v>61.5</v>
      </c>
      <c r="CO57" s="1283"/>
      <c r="CP57" s="1283"/>
      <c r="CQ57" s="1283"/>
      <c r="CR57" s="1283"/>
      <c r="CS57" s="1283"/>
      <c r="CT57" s="1283"/>
      <c r="CU57" s="1283"/>
      <c r="CV57" s="1283">
        <v>62.8</v>
      </c>
      <c r="CW57" s="1283"/>
      <c r="CX57" s="1283"/>
      <c r="CY57" s="1283"/>
      <c r="CZ57" s="1283"/>
      <c r="DA57" s="1283"/>
      <c r="DB57" s="1283"/>
      <c r="DC57" s="1283"/>
      <c r="DD57" s="1323"/>
      <c r="DE57" s="1318"/>
    </row>
    <row r="58" spans="1:109" s="1312" customFormat="1" ht="13" x14ac:dyDescent="0.2">
      <c r="A58" s="1275"/>
      <c r="B58" s="1318"/>
      <c r="G58" s="1288"/>
      <c r="H58" s="1288"/>
      <c r="I58" s="1287"/>
      <c r="J58" s="1287"/>
      <c r="K58" s="1291"/>
      <c r="L58" s="1291"/>
      <c r="M58" s="1291"/>
      <c r="N58" s="1291"/>
      <c r="AM58" s="1275"/>
      <c r="AN58" s="1285"/>
      <c r="AO58" s="1285"/>
      <c r="AP58" s="1285"/>
      <c r="AQ58" s="1285"/>
      <c r="AR58" s="1285"/>
      <c r="AS58" s="1285"/>
      <c r="AT58" s="1285"/>
      <c r="AU58" s="1285"/>
      <c r="AV58" s="1285"/>
      <c r="AW58" s="1285"/>
      <c r="AX58" s="1285"/>
      <c r="AY58" s="1285"/>
      <c r="AZ58" s="1285"/>
      <c r="BA58" s="1285"/>
      <c r="BB58" s="1284"/>
      <c r="BC58" s="1284"/>
      <c r="BD58" s="1284"/>
      <c r="BE58" s="1284"/>
      <c r="BF58" s="1284"/>
      <c r="BG58" s="1284"/>
      <c r="BH58" s="1284"/>
      <c r="BI58" s="1284"/>
      <c r="BJ58" s="1284"/>
      <c r="BK58" s="1284"/>
      <c r="BL58" s="1284"/>
      <c r="BM58" s="1284"/>
      <c r="BN58" s="1284"/>
      <c r="BO58" s="1284"/>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1323"/>
      <c r="DE58" s="1318"/>
    </row>
    <row r="59" spans="1:109" s="1312" customFormat="1" ht="13" x14ac:dyDescent="0.2">
      <c r="A59" s="1275"/>
      <c r="B59" s="1318"/>
      <c r="K59" s="1324"/>
      <c r="L59" s="1324"/>
      <c r="M59" s="1324"/>
      <c r="N59" s="1324"/>
      <c r="AQ59" s="1324"/>
      <c r="AR59" s="1324"/>
      <c r="AS59" s="1324"/>
      <c r="AT59" s="1324"/>
      <c r="BC59" s="1324"/>
      <c r="BD59" s="1324"/>
      <c r="BE59" s="1324"/>
      <c r="BF59" s="1324"/>
      <c r="BO59" s="1324"/>
      <c r="BP59" s="1324"/>
      <c r="BQ59" s="1324"/>
      <c r="BR59" s="1324"/>
      <c r="CA59" s="1324"/>
      <c r="CB59" s="1324"/>
      <c r="CC59" s="1324"/>
      <c r="CD59" s="1324"/>
      <c r="CM59" s="1324"/>
      <c r="CN59" s="1324"/>
      <c r="CO59" s="1324"/>
      <c r="CP59" s="1324"/>
      <c r="CY59" s="1324"/>
      <c r="CZ59" s="1324"/>
      <c r="DA59" s="1324"/>
      <c r="DB59" s="1324"/>
      <c r="DC59" s="1324"/>
      <c r="DD59" s="1323"/>
      <c r="DE59" s="1318"/>
    </row>
    <row r="60" spans="1:109" s="1312" customFormat="1" ht="13" x14ac:dyDescent="0.2">
      <c r="A60" s="1275"/>
      <c r="B60" s="1318"/>
      <c r="K60" s="1324"/>
      <c r="L60" s="1324"/>
      <c r="M60" s="1324"/>
      <c r="N60" s="1324"/>
      <c r="AQ60" s="1324"/>
      <c r="AR60" s="1324"/>
      <c r="AS60" s="1324"/>
      <c r="AT60" s="1324"/>
      <c r="BC60" s="1324"/>
      <c r="BD60" s="1324"/>
      <c r="BE60" s="1324"/>
      <c r="BF60" s="1324"/>
      <c r="BO60" s="1324"/>
      <c r="BP60" s="1324"/>
      <c r="BQ60" s="1324"/>
      <c r="BR60" s="1324"/>
      <c r="CA60" s="1324"/>
      <c r="CB60" s="1324"/>
      <c r="CC60" s="1324"/>
      <c r="CD60" s="1324"/>
      <c r="CM60" s="1324"/>
      <c r="CN60" s="1324"/>
      <c r="CO60" s="1324"/>
      <c r="CP60" s="1324"/>
      <c r="CY60" s="1324"/>
      <c r="CZ60" s="1324"/>
      <c r="DA60" s="1324"/>
      <c r="DB60" s="1324"/>
      <c r="DC60" s="1324"/>
      <c r="DD60" s="1323"/>
      <c r="DE60" s="1318"/>
    </row>
    <row r="61" spans="1:109" s="1312" customFormat="1" ht="13" x14ac:dyDescent="0.2">
      <c r="A61" s="1275"/>
      <c r="B61" s="1322"/>
      <c r="C61" s="1321"/>
      <c r="D61" s="1321"/>
      <c r="E61" s="1321"/>
      <c r="F61" s="1321"/>
      <c r="G61" s="1321"/>
      <c r="H61" s="1321"/>
      <c r="I61" s="1321"/>
      <c r="J61" s="1321"/>
      <c r="K61" s="1321"/>
      <c r="L61" s="1321"/>
      <c r="M61" s="1320"/>
      <c r="N61" s="1320"/>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0"/>
      <c r="AT61" s="1320"/>
      <c r="AU61" s="1321"/>
      <c r="AV61" s="1321"/>
      <c r="AW61" s="1321"/>
      <c r="AX61" s="1321"/>
      <c r="AY61" s="1321"/>
      <c r="AZ61" s="1321"/>
      <c r="BA61" s="1321"/>
      <c r="BB61" s="1321"/>
      <c r="BC61" s="1321"/>
      <c r="BD61" s="1321"/>
      <c r="BE61" s="1320"/>
      <c r="BF61" s="1320"/>
      <c r="BG61" s="1321"/>
      <c r="BH61" s="1321"/>
      <c r="BI61" s="1321"/>
      <c r="BJ61" s="1321"/>
      <c r="BK61" s="1321"/>
      <c r="BL61" s="1321"/>
      <c r="BM61" s="1321"/>
      <c r="BN61" s="1321"/>
      <c r="BO61" s="1321"/>
      <c r="BP61" s="1321"/>
      <c r="BQ61" s="1320"/>
      <c r="BR61" s="1320"/>
      <c r="BS61" s="1321"/>
      <c r="BT61" s="1321"/>
      <c r="BU61" s="1321"/>
      <c r="BV61" s="1321"/>
      <c r="BW61" s="1321"/>
      <c r="BX61" s="1321"/>
      <c r="BY61" s="1321"/>
      <c r="BZ61" s="1321"/>
      <c r="CA61" s="1321"/>
      <c r="CB61" s="1321"/>
      <c r="CC61" s="1320"/>
      <c r="CD61" s="1320"/>
      <c r="CE61" s="1321"/>
      <c r="CF61" s="1321"/>
      <c r="CG61" s="1321"/>
      <c r="CH61" s="1321"/>
      <c r="CI61" s="1321"/>
      <c r="CJ61" s="1321"/>
      <c r="CK61" s="1321"/>
      <c r="CL61" s="1321"/>
      <c r="CM61" s="1321"/>
      <c r="CN61" s="1321"/>
      <c r="CO61" s="1320"/>
      <c r="CP61" s="1320"/>
      <c r="CQ61" s="1321"/>
      <c r="CR61" s="1321"/>
      <c r="CS61" s="1321"/>
      <c r="CT61" s="1321"/>
      <c r="CU61" s="1321"/>
      <c r="CV61" s="1321"/>
      <c r="CW61" s="1321"/>
      <c r="CX61" s="1321"/>
      <c r="CY61" s="1321"/>
      <c r="CZ61" s="1321"/>
      <c r="DA61" s="1320"/>
      <c r="DB61" s="1320"/>
      <c r="DC61" s="1320"/>
      <c r="DD61" s="1319"/>
      <c r="DE61" s="1318"/>
    </row>
    <row r="62" spans="1:109" ht="13" x14ac:dyDescent="0.2">
      <c r="B62" s="1317"/>
      <c r="C62" s="1317"/>
      <c r="D62" s="1317"/>
      <c r="E62" s="1317"/>
      <c r="F62" s="1317"/>
      <c r="G62" s="1317"/>
      <c r="H62" s="1317"/>
      <c r="I62" s="1317"/>
      <c r="J62" s="1317"/>
      <c r="K62" s="1317"/>
      <c r="L62" s="1317"/>
      <c r="M62" s="1317"/>
      <c r="N62" s="1317"/>
      <c r="O62" s="1317"/>
      <c r="P62" s="1317"/>
      <c r="Q62" s="1317"/>
      <c r="R62" s="1317"/>
      <c r="S62" s="1317"/>
      <c r="T62" s="1317"/>
      <c r="U62" s="1317"/>
      <c r="V62" s="1317"/>
      <c r="W62" s="1317"/>
      <c r="X62" s="1317"/>
      <c r="Y62" s="1317"/>
      <c r="Z62" s="1317"/>
      <c r="AA62" s="1317"/>
      <c r="AB62" s="1317"/>
      <c r="AC62" s="1317"/>
      <c r="AD62" s="1317"/>
      <c r="AE62" s="1317"/>
      <c r="AF62" s="1317"/>
      <c r="AG62" s="1317"/>
      <c r="AH62" s="1317"/>
      <c r="AI62" s="1317"/>
      <c r="AJ62" s="1317"/>
      <c r="AK62" s="1317"/>
      <c r="AL62" s="1317"/>
      <c r="AM62" s="1317"/>
      <c r="AN62" s="1317"/>
      <c r="AO62" s="1317"/>
      <c r="AP62" s="1317"/>
      <c r="AQ62" s="1317"/>
      <c r="AR62" s="1317"/>
      <c r="AS62" s="1317"/>
      <c r="AT62" s="1317"/>
      <c r="AU62" s="1317"/>
      <c r="AV62" s="1317"/>
      <c r="AW62" s="1317"/>
      <c r="AX62" s="1317"/>
      <c r="AY62" s="1317"/>
      <c r="AZ62" s="1317"/>
      <c r="BA62" s="1317"/>
      <c r="BB62" s="1317"/>
      <c r="BC62" s="1317"/>
      <c r="BD62" s="1317"/>
      <c r="BE62" s="1317"/>
      <c r="BF62" s="1317"/>
      <c r="BG62" s="1317"/>
      <c r="BH62" s="1317"/>
      <c r="BI62" s="1317"/>
      <c r="BJ62" s="1317"/>
      <c r="BK62" s="1317"/>
      <c r="BL62" s="1317"/>
      <c r="BM62" s="1317"/>
      <c r="BN62" s="1317"/>
      <c r="BO62" s="1317"/>
      <c r="BP62" s="1317"/>
      <c r="BQ62" s="1317"/>
      <c r="BR62" s="1317"/>
      <c r="BS62" s="1317"/>
      <c r="BT62" s="1317"/>
      <c r="BU62" s="1317"/>
      <c r="BV62" s="1317"/>
      <c r="BW62" s="1317"/>
      <c r="BX62" s="1317"/>
      <c r="BY62" s="1317"/>
      <c r="BZ62" s="1317"/>
      <c r="CA62" s="1317"/>
      <c r="CB62" s="1317"/>
      <c r="CC62" s="1317"/>
      <c r="CD62" s="1317"/>
      <c r="CE62" s="1317"/>
      <c r="CF62" s="1317"/>
      <c r="CG62" s="1317"/>
      <c r="CH62" s="1317"/>
      <c r="CI62" s="1317"/>
      <c r="CJ62" s="1317"/>
      <c r="CK62" s="1317"/>
      <c r="CL62" s="1317"/>
      <c r="CM62" s="1317"/>
      <c r="CN62" s="1317"/>
      <c r="CO62" s="1317"/>
      <c r="CP62" s="1317"/>
      <c r="CQ62" s="1317"/>
      <c r="CR62" s="1317"/>
      <c r="CS62" s="1317"/>
      <c r="CT62" s="1317"/>
      <c r="CU62" s="1317"/>
      <c r="CV62" s="1317"/>
      <c r="CW62" s="1317"/>
      <c r="CX62" s="1317"/>
      <c r="CY62" s="1317"/>
      <c r="CZ62" s="1317"/>
      <c r="DA62" s="1317"/>
      <c r="DB62" s="1317"/>
      <c r="DC62" s="1317"/>
      <c r="DD62" s="1317"/>
      <c r="DE62" s="1275"/>
    </row>
    <row r="63" spans="1:109" ht="16.5" x14ac:dyDescent="0.2">
      <c r="B63" s="1316" t="s">
        <v>612</v>
      </c>
    </row>
    <row r="64" spans="1:109" ht="13" x14ac:dyDescent="0.2">
      <c r="B64" s="1276"/>
      <c r="G64" s="1313"/>
      <c r="I64" s="1315"/>
      <c r="J64" s="1315"/>
      <c r="K64" s="1315"/>
      <c r="L64" s="1315"/>
      <c r="M64" s="1315"/>
      <c r="N64" s="1314"/>
      <c r="AM64" s="1313"/>
      <c r="AN64" s="1313" t="s">
        <v>611</v>
      </c>
      <c r="AP64" s="1312"/>
      <c r="AQ64" s="1312"/>
      <c r="AR64" s="1312"/>
      <c r="AY64" s="1313"/>
      <c r="BA64" s="1312"/>
      <c r="BB64" s="1312"/>
      <c r="BC64" s="1312"/>
      <c r="BK64" s="1313"/>
      <c r="BM64" s="1312"/>
      <c r="BN64" s="1312"/>
      <c r="BO64" s="1312"/>
      <c r="BW64" s="1313"/>
      <c r="BY64" s="1312"/>
      <c r="BZ64" s="1312"/>
      <c r="CA64" s="1312"/>
      <c r="CI64" s="1313"/>
      <c r="CK64" s="1312"/>
      <c r="CL64" s="1312"/>
      <c r="CM64" s="1312"/>
      <c r="CU64" s="1313"/>
      <c r="CW64" s="1312"/>
      <c r="CX64" s="1312"/>
      <c r="CY64" s="1312"/>
    </row>
    <row r="65" spans="2:107" ht="13" x14ac:dyDescent="0.2">
      <c r="B65" s="1276"/>
      <c r="AN65" s="1311" t="s">
        <v>610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09"/>
    </row>
    <row r="66" spans="2:107" ht="13" x14ac:dyDescent="0.2">
      <c r="B66" s="1276"/>
      <c r="AN66" s="1308"/>
      <c r="AO66" s="1307"/>
      <c r="AP66" s="1307"/>
      <c r="AQ66" s="1307"/>
      <c r="AR66" s="1307"/>
      <c r="AS66" s="1307"/>
      <c r="AT66" s="1307"/>
      <c r="AU66" s="1307"/>
      <c r="AV66" s="1307"/>
      <c r="AW66" s="1307"/>
      <c r="AX66" s="1307"/>
      <c r="AY66" s="1307"/>
      <c r="AZ66" s="1307"/>
      <c r="BA66" s="1307"/>
      <c r="BB66" s="1307"/>
      <c r="BC66" s="1307"/>
      <c r="BD66" s="1307"/>
      <c r="BE66" s="1307"/>
      <c r="BF66" s="1307"/>
      <c r="BG66" s="1307"/>
      <c r="BH66" s="1307"/>
      <c r="BI66" s="1307"/>
      <c r="BJ66" s="1307"/>
      <c r="BK66" s="1307"/>
      <c r="BL66" s="1307"/>
      <c r="BM66" s="1307"/>
      <c r="BN66" s="1307"/>
      <c r="BO66" s="1307"/>
      <c r="BP66" s="1307"/>
      <c r="BQ66" s="1307"/>
      <c r="BR66" s="1307"/>
      <c r="BS66" s="1307"/>
      <c r="BT66" s="1307"/>
      <c r="BU66" s="1307"/>
      <c r="BV66" s="1307"/>
      <c r="BW66" s="1307"/>
      <c r="BX66" s="1307"/>
      <c r="BY66" s="1307"/>
      <c r="BZ66" s="1307"/>
      <c r="CA66" s="1307"/>
      <c r="CB66" s="1307"/>
      <c r="CC66" s="1307"/>
      <c r="CD66" s="1307"/>
      <c r="CE66" s="1307"/>
      <c r="CF66" s="1307"/>
      <c r="CG66" s="1307"/>
      <c r="CH66" s="1307"/>
      <c r="CI66" s="1307"/>
      <c r="CJ66" s="1307"/>
      <c r="CK66" s="1307"/>
      <c r="CL66" s="1307"/>
      <c r="CM66" s="1307"/>
      <c r="CN66" s="1307"/>
      <c r="CO66" s="1307"/>
      <c r="CP66" s="1307"/>
      <c r="CQ66" s="1307"/>
      <c r="CR66" s="1307"/>
      <c r="CS66" s="1307"/>
      <c r="CT66" s="1307"/>
      <c r="CU66" s="1307"/>
      <c r="CV66" s="1307"/>
      <c r="CW66" s="1307"/>
      <c r="CX66" s="1307"/>
      <c r="CY66" s="1307"/>
      <c r="CZ66" s="1307"/>
      <c r="DA66" s="1307"/>
      <c r="DB66" s="1307"/>
      <c r="DC66" s="1306"/>
    </row>
    <row r="67" spans="2:107" ht="13" x14ac:dyDescent="0.2">
      <c r="B67" s="1276"/>
      <c r="AN67" s="1308"/>
      <c r="AO67" s="1307"/>
      <c r="AP67" s="1307"/>
      <c r="AQ67" s="1307"/>
      <c r="AR67" s="1307"/>
      <c r="AS67" s="1307"/>
      <c r="AT67" s="1307"/>
      <c r="AU67" s="1307"/>
      <c r="AV67" s="1307"/>
      <c r="AW67" s="1307"/>
      <c r="AX67" s="1307"/>
      <c r="AY67" s="1307"/>
      <c r="AZ67" s="1307"/>
      <c r="BA67" s="1307"/>
      <c r="BB67" s="1307"/>
      <c r="BC67" s="1307"/>
      <c r="BD67" s="1307"/>
      <c r="BE67" s="1307"/>
      <c r="BF67" s="1307"/>
      <c r="BG67" s="1307"/>
      <c r="BH67" s="1307"/>
      <c r="BI67" s="1307"/>
      <c r="BJ67" s="1307"/>
      <c r="BK67" s="1307"/>
      <c r="BL67" s="1307"/>
      <c r="BM67" s="1307"/>
      <c r="BN67" s="1307"/>
      <c r="BO67" s="1307"/>
      <c r="BP67" s="1307"/>
      <c r="BQ67" s="1307"/>
      <c r="BR67" s="1307"/>
      <c r="BS67" s="1307"/>
      <c r="BT67" s="1307"/>
      <c r="BU67" s="1307"/>
      <c r="BV67" s="1307"/>
      <c r="BW67" s="1307"/>
      <c r="BX67" s="1307"/>
      <c r="BY67" s="1307"/>
      <c r="BZ67" s="1307"/>
      <c r="CA67" s="1307"/>
      <c r="CB67" s="1307"/>
      <c r="CC67" s="1307"/>
      <c r="CD67" s="1307"/>
      <c r="CE67" s="1307"/>
      <c r="CF67" s="1307"/>
      <c r="CG67" s="1307"/>
      <c r="CH67" s="1307"/>
      <c r="CI67" s="1307"/>
      <c r="CJ67" s="1307"/>
      <c r="CK67" s="1307"/>
      <c r="CL67" s="1307"/>
      <c r="CM67" s="1307"/>
      <c r="CN67" s="1307"/>
      <c r="CO67" s="1307"/>
      <c r="CP67" s="1307"/>
      <c r="CQ67" s="1307"/>
      <c r="CR67" s="1307"/>
      <c r="CS67" s="1307"/>
      <c r="CT67" s="1307"/>
      <c r="CU67" s="1307"/>
      <c r="CV67" s="1307"/>
      <c r="CW67" s="1307"/>
      <c r="CX67" s="1307"/>
      <c r="CY67" s="1307"/>
      <c r="CZ67" s="1307"/>
      <c r="DA67" s="1307"/>
      <c r="DB67" s="1307"/>
      <c r="DC67" s="1306"/>
    </row>
    <row r="68" spans="2:107" ht="13" x14ac:dyDescent="0.2">
      <c r="B68" s="1276"/>
      <c r="AN68" s="1308"/>
      <c r="AO68" s="1307"/>
      <c r="AP68" s="1307"/>
      <c r="AQ68" s="1307"/>
      <c r="AR68" s="1307"/>
      <c r="AS68" s="1307"/>
      <c r="AT68" s="1307"/>
      <c r="AU68" s="1307"/>
      <c r="AV68" s="1307"/>
      <c r="AW68" s="1307"/>
      <c r="AX68" s="1307"/>
      <c r="AY68" s="1307"/>
      <c r="AZ68" s="1307"/>
      <c r="BA68" s="1307"/>
      <c r="BB68" s="1307"/>
      <c r="BC68" s="1307"/>
      <c r="BD68" s="1307"/>
      <c r="BE68" s="1307"/>
      <c r="BF68" s="1307"/>
      <c r="BG68" s="1307"/>
      <c r="BH68" s="1307"/>
      <c r="BI68" s="1307"/>
      <c r="BJ68" s="1307"/>
      <c r="BK68" s="1307"/>
      <c r="BL68" s="1307"/>
      <c r="BM68" s="1307"/>
      <c r="BN68" s="1307"/>
      <c r="BO68" s="1307"/>
      <c r="BP68" s="1307"/>
      <c r="BQ68" s="1307"/>
      <c r="BR68" s="1307"/>
      <c r="BS68" s="1307"/>
      <c r="BT68" s="1307"/>
      <c r="BU68" s="1307"/>
      <c r="BV68" s="1307"/>
      <c r="BW68" s="1307"/>
      <c r="BX68" s="1307"/>
      <c r="BY68" s="1307"/>
      <c r="BZ68" s="1307"/>
      <c r="CA68" s="1307"/>
      <c r="CB68" s="1307"/>
      <c r="CC68" s="1307"/>
      <c r="CD68" s="1307"/>
      <c r="CE68" s="1307"/>
      <c r="CF68" s="1307"/>
      <c r="CG68" s="1307"/>
      <c r="CH68" s="1307"/>
      <c r="CI68" s="1307"/>
      <c r="CJ68" s="1307"/>
      <c r="CK68" s="1307"/>
      <c r="CL68" s="1307"/>
      <c r="CM68" s="1307"/>
      <c r="CN68" s="1307"/>
      <c r="CO68" s="1307"/>
      <c r="CP68" s="1307"/>
      <c r="CQ68" s="1307"/>
      <c r="CR68" s="1307"/>
      <c r="CS68" s="1307"/>
      <c r="CT68" s="1307"/>
      <c r="CU68" s="1307"/>
      <c r="CV68" s="1307"/>
      <c r="CW68" s="1307"/>
      <c r="CX68" s="1307"/>
      <c r="CY68" s="1307"/>
      <c r="CZ68" s="1307"/>
      <c r="DA68" s="1307"/>
      <c r="DB68" s="1307"/>
      <c r="DC68" s="1306"/>
    </row>
    <row r="69" spans="2:107" ht="13" x14ac:dyDescent="0.2">
      <c r="B69" s="1276"/>
      <c r="AN69" s="1305"/>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3"/>
    </row>
    <row r="70" spans="2:107" ht="13" x14ac:dyDescent="0.2">
      <c r="B70" s="1276"/>
      <c r="H70" s="1302"/>
      <c r="I70" s="1302"/>
      <c r="J70" s="1300"/>
      <c r="K70" s="1300"/>
      <c r="L70" s="1299"/>
      <c r="M70" s="1300"/>
      <c r="N70" s="1299"/>
      <c r="AN70" s="1290"/>
      <c r="AO70" s="1290"/>
      <c r="AP70" s="1290"/>
      <c r="AZ70" s="1290"/>
      <c r="BA70" s="1290"/>
      <c r="BB70" s="1290"/>
      <c r="BL70" s="1290"/>
      <c r="BM70" s="1290"/>
      <c r="BN70" s="1290"/>
      <c r="BX70" s="1290"/>
      <c r="BY70" s="1290"/>
      <c r="BZ70" s="1290"/>
      <c r="CJ70" s="1290"/>
      <c r="CK70" s="1290"/>
      <c r="CL70" s="1290"/>
      <c r="CV70" s="1290"/>
      <c r="CW70" s="1290"/>
      <c r="CX70" s="1290"/>
    </row>
    <row r="71" spans="2:107" ht="13" x14ac:dyDescent="0.2">
      <c r="B71" s="1276"/>
      <c r="G71" s="1298"/>
      <c r="I71" s="1301"/>
      <c r="J71" s="1300"/>
      <c r="K71" s="1300"/>
      <c r="L71" s="1299"/>
      <c r="M71" s="1300"/>
      <c r="N71" s="1299"/>
      <c r="AM71" s="1298"/>
      <c r="AN71" s="1275" t="s">
        <v>609</v>
      </c>
    </row>
    <row r="72" spans="2:107" ht="13" x14ac:dyDescent="0.2">
      <c r="B72" s="1276"/>
      <c r="G72" s="1288"/>
      <c r="H72" s="1288"/>
      <c r="I72" s="1288"/>
      <c r="J72" s="1288"/>
      <c r="K72" s="1297"/>
      <c r="L72" s="1297"/>
      <c r="M72" s="1296"/>
      <c r="N72" s="1296"/>
      <c r="AN72" s="1295"/>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3"/>
      <c r="BP72" s="1285" t="s">
        <v>560</v>
      </c>
      <c r="BQ72" s="1285"/>
      <c r="BR72" s="1285"/>
      <c r="BS72" s="1285"/>
      <c r="BT72" s="1285"/>
      <c r="BU72" s="1285"/>
      <c r="BV72" s="1285"/>
      <c r="BW72" s="1285"/>
      <c r="BX72" s="1285" t="s">
        <v>561</v>
      </c>
      <c r="BY72" s="1285"/>
      <c r="BZ72" s="1285"/>
      <c r="CA72" s="1285"/>
      <c r="CB72" s="1285"/>
      <c r="CC72" s="1285"/>
      <c r="CD72" s="1285"/>
      <c r="CE72" s="1285"/>
      <c r="CF72" s="1285" t="s">
        <v>562</v>
      </c>
      <c r="CG72" s="1285"/>
      <c r="CH72" s="1285"/>
      <c r="CI72" s="1285"/>
      <c r="CJ72" s="1285"/>
      <c r="CK72" s="1285"/>
      <c r="CL72" s="1285"/>
      <c r="CM72" s="1285"/>
      <c r="CN72" s="1285" t="s">
        <v>563</v>
      </c>
      <c r="CO72" s="1285"/>
      <c r="CP72" s="1285"/>
      <c r="CQ72" s="1285"/>
      <c r="CR72" s="1285"/>
      <c r="CS72" s="1285"/>
      <c r="CT72" s="1285"/>
      <c r="CU72" s="1285"/>
      <c r="CV72" s="1285" t="s">
        <v>564</v>
      </c>
      <c r="CW72" s="1285"/>
      <c r="CX72" s="1285"/>
      <c r="CY72" s="1285"/>
      <c r="CZ72" s="1285"/>
      <c r="DA72" s="1285"/>
      <c r="DB72" s="1285"/>
      <c r="DC72" s="1285"/>
    </row>
    <row r="73" spans="2:107" ht="13" x14ac:dyDescent="0.2">
      <c r="B73" s="1276"/>
      <c r="G73" s="1292"/>
      <c r="H73" s="1292"/>
      <c r="I73" s="1292"/>
      <c r="J73" s="1292"/>
      <c r="K73" s="1289"/>
      <c r="L73" s="1289"/>
      <c r="M73" s="1289"/>
      <c r="N73" s="1289"/>
      <c r="AM73" s="1290"/>
      <c r="AN73" s="1284" t="s">
        <v>608</v>
      </c>
      <c r="AO73" s="1284"/>
      <c r="AP73" s="1284"/>
      <c r="AQ73" s="1284"/>
      <c r="AR73" s="1284"/>
      <c r="AS73" s="1284"/>
      <c r="AT73" s="1284"/>
      <c r="AU73" s="1284"/>
      <c r="AV73" s="1284"/>
      <c r="AW73" s="1284"/>
      <c r="AX73" s="1284"/>
      <c r="AY73" s="1284"/>
      <c r="AZ73" s="1284"/>
      <c r="BA73" s="1284"/>
      <c r="BB73" s="1284" t="s">
        <v>606</v>
      </c>
      <c r="BC73" s="1284"/>
      <c r="BD73" s="1284"/>
      <c r="BE73" s="1284"/>
      <c r="BF73" s="1284"/>
      <c r="BG73" s="1284"/>
      <c r="BH73" s="1284"/>
      <c r="BI73" s="1284"/>
      <c r="BJ73" s="1284"/>
      <c r="BK73" s="1284"/>
      <c r="BL73" s="1284"/>
      <c r="BM73" s="1284"/>
      <c r="BN73" s="1284"/>
      <c r="BO73" s="1284"/>
      <c r="BP73" s="1283">
        <v>82.9</v>
      </c>
      <c r="BQ73" s="1283"/>
      <c r="BR73" s="1283"/>
      <c r="BS73" s="1283"/>
      <c r="BT73" s="1283"/>
      <c r="BU73" s="1283"/>
      <c r="BV73" s="1283"/>
      <c r="BW73" s="1283"/>
      <c r="BX73" s="1283">
        <v>84.6</v>
      </c>
      <c r="BY73" s="1283"/>
      <c r="BZ73" s="1283"/>
      <c r="CA73" s="1283"/>
      <c r="CB73" s="1283"/>
      <c r="CC73" s="1283"/>
      <c r="CD73" s="1283"/>
      <c r="CE73" s="1283"/>
      <c r="CF73" s="1283">
        <v>76.599999999999994</v>
      </c>
      <c r="CG73" s="1283"/>
      <c r="CH73" s="1283"/>
      <c r="CI73" s="1283"/>
      <c r="CJ73" s="1283"/>
      <c r="CK73" s="1283"/>
      <c r="CL73" s="1283"/>
      <c r="CM73" s="1283"/>
      <c r="CN73" s="1283">
        <v>70.7</v>
      </c>
      <c r="CO73" s="1283"/>
      <c r="CP73" s="1283"/>
      <c r="CQ73" s="1283"/>
      <c r="CR73" s="1283"/>
      <c r="CS73" s="1283"/>
      <c r="CT73" s="1283"/>
      <c r="CU73" s="1283"/>
      <c r="CV73" s="1283">
        <v>63</v>
      </c>
      <c r="CW73" s="1283"/>
      <c r="CX73" s="1283"/>
      <c r="CY73" s="1283"/>
      <c r="CZ73" s="1283"/>
      <c r="DA73" s="1283"/>
      <c r="DB73" s="1283"/>
      <c r="DC73" s="1283"/>
    </row>
    <row r="74" spans="2:107" ht="13" x14ac:dyDescent="0.2">
      <c r="B74" s="1276"/>
      <c r="G74" s="1292"/>
      <c r="H74" s="1292"/>
      <c r="I74" s="1292"/>
      <c r="J74" s="1292"/>
      <c r="K74" s="1289"/>
      <c r="L74" s="1289"/>
      <c r="M74" s="1289"/>
      <c r="N74" s="1289"/>
      <c r="AM74" s="1290"/>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 x14ac:dyDescent="0.2">
      <c r="B75" s="1276"/>
      <c r="G75" s="1292"/>
      <c r="H75" s="1292"/>
      <c r="I75" s="1288"/>
      <c r="J75" s="1288"/>
      <c r="K75" s="1291"/>
      <c r="L75" s="1291"/>
      <c r="M75" s="1291"/>
      <c r="N75" s="1291"/>
      <c r="AM75" s="1290"/>
      <c r="AN75" s="1284"/>
      <c r="AO75" s="1284"/>
      <c r="AP75" s="1284"/>
      <c r="AQ75" s="1284"/>
      <c r="AR75" s="1284"/>
      <c r="AS75" s="1284"/>
      <c r="AT75" s="1284"/>
      <c r="AU75" s="1284"/>
      <c r="AV75" s="1284"/>
      <c r="AW75" s="1284"/>
      <c r="AX75" s="1284"/>
      <c r="AY75" s="1284"/>
      <c r="AZ75" s="1284"/>
      <c r="BA75" s="1284"/>
      <c r="BB75" s="1284" t="s">
        <v>605</v>
      </c>
      <c r="BC75" s="1284"/>
      <c r="BD75" s="1284"/>
      <c r="BE75" s="1284"/>
      <c r="BF75" s="1284"/>
      <c r="BG75" s="1284"/>
      <c r="BH75" s="1284"/>
      <c r="BI75" s="1284"/>
      <c r="BJ75" s="1284"/>
      <c r="BK75" s="1284"/>
      <c r="BL75" s="1284"/>
      <c r="BM75" s="1284"/>
      <c r="BN75" s="1284"/>
      <c r="BO75" s="1284"/>
      <c r="BP75" s="1283">
        <v>7.9</v>
      </c>
      <c r="BQ75" s="1283"/>
      <c r="BR75" s="1283"/>
      <c r="BS75" s="1283"/>
      <c r="BT75" s="1283"/>
      <c r="BU75" s="1283"/>
      <c r="BV75" s="1283"/>
      <c r="BW75" s="1283"/>
      <c r="BX75" s="1283">
        <v>8.6</v>
      </c>
      <c r="BY75" s="1283"/>
      <c r="BZ75" s="1283"/>
      <c r="CA75" s="1283"/>
      <c r="CB75" s="1283"/>
      <c r="CC75" s="1283"/>
      <c r="CD75" s="1283"/>
      <c r="CE75" s="1283"/>
      <c r="CF75" s="1283">
        <v>8.6</v>
      </c>
      <c r="CG75" s="1283"/>
      <c r="CH75" s="1283"/>
      <c r="CI75" s="1283"/>
      <c r="CJ75" s="1283"/>
      <c r="CK75" s="1283"/>
      <c r="CL75" s="1283"/>
      <c r="CM75" s="1283"/>
      <c r="CN75" s="1283">
        <v>7.8</v>
      </c>
      <c r="CO75" s="1283"/>
      <c r="CP75" s="1283"/>
      <c r="CQ75" s="1283"/>
      <c r="CR75" s="1283"/>
      <c r="CS75" s="1283"/>
      <c r="CT75" s="1283"/>
      <c r="CU75" s="1283"/>
      <c r="CV75" s="1283">
        <v>7.4</v>
      </c>
      <c r="CW75" s="1283"/>
      <c r="CX75" s="1283"/>
      <c r="CY75" s="1283"/>
      <c r="CZ75" s="1283"/>
      <c r="DA75" s="1283"/>
      <c r="DB75" s="1283"/>
      <c r="DC75" s="1283"/>
    </row>
    <row r="76" spans="2:107" ht="13" x14ac:dyDescent="0.2">
      <c r="B76" s="1276"/>
      <c r="G76" s="1292"/>
      <c r="H76" s="1292"/>
      <c r="I76" s="1288"/>
      <c r="J76" s="1288"/>
      <c r="K76" s="1291"/>
      <c r="L76" s="1291"/>
      <c r="M76" s="1291"/>
      <c r="N76" s="1291"/>
      <c r="AM76" s="1290"/>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 x14ac:dyDescent="0.2">
      <c r="B77" s="1276"/>
      <c r="G77" s="1288"/>
      <c r="H77" s="1288"/>
      <c r="I77" s="1288"/>
      <c r="J77" s="1288"/>
      <c r="K77" s="1289"/>
      <c r="L77" s="1289"/>
      <c r="M77" s="1289"/>
      <c r="N77" s="1289"/>
      <c r="AN77" s="1285" t="s">
        <v>607</v>
      </c>
      <c r="AO77" s="1285"/>
      <c r="AP77" s="1285"/>
      <c r="AQ77" s="1285"/>
      <c r="AR77" s="1285"/>
      <c r="AS77" s="1285"/>
      <c r="AT77" s="1285"/>
      <c r="AU77" s="1285"/>
      <c r="AV77" s="1285"/>
      <c r="AW77" s="1285"/>
      <c r="AX77" s="1285"/>
      <c r="AY77" s="1285"/>
      <c r="AZ77" s="1285"/>
      <c r="BA77" s="1285"/>
      <c r="BB77" s="1284" t="s">
        <v>606</v>
      </c>
      <c r="BC77" s="1284"/>
      <c r="BD77" s="1284"/>
      <c r="BE77" s="1284"/>
      <c r="BF77" s="1284"/>
      <c r="BG77" s="1284"/>
      <c r="BH77" s="1284"/>
      <c r="BI77" s="1284"/>
      <c r="BJ77" s="1284"/>
      <c r="BK77" s="1284"/>
      <c r="BL77" s="1284"/>
      <c r="BM77" s="1284"/>
      <c r="BN77" s="1284"/>
      <c r="BO77" s="1284"/>
      <c r="BP77" s="1283">
        <v>35.299999999999997</v>
      </c>
      <c r="BQ77" s="1283"/>
      <c r="BR77" s="1283"/>
      <c r="BS77" s="1283"/>
      <c r="BT77" s="1283"/>
      <c r="BU77" s="1283"/>
      <c r="BV77" s="1283"/>
      <c r="BW77" s="1283"/>
      <c r="BX77" s="1283">
        <v>31.9</v>
      </c>
      <c r="BY77" s="1283"/>
      <c r="BZ77" s="1283"/>
      <c r="CA77" s="1283"/>
      <c r="CB77" s="1283"/>
      <c r="CC77" s="1283"/>
      <c r="CD77" s="1283"/>
      <c r="CE77" s="1283"/>
      <c r="CF77" s="1283">
        <v>24.2</v>
      </c>
      <c r="CG77" s="1283"/>
      <c r="CH77" s="1283"/>
      <c r="CI77" s="1283"/>
      <c r="CJ77" s="1283"/>
      <c r="CK77" s="1283"/>
      <c r="CL77" s="1283"/>
      <c r="CM77" s="1283"/>
      <c r="CN77" s="1283">
        <v>22.1</v>
      </c>
      <c r="CO77" s="1283"/>
      <c r="CP77" s="1283"/>
      <c r="CQ77" s="1283"/>
      <c r="CR77" s="1283"/>
      <c r="CS77" s="1283"/>
      <c r="CT77" s="1283"/>
      <c r="CU77" s="1283"/>
      <c r="CV77" s="1283">
        <v>20.399999999999999</v>
      </c>
      <c r="CW77" s="1283"/>
      <c r="CX77" s="1283"/>
      <c r="CY77" s="1283"/>
      <c r="CZ77" s="1283"/>
      <c r="DA77" s="1283"/>
      <c r="DB77" s="1283"/>
      <c r="DC77" s="1283"/>
    </row>
    <row r="78" spans="2:107" ht="13" x14ac:dyDescent="0.2">
      <c r="B78" s="1276"/>
      <c r="G78" s="1288"/>
      <c r="H78" s="1288"/>
      <c r="I78" s="1288"/>
      <c r="J78" s="1288"/>
      <c r="K78" s="1289"/>
      <c r="L78" s="1289"/>
      <c r="M78" s="1289"/>
      <c r="N78" s="1289"/>
      <c r="AN78" s="1285"/>
      <c r="AO78" s="1285"/>
      <c r="AP78" s="1285"/>
      <c r="AQ78" s="1285"/>
      <c r="AR78" s="1285"/>
      <c r="AS78" s="1285"/>
      <c r="AT78" s="1285"/>
      <c r="AU78" s="1285"/>
      <c r="AV78" s="1285"/>
      <c r="AW78" s="1285"/>
      <c r="AX78" s="1285"/>
      <c r="AY78" s="1285"/>
      <c r="AZ78" s="1285"/>
      <c r="BA78" s="1285"/>
      <c r="BB78" s="1284"/>
      <c r="BC78" s="1284"/>
      <c r="BD78" s="1284"/>
      <c r="BE78" s="1284"/>
      <c r="BF78" s="1284"/>
      <c r="BG78" s="1284"/>
      <c r="BH78" s="1284"/>
      <c r="BI78" s="1284"/>
      <c r="BJ78" s="1284"/>
      <c r="BK78" s="1284"/>
      <c r="BL78" s="1284"/>
      <c r="BM78" s="1284"/>
      <c r="BN78" s="1284"/>
      <c r="BO78" s="1284"/>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 x14ac:dyDescent="0.2">
      <c r="B79" s="1276"/>
      <c r="G79" s="1288"/>
      <c r="H79" s="1288"/>
      <c r="I79" s="1287"/>
      <c r="J79" s="1287"/>
      <c r="K79" s="1286"/>
      <c r="L79" s="1286"/>
      <c r="M79" s="1286"/>
      <c r="N79" s="1286"/>
      <c r="AN79" s="1285"/>
      <c r="AO79" s="1285"/>
      <c r="AP79" s="1285"/>
      <c r="AQ79" s="1285"/>
      <c r="AR79" s="1285"/>
      <c r="AS79" s="1285"/>
      <c r="AT79" s="1285"/>
      <c r="AU79" s="1285"/>
      <c r="AV79" s="1285"/>
      <c r="AW79" s="1285"/>
      <c r="AX79" s="1285"/>
      <c r="AY79" s="1285"/>
      <c r="AZ79" s="1285"/>
      <c r="BA79" s="1285"/>
      <c r="BB79" s="1284" t="s">
        <v>605</v>
      </c>
      <c r="BC79" s="1284"/>
      <c r="BD79" s="1284"/>
      <c r="BE79" s="1284"/>
      <c r="BF79" s="1284"/>
      <c r="BG79" s="1284"/>
      <c r="BH79" s="1284"/>
      <c r="BI79" s="1284"/>
      <c r="BJ79" s="1284"/>
      <c r="BK79" s="1284"/>
      <c r="BL79" s="1284"/>
      <c r="BM79" s="1284"/>
      <c r="BN79" s="1284"/>
      <c r="BO79" s="1284"/>
      <c r="BP79" s="1283">
        <v>6.9</v>
      </c>
      <c r="BQ79" s="1283"/>
      <c r="BR79" s="1283"/>
      <c r="BS79" s="1283"/>
      <c r="BT79" s="1283"/>
      <c r="BU79" s="1283"/>
      <c r="BV79" s="1283"/>
      <c r="BW79" s="1283"/>
      <c r="BX79" s="1283">
        <v>6.6</v>
      </c>
      <c r="BY79" s="1283"/>
      <c r="BZ79" s="1283"/>
      <c r="CA79" s="1283"/>
      <c r="CB79" s="1283"/>
      <c r="CC79" s="1283"/>
      <c r="CD79" s="1283"/>
      <c r="CE79" s="1283"/>
      <c r="CF79" s="1283">
        <v>6.4</v>
      </c>
      <c r="CG79" s="1283"/>
      <c r="CH79" s="1283"/>
      <c r="CI79" s="1283"/>
      <c r="CJ79" s="1283"/>
      <c r="CK79" s="1283"/>
      <c r="CL79" s="1283"/>
      <c r="CM79" s="1283"/>
      <c r="CN79" s="1283">
        <v>6.3</v>
      </c>
      <c r="CO79" s="1283"/>
      <c r="CP79" s="1283"/>
      <c r="CQ79" s="1283"/>
      <c r="CR79" s="1283"/>
      <c r="CS79" s="1283"/>
      <c r="CT79" s="1283"/>
      <c r="CU79" s="1283"/>
      <c r="CV79" s="1283">
        <v>6.2</v>
      </c>
      <c r="CW79" s="1283"/>
      <c r="CX79" s="1283"/>
      <c r="CY79" s="1283"/>
      <c r="CZ79" s="1283"/>
      <c r="DA79" s="1283"/>
      <c r="DB79" s="1283"/>
      <c r="DC79" s="1283"/>
    </row>
    <row r="80" spans="2:107" ht="13" x14ac:dyDescent="0.2">
      <c r="B80" s="1276"/>
      <c r="G80" s="1288"/>
      <c r="H80" s="1288"/>
      <c r="I80" s="1287"/>
      <c r="J80" s="1287"/>
      <c r="K80" s="1286"/>
      <c r="L80" s="1286"/>
      <c r="M80" s="1286"/>
      <c r="N80" s="1286"/>
      <c r="AN80" s="1285"/>
      <c r="AO80" s="1285"/>
      <c r="AP80" s="1285"/>
      <c r="AQ80" s="1285"/>
      <c r="AR80" s="1285"/>
      <c r="AS80" s="1285"/>
      <c r="AT80" s="1285"/>
      <c r="AU80" s="1285"/>
      <c r="AV80" s="1285"/>
      <c r="AW80" s="1285"/>
      <c r="AX80" s="1285"/>
      <c r="AY80" s="1285"/>
      <c r="AZ80" s="1285"/>
      <c r="BA80" s="1285"/>
      <c r="BB80" s="1284"/>
      <c r="BC80" s="1284"/>
      <c r="BD80" s="1284"/>
      <c r="BE80" s="1284"/>
      <c r="BF80" s="1284"/>
      <c r="BG80" s="1284"/>
      <c r="BH80" s="1284"/>
      <c r="BI80" s="1284"/>
      <c r="BJ80" s="1284"/>
      <c r="BK80" s="1284"/>
      <c r="BL80" s="1284"/>
      <c r="BM80" s="1284"/>
      <c r="BN80" s="1284"/>
      <c r="BO80" s="1284"/>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 x14ac:dyDescent="0.2">
      <c r="B81" s="1276"/>
    </row>
    <row r="82" spans="2:109" ht="16.5" x14ac:dyDescent="0.2">
      <c r="B82" s="1276"/>
      <c r="K82" s="1282"/>
      <c r="L82" s="1282"/>
      <c r="M82" s="1282"/>
      <c r="N82" s="1282"/>
      <c r="AQ82" s="1282"/>
      <c r="AR82" s="1282"/>
      <c r="AS82" s="1282"/>
      <c r="AT82" s="1282"/>
      <c r="BC82" s="1282"/>
      <c r="BD82" s="1282"/>
      <c r="BE82" s="1282"/>
      <c r="BF82" s="1282"/>
      <c r="BO82" s="1282"/>
      <c r="BP82" s="1282"/>
      <c r="BQ82" s="1282"/>
      <c r="BR82" s="1282"/>
      <c r="CA82" s="1282"/>
      <c r="CB82" s="1282"/>
      <c r="CC82" s="1282"/>
      <c r="CD82" s="1282"/>
      <c r="CM82" s="1282"/>
      <c r="CN82" s="1282"/>
      <c r="CO82" s="1282"/>
      <c r="CP82" s="1282"/>
      <c r="CY82" s="1282"/>
      <c r="CZ82" s="1282"/>
      <c r="DA82" s="1282"/>
      <c r="DB82" s="1282"/>
      <c r="DC82" s="1282"/>
    </row>
    <row r="83" spans="2:109" ht="13" x14ac:dyDescent="0.2">
      <c r="B83" s="1281"/>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79"/>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278"/>
      <c r="AQ87" s="1278"/>
      <c r="BC87" s="1278"/>
      <c r="BO87" s="1278"/>
      <c r="CA87" s="1278"/>
      <c r="CM87" s="1278"/>
      <c r="CY87" s="1278"/>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HvkL8uKGWSjHyLQd5cP9S0lGhEw/pLrOJIc7bCv39Wl/GkqS7ZuKGJHVaTiAEI/EFhz8oBSN+GU2eb4nEMnmjg==" saltValue="XFt44kThT73FaOa21eM/Y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AD6A-D16B-470B-A0A5-434B46CD368F}">
  <sheetPr>
    <pageSetUpPr fitToPage="1"/>
  </sheetPr>
  <dimension ref="A1:DR131"/>
  <sheetViews>
    <sheetView showGridLines="0" tabSelected="1" topLeftCell="C1" zoomScale="85" zoomScaleNormal="85" zoomScaleSheetLayoutView="70" workbookViewId="0">
      <selection activeCell="AN48" sqref="AN48"/>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sheetData>
  <sheetProtection algorithmName="SHA-512" hashValue="5HEjPlCFiS+k1V8bRT+f2XCic9LWGVaq1oq69p/NV5EQ+AD/HqaqhE5ylYg9T6yxHE15RzYqr8JLqEbKjZFLcw==" saltValue="dD+n1wJmDrr5qaE7CzdQ5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42DE-FF7E-48BC-892F-31E996B077C3}">
  <sheetPr>
    <pageSetUpPr fitToPage="1"/>
  </sheetPr>
  <dimension ref="A1:DR137"/>
  <sheetViews>
    <sheetView showGridLines="0" topLeftCell="A82" zoomScale="70" zoomScaleNormal="70" zoomScaleSheetLayoutView="55" workbookViewId="0">
      <selection activeCell="AN48" sqref="AN48"/>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row r="136" ht="13.5" hidden="1" customHeight="1" x14ac:dyDescent="0.2"/>
    <row r="137" ht="13.5" hidden="1" customHeight="1" x14ac:dyDescent="0.2"/>
  </sheetData>
  <sheetProtection algorithmName="SHA-512" hashValue="Gaw3HSu4DLhvnkKvFBfeJboJ8NJMrRlxSysVsRzsMuDF2jtZsZmIWkT8cABW+L4sljOHGwVXEzo9az4nF0Ek+w==" saltValue="Iww3LRRjEcInWWPGBNkqD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557</v>
      </c>
      <c r="G2" s="157"/>
      <c r="H2" s="158"/>
    </row>
    <row r="3" spans="1:8" x14ac:dyDescent="0.2">
      <c r="A3" s="154" t="s">
        <v>550</v>
      </c>
      <c r="B3" s="159"/>
      <c r="C3" s="160"/>
      <c r="D3" s="161">
        <v>77345</v>
      </c>
      <c r="E3" s="162"/>
      <c r="F3" s="163">
        <v>44504</v>
      </c>
      <c r="G3" s="164"/>
      <c r="H3" s="165"/>
    </row>
    <row r="4" spans="1:8" x14ac:dyDescent="0.2">
      <c r="A4" s="166"/>
      <c r="B4" s="167"/>
      <c r="C4" s="168"/>
      <c r="D4" s="169">
        <v>50280</v>
      </c>
      <c r="E4" s="170"/>
      <c r="F4" s="171">
        <v>25876</v>
      </c>
      <c r="G4" s="172"/>
      <c r="H4" s="173"/>
    </row>
    <row r="5" spans="1:8" x14ac:dyDescent="0.2">
      <c r="A5" s="154" t="s">
        <v>552</v>
      </c>
      <c r="B5" s="159"/>
      <c r="C5" s="160"/>
      <c r="D5" s="161">
        <v>32740</v>
      </c>
      <c r="E5" s="162"/>
      <c r="F5" s="163">
        <v>47820</v>
      </c>
      <c r="G5" s="164"/>
      <c r="H5" s="165"/>
    </row>
    <row r="6" spans="1:8" x14ac:dyDescent="0.2">
      <c r="A6" s="166"/>
      <c r="B6" s="167"/>
      <c r="C6" s="168"/>
      <c r="D6" s="169">
        <v>10607</v>
      </c>
      <c r="E6" s="170"/>
      <c r="F6" s="171">
        <v>25855</v>
      </c>
      <c r="G6" s="172"/>
      <c r="H6" s="173"/>
    </row>
    <row r="7" spans="1:8" x14ac:dyDescent="0.2">
      <c r="A7" s="154" t="s">
        <v>553</v>
      </c>
      <c r="B7" s="159"/>
      <c r="C7" s="160"/>
      <c r="D7" s="161">
        <v>23180</v>
      </c>
      <c r="E7" s="162"/>
      <c r="F7" s="163">
        <v>41934</v>
      </c>
      <c r="G7" s="164"/>
      <c r="H7" s="165"/>
    </row>
    <row r="8" spans="1:8" x14ac:dyDescent="0.2">
      <c r="A8" s="166"/>
      <c r="B8" s="167"/>
      <c r="C8" s="168"/>
      <c r="D8" s="169">
        <v>7040</v>
      </c>
      <c r="E8" s="170"/>
      <c r="F8" s="171">
        <v>23352</v>
      </c>
      <c r="G8" s="172"/>
      <c r="H8" s="173"/>
    </row>
    <row r="9" spans="1:8" x14ac:dyDescent="0.2">
      <c r="A9" s="154" t="s">
        <v>554</v>
      </c>
      <c r="B9" s="159"/>
      <c r="C9" s="160"/>
      <c r="D9" s="161">
        <v>34787</v>
      </c>
      <c r="E9" s="162"/>
      <c r="F9" s="163">
        <v>45588</v>
      </c>
      <c r="G9" s="164"/>
      <c r="H9" s="165"/>
    </row>
    <row r="10" spans="1:8" x14ac:dyDescent="0.2">
      <c r="A10" s="166"/>
      <c r="B10" s="167"/>
      <c r="C10" s="168"/>
      <c r="D10" s="169">
        <v>9904</v>
      </c>
      <c r="E10" s="170"/>
      <c r="F10" s="171">
        <v>24150</v>
      </c>
      <c r="G10" s="172"/>
      <c r="H10" s="173"/>
    </row>
    <row r="11" spans="1:8" x14ac:dyDescent="0.2">
      <c r="A11" s="154" t="s">
        <v>555</v>
      </c>
      <c r="B11" s="159"/>
      <c r="C11" s="160"/>
      <c r="D11" s="161">
        <v>31824</v>
      </c>
      <c r="E11" s="162"/>
      <c r="F11" s="163">
        <v>45483</v>
      </c>
      <c r="G11" s="164"/>
      <c r="H11" s="165"/>
    </row>
    <row r="12" spans="1:8" x14ac:dyDescent="0.2">
      <c r="A12" s="166"/>
      <c r="B12" s="167"/>
      <c r="C12" s="174"/>
      <c r="D12" s="169">
        <v>8405</v>
      </c>
      <c r="E12" s="170"/>
      <c r="F12" s="171">
        <v>24241</v>
      </c>
      <c r="G12" s="172"/>
      <c r="H12" s="173"/>
    </row>
    <row r="13" spans="1:8" x14ac:dyDescent="0.2">
      <c r="A13" s="154"/>
      <c r="B13" s="159"/>
      <c r="C13" s="175"/>
      <c r="D13" s="176">
        <v>39975</v>
      </c>
      <c r="E13" s="177"/>
      <c r="F13" s="178">
        <v>45066</v>
      </c>
      <c r="G13" s="179"/>
      <c r="H13" s="165"/>
    </row>
    <row r="14" spans="1:8" x14ac:dyDescent="0.2">
      <c r="A14" s="166"/>
      <c r="B14" s="167"/>
      <c r="C14" s="168"/>
      <c r="D14" s="169">
        <v>17247</v>
      </c>
      <c r="E14" s="170"/>
      <c r="F14" s="171">
        <v>24695</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2.5</v>
      </c>
      <c r="C19" s="180">
        <f>ROUND(VALUE(SUBSTITUTE(実質収支比率等に係る経年分析!G$48,"▲","-")),2)</f>
        <v>3.42</v>
      </c>
      <c r="D19" s="180">
        <f>ROUND(VALUE(SUBSTITUTE(実質収支比率等に係る経年分析!H$48,"▲","-")),2)</f>
        <v>2.04</v>
      </c>
      <c r="E19" s="180">
        <f>ROUND(VALUE(SUBSTITUTE(実質収支比率等に係る経年分析!I$48,"▲","-")),2)</f>
        <v>1.38</v>
      </c>
      <c r="F19" s="180">
        <f>ROUND(VALUE(SUBSTITUTE(実質収支比率等に係る経年分析!J$48,"▲","-")),2)</f>
        <v>3.25</v>
      </c>
    </row>
    <row r="20" spans="1:11" x14ac:dyDescent="0.2">
      <c r="A20" s="180" t="s">
        <v>55</v>
      </c>
      <c r="B20" s="180">
        <f>ROUND(VALUE(SUBSTITUTE(実質収支比率等に係る経年分析!F$47,"▲","-")),2)</f>
        <v>2.89</v>
      </c>
      <c r="C20" s="180">
        <f>ROUND(VALUE(SUBSTITUTE(実質収支比率等に係る経年分析!G$47,"▲","-")),2)</f>
        <v>2.89</v>
      </c>
      <c r="D20" s="180">
        <f>ROUND(VALUE(SUBSTITUTE(実質収支比率等に係る経年分析!H$47,"▲","-")),2)</f>
        <v>2.9</v>
      </c>
      <c r="E20" s="180">
        <f>ROUND(VALUE(SUBSTITUTE(実質収支比率等に係る経年分析!I$47,"▲","-")),2)</f>
        <v>2.89</v>
      </c>
      <c r="F20" s="180">
        <f>ROUND(VALUE(SUBSTITUTE(実質収支比率等に係る経年分析!J$47,"▲","-")),2)</f>
        <v>1.72</v>
      </c>
    </row>
    <row r="21" spans="1:11" x14ac:dyDescent="0.2">
      <c r="A21" s="180" t="s">
        <v>56</v>
      </c>
      <c r="B21" s="180">
        <f>IF(ISNUMBER(VALUE(SUBSTITUTE(実質収支比率等に係る経年分析!F$49,"▲","-"))),ROUND(VALUE(SUBSTITUTE(実質収支比率等に係る経年分析!F$49,"▲","-")),2),NA())</f>
        <v>-0.43</v>
      </c>
      <c r="C21" s="180">
        <f>IF(ISNUMBER(VALUE(SUBSTITUTE(実質収支比率等に係る経年分析!G$49,"▲","-"))),ROUND(VALUE(SUBSTITUTE(実質収支比率等に係る経年分析!G$49,"▲","-")),2),NA())</f>
        <v>0.93</v>
      </c>
      <c r="D21" s="180">
        <f>IF(ISNUMBER(VALUE(SUBSTITUTE(実質収支比率等に係る経年分析!H$49,"▲","-"))),ROUND(VALUE(SUBSTITUTE(実質収支比率等に係る経年分析!H$49,"▲","-")),2),NA())</f>
        <v>-1.4</v>
      </c>
      <c r="E21" s="180">
        <f>IF(ISNUMBER(VALUE(SUBSTITUTE(実質収支比率等に係る経年分析!I$49,"▲","-"))),ROUND(VALUE(SUBSTITUTE(実質収支比率等に係る経年分析!I$49,"▲","-")),2),NA())</f>
        <v>-0.65</v>
      </c>
      <c r="F21" s="180">
        <f>IF(ISNUMBER(VALUE(SUBSTITUTE(実質収支比率等に係る経年分析!J$49,"▲","-"))),ROUND(VALUE(SUBSTITUTE(実質収支比率等に係る経年分析!J$49,"▲","-")),2),NA())</f>
        <v>0.83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国民健康保険診療所特別会計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0.96</v>
      </c>
    </row>
    <row r="33" spans="1:16" x14ac:dyDescent="0.2">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2.59</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2.0299999999999998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3.24</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9.17</v>
      </c>
    </row>
    <row r="36" spans="1:16" x14ac:dyDescent="0.2">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2.84</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2.3199999999999998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2.0299999999999998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1.64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1.03</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2940</v>
      </c>
      <c r="E42" s="182"/>
      <c r="F42" s="182"/>
      <c r="G42" s="182">
        <f>'実質公債費比率（分子）の構造'!L$52</f>
        <v>2971</v>
      </c>
      <c r="H42" s="182"/>
      <c r="I42" s="182"/>
      <c r="J42" s="182">
        <f>'実質公債費比率（分子）の構造'!M$52</f>
        <v>2875</v>
      </c>
      <c r="K42" s="182"/>
      <c r="L42" s="182"/>
      <c r="M42" s="182">
        <f>'実質公債費比率（分子）の構造'!N$52</f>
        <v>2766</v>
      </c>
      <c r="N42" s="182"/>
      <c r="O42" s="182"/>
      <c r="P42" s="182">
        <f>'実質公債費比率（分子）の構造'!O$52</f>
        <v>2782</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111</v>
      </c>
      <c r="C44" s="182"/>
      <c r="D44" s="182"/>
      <c r="E44" s="182">
        <f>'実質公債費比率（分子）の構造'!L$50</f>
        <v>36</v>
      </c>
      <c r="F44" s="182"/>
      <c r="G44" s="182"/>
      <c r="H44" s="182">
        <f>'実質公債費比率（分子）の構造'!M$50</f>
        <v>28</v>
      </c>
      <c r="I44" s="182"/>
      <c r="J44" s="182"/>
      <c r="K44" s="182">
        <f>'実質公債費比率（分子）の構造'!N$50</f>
        <v>24</v>
      </c>
      <c r="L44" s="182"/>
      <c r="M44" s="182"/>
      <c r="N44" s="182">
        <f>'実質公債費比率（分子）の構造'!O$50</f>
        <v>26</v>
      </c>
      <c r="O44" s="182"/>
      <c r="P44" s="182"/>
    </row>
    <row r="45" spans="1:16" x14ac:dyDescent="0.2">
      <c r="A45" s="182" t="s">
        <v>66</v>
      </c>
      <c r="B45" s="182">
        <f>'実質公債費比率（分子）の構造'!K$49</f>
        <v>135</v>
      </c>
      <c r="C45" s="182"/>
      <c r="D45" s="182"/>
      <c r="E45" s="182">
        <f>'実質公債費比率（分子）の構造'!L$49</f>
        <v>122</v>
      </c>
      <c r="F45" s="182"/>
      <c r="G45" s="182"/>
      <c r="H45" s="182">
        <f>'実質公債費比率（分子）の構造'!M$49</f>
        <v>107</v>
      </c>
      <c r="I45" s="182"/>
      <c r="J45" s="182"/>
      <c r="K45" s="182">
        <f>'実質公債費比率（分子）の構造'!N$49</f>
        <v>102</v>
      </c>
      <c r="L45" s="182"/>
      <c r="M45" s="182"/>
      <c r="N45" s="182">
        <f>'実質公債費比率（分子）の構造'!O$49</f>
        <v>83</v>
      </c>
      <c r="O45" s="182"/>
      <c r="P45" s="182"/>
    </row>
    <row r="46" spans="1:16" x14ac:dyDescent="0.2">
      <c r="A46" s="182" t="s">
        <v>67</v>
      </c>
      <c r="B46" s="182">
        <f>'実質公債費比率（分子）の構造'!K$48</f>
        <v>876</v>
      </c>
      <c r="C46" s="182"/>
      <c r="D46" s="182"/>
      <c r="E46" s="182">
        <f>'実質公債費比率（分子）の構造'!L$48</f>
        <v>868</v>
      </c>
      <c r="F46" s="182"/>
      <c r="G46" s="182"/>
      <c r="H46" s="182">
        <f>'実質公債費比率（分子）の構造'!M$48</f>
        <v>830</v>
      </c>
      <c r="I46" s="182"/>
      <c r="J46" s="182"/>
      <c r="K46" s="182">
        <f>'実質公債費比率（分子）の構造'!N$48</f>
        <v>765</v>
      </c>
      <c r="L46" s="182"/>
      <c r="M46" s="182"/>
      <c r="N46" s="182">
        <f>'実質公債費比率（分子）の構造'!O$48</f>
        <v>740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3069</v>
      </c>
      <c r="C49" s="182"/>
      <c r="D49" s="182"/>
      <c r="E49" s="182">
        <f>'実質公債費比率（分子）の構造'!L$45</f>
        <v>3226</v>
      </c>
      <c r="F49" s="182"/>
      <c r="G49" s="182"/>
      <c r="H49" s="182">
        <f>'実質公債費比率（分子）の構造'!M$45</f>
        <v>3092</v>
      </c>
      <c r="I49" s="182"/>
      <c r="J49" s="182"/>
      <c r="K49" s="182">
        <f>'実質公債費比率（分子）の構造'!N$45</f>
        <v>2783</v>
      </c>
      <c r="L49" s="182"/>
      <c r="M49" s="182"/>
      <c r="N49" s="182">
        <f>'実質公債費比率（分子）の構造'!O$45</f>
        <v>3084</v>
      </c>
      <c r="O49" s="182"/>
      <c r="P49" s="182"/>
    </row>
    <row r="50" spans="1:16" x14ac:dyDescent="0.2">
      <c r="A50" s="182" t="s">
        <v>71</v>
      </c>
      <c r="B50" s="182" t="e">
        <f>NA()</f>
        <v>#N/A</v>
      </c>
      <c r="C50" s="182">
        <f>IF(ISNUMBER('実質公債費比率（分子）の構造'!K$53),'実質公債費比率（分子）の構造'!K$53,NA())</f>
        <v>1251</v>
      </c>
      <c r="D50" s="182" t="e">
        <f>NA()</f>
        <v>#N/A</v>
      </c>
      <c r="E50" s="182" t="e">
        <f>NA()</f>
        <v>#N/A</v>
      </c>
      <c r="F50" s="182">
        <f>IF(ISNUMBER('実質公債費比率（分子）の構造'!L$53),'実質公債費比率（分子）の構造'!L$53,NA())</f>
        <v>1281</v>
      </c>
      <c r="G50" s="182" t="e">
        <f>NA()</f>
        <v>#N/A</v>
      </c>
      <c r="H50" s="182" t="e">
        <f>NA()</f>
        <v>#N/A</v>
      </c>
      <c r="I50" s="182">
        <f>IF(ISNUMBER('実質公債費比率（分子）の構造'!M$53),'実質公債費比率（分子）の構造'!M$53,NA())</f>
        <v>1182</v>
      </c>
      <c r="J50" s="182" t="e">
        <f>NA()</f>
        <v>#N/A</v>
      </c>
      <c r="K50" s="182" t="e">
        <f>NA()</f>
        <v>#N/A</v>
      </c>
      <c r="L50" s="182">
        <f>IF(ISNUMBER('実質公債費比率（分子）の構造'!N$53),'実質公債費比率（分子）の構造'!N$53,NA())</f>
        <v>908</v>
      </c>
      <c r="M50" s="182" t="e">
        <f>NA()</f>
        <v>#N/A</v>
      </c>
      <c r="N50" s="182" t="e">
        <f>NA()</f>
        <v>#N/A</v>
      </c>
      <c r="O50" s="182">
        <f>IF(ISNUMBER('実質公債費比率（分子）の構造'!O$53),'実質公債費比率（分子）の構造'!O$53,NA())</f>
        <v>1151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28927</v>
      </c>
      <c r="E56" s="181"/>
      <c r="F56" s="181"/>
      <c r="G56" s="181">
        <f>'将来負担比率（分子）の構造'!J$52</f>
        <v>28476</v>
      </c>
      <c r="H56" s="181"/>
      <c r="I56" s="181"/>
      <c r="J56" s="181">
        <f>'将来負担比率（分子）の構造'!K$52</f>
        <v>27844</v>
      </c>
      <c r="K56" s="181"/>
      <c r="L56" s="181"/>
      <c r="M56" s="181">
        <f>'将来負担比率（分子）の構造'!L$52</f>
        <v>27406</v>
      </c>
      <c r="N56" s="181"/>
      <c r="O56" s="181"/>
      <c r="P56" s="181">
        <f>'将来負担比率（分子）の構造'!M$52</f>
        <v>26541</v>
      </c>
    </row>
    <row r="57" spans="1:16" x14ac:dyDescent="0.2">
      <c r="A57" s="181" t="s">
        <v>42</v>
      </c>
      <c r="B57" s="181"/>
      <c r="C57" s="181"/>
      <c r="D57" s="181">
        <f>'将来負担比率（分子）の構造'!I$51</f>
        <v>4822</v>
      </c>
      <c r="E57" s="181"/>
      <c r="F57" s="181"/>
      <c r="G57" s="181">
        <f>'将来負担比率（分子）の構造'!J$51</f>
        <v>4652</v>
      </c>
      <c r="H57" s="181"/>
      <c r="I57" s="181"/>
      <c r="J57" s="181">
        <f>'将来負担比率（分子）の構造'!K$51</f>
        <v>4590</v>
      </c>
      <c r="K57" s="181"/>
      <c r="L57" s="181"/>
      <c r="M57" s="181">
        <f>'将来負担比率（分子）の構造'!L$51</f>
        <v>4449</v>
      </c>
      <c r="N57" s="181"/>
      <c r="O57" s="181"/>
      <c r="P57" s="181">
        <f>'将来負担比率（分子）の構造'!M$51</f>
        <v>4408</v>
      </c>
    </row>
    <row r="58" spans="1:16" x14ac:dyDescent="0.2">
      <c r="A58" s="181" t="s">
        <v>41</v>
      </c>
      <c r="B58" s="181"/>
      <c r="C58" s="181"/>
      <c r="D58" s="181">
        <f>'将来負担比率（分子）の構造'!I$50</f>
        <v>1547</v>
      </c>
      <c r="E58" s="181"/>
      <c r="F58" s="181"/>
      <c r="G58" s="181">
        <f>'将来負担比率（分子）の構造'!J$50</f>
        <v>1462</v>
      </c>
      <c r="H58" s="181"/>
      <c r="I58" s="181"/>
      <c r="J58" s="181">
        <f>'将来負担比率（分子）の構造'!K$50</f>
        <v>1732</v>
      </c>
      <c r="K58" s="181"/>
      <c r="L58" s="181"/>
      <c r="M58" s="181">
        <f>'将来負担比率（分子）の構造'!L$50</f>
        <v>1797</v>
      </c>
      <c r="N58" s="181"/>
      <c r="O58" s="181"/>
      <c r="P58" s="181">
        <f>'将来負担比率（分子）の構造'!M$50</f>
        <v>1658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2138</v>
      </c>
      <c r="C62" s="181"/>
      <c r="D62" s="181"/>
      <c r="E62" s="181">
        <f>'将来負担比率（分子）の構造'!J$45</f>
        <v>2089</v>
      </c>
      <c r="F62" s="181"/>
      <c r="G62" s="181"/>
      <c r="H62" s="181">
        <f>'将来負担比率（分子）の構造'!K$45</f>
        <v>1931</v>
      </c>
      <c r="I62" s="181"/>
      <c r="J62" s="181"/>
      <c r="K62" s="181">
        <f>'将来負担比率（分子）の構造'!L$45</f>
        <v>1820</v>
      </c>
      <c r="L62" s="181"/>
      <c r="M62" s="181"/>
      <c r="N62" s="181">
        <f>'将来負担比率（分子）の構造'!M$45</f>
        <v>1603</v>
      </c>
      <c r="O62" s="181"/>
      <c r="P62" s="181"/>
    </row>
    <row r="63" spans="1:16" x14ac:dyDescent="0.2">
      <c r="A63" s="181" t="s">
        <v>34</v>
      </c>
      <c r="B63" s="181">
        <f>'将来負担比率（分子）の構造'!I$44</f>
        <v>834</v>
      </c>
      <c r="C63" s="181"/>
      <c r="D63" s="181"/>
      <c r="E63" s="181">
        <f>'将来負担比率（分子）の構造'!J$44</f>
        <v>915</v>
      </c>
      <c r="F63" s="181"/>
      <c r="G63" s="181"/>
      <c r="H63" s="181">
        <f>'将来負担比率（分子）の構造'!K$44</f>
        <v>820</v>
      </c>
      <c r="I63" s="181"/>
      <c r="J63" s="181"/>
      <c r="K63" s="181">
        <f>'将来負担比率（分子）の構造'!L$44</f>
        <v>715</v>
      </c>
      <c r="L63" s="181"/>
      <c r="M63" s="181"/>
      <c r="N63" s="181">
        <f>'将来負担比率（分子）の構造'!M$44</f>
        <v>677</v>
      </c>
      <c r="O63" s="181"/>
      <c r="P63" s="181"/>
    </row>
    <row r="64" spans="1:16" x14ac:dyDescent="0.2">
      <c r="A64" s="181" t="s">
        <v>33</v>
      </c>
      <c r="B64" s="181">
        <f>'将来負担比率（分子）の構造'!I$43</f>
        <v>9149</v>
      </c>
      <c r="C64" s="181"/>
      <c r="D64" s="181"/>
      <c r="E64" s="181">
        <f>'将来負担比率（分子）の構造'!J$43</f>
        <v>9661</v>
      </c>
      <c r="F64" s="181"/>
      <c r="G64" s="181"/>
      <c r="H64" s="181">
        <f>'将来負担比率（分子）の構造'!K$43</f>
        <v>9524</v>
      </c>
      <c r="I64" s="181"/>
      <c r="J64" s="181"/>
      <c r="K64" s="181">
        <f>'将来負担比率（分子）の構造'!L$43</f>
        <v>9125</v>
      </c>
      <c r="L64" s="181"/>
      <c r="M64" s="181"/>
      <c r="N64" s="181">
        <f>'将来負担比率（分子）の構造'!M$43</f>
        <v>8479</v>
      </c>
      <c r="O64" s="181"/>
      <c r="P64" s="181"/>
    </row>
    <row r="65" spans="1:16" x14ac:dyDescent="0.2">
      <c r="A65" s="181" t="s">
        <v>32</v>
      </c>
      <c r="B65" s="181">
        <f>'将来負担比率（分子）の構造'!I$42</f>
        <v>131</v>
      </c>
      <c r="C65" s="181"/>
      <c r="D65" s="181"/>
      <c r="E65" s="181">
        <f>'将来負担比率（分子）の構造'!J$42</f>
        <v>103</v>
      </c>
      <c r="F65" s="181"/>
      <c r="G65" s="181"/>
      <c r="H65" s="181">
        <f>'将来負担比率（分子）の構造'!K$42</f>
        <v>83</v>
      </c>
      <c r="I65" s="181"/>
      <c r="J65" s="181"/>
      <c r="K65" s="181">
        <f>'将来負担比率（分子）の構造'!L$42</f>
        <v>64</v>
      </c>
      <c r="L65" s="181"/>
      <c r="M65" s="181"/>
      <c r="N65" s="181">
        <f>'将来負担比率（分子）の構造'!M$42</f>
        <v>49</v>
      </c>
      <c r="O65" s="181"/>
      <c r="P65" s="181"/>
    </row>
    <row r="66" spans="1:16" x14ac:dyDescent="0.2">
      <c r="A66" s="181" t="s">
        <v>31</v>
      </c>
      <c r="B66" s="181">
        <f>'将来負担比率（分子）の構造'!I$41</f>
        <v>34856</v>
      </c>
      <c r="C66" s="181"/>
      <c r="D66" s="181"/>
      <c r="E66" s="181">
        <f>'将来負担比率（分子）の構造'!J$41</f>
        <v>33909</v>
      </c>
      <c r="F66" s="181"/>
      <c r="G66" s="181"/>
      <c r="H66" s="181">
        <f>'将来負担比率（分子）の構造'!K$41</f>
        <v>32698</v>
      </c>
      <c r="I66" s="181"/>
      <c r="J66" s="181"/>
      <c r="K66" s="181">
        <f>'将来負担比率（分子）の構造'!L$41</f>
        <v>32070</v>
      </c>
      <c r="L66" s="181"/>
      <c r="M66" s="181"/>
      <c r="N66" s="181">
        <f>'将来負担比率（分子）の構造'!M$41</f>
        <v>31146</v>
      </c>
      <c r="O66" s="181"/>
      <c r="P66" s="181"/>
    </row>
    <row r="67" spans="1:16" x14ac:dyDescent="0.2">
      <c r="A67" s="181" t="s">
        <v>75</v>
      </c>
      <c r="B67" s="181" t="e">
        <f>NA()</f>
        <v>#N/A</v>
      </c>
      <c r="C67" s="181">
        <f>IF(ISNUMBER('将来負担比率（分子）の構造'!I$53), IF('将来負担比率（分子）の構造'!I$53 &lt; 0, 0, '将来負担比率（分子）の構造'!I$53), NA())</f>
        <v>11813</v>
      </c>
      <c r="D67" s="181" t="e">
        <f>NA()</f>
        <v>#N/A</v>
      </c>
      <c r="E67" s="181" t="e">
        <f>NA()</f>
        <v>#N/A</v>
      </c>
      <c r="F67" s="181">
        <f>IF(ISNUMBER('将来負担比率（分子）の構造'!J$53), IF('将来負担比率（分子）の構造'!J$53 &lt; 0, 0, '将来負担比率（分子）の構造'!J$53), NA())</f>
        <v>12086</v>
      </c>
      <c r="G67" s="181" t="e">
        <f>NA()</f>
        <v>#N/A</v>
      </c>
      <c r="H67" s="181" t="e">
        <f>NA()</f>
        <v>#N/A</v>
      </c>
      <c r="I67" s="181">
        <f>IF(ISNUMBER('将来負担比率（分子）の構造'!K$53), IF('将来負担比率（分子）の構造'!K$53 &lt; 0, 0, '将来負担比率（分子）の構造'!K$53), NA())</f>
        <v>10889</v>
      </c>
      <c r="J67" s="181" t="e">
        <f>NA()</f>
        <v>#N/A</v>
      </c>
      <c r="K67" s="181" t="e">
        <f>NA()</f>
        <v>#N/A</v>
      </c>
      <c r="L67" s="181">
        <f>IF(ISNUMBER('将来負担比率（分子）の構造'!L$53), IF('将来負担比率（分子）の構造'!L$53 &lt; 0, 0, '将来負担比率（分子）の構造'!L$53), NA())</f>
        <v>10142</v>
      </c>
      <c r="M67" s="181" t="e">
        <f>NA()</f>
        <v>#N/A</v>
      </c>
      <c r="N67" s="181" t="e">
        <f>NA()</f>
        <v>#N/A</v>
      </c>
      <c r="O67" s="181">
        <f>IF(ISNUMBER('将来負担比率（分子）の構造'!M$53), IF('将来負担比率（分子）の構造'!M$53 &lt; 0, 0, '将来負担比率（分子）の構造'!M$53), NA())</f>
        <v>9347</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480</v>
      </c>
      <c r="C72" s="185">
        <f>基金残高に係る経年分析!G55</f>
        <v>480</v>
      </c>
      <c r="D72" s="185">
        <f>基金残高に係る経年分析!H55</f>
        <v>295</v>
      </c>
    </row>
    <row r="73" spans="1:16" x14ac:dyDescent="0.2">
      <c r="A73" s="184" t="s">
        <v>78</v>
      </c>
      <c r="B73" s="185">
        <f>基金残高に係る経年分析!F56</f>
        <v>150</v>
      </c>
      <c r="C73" s="185">
        <f>基金残高に係る経年分析!G56</f>
        <v>150</v>
      </c>
      <c r="D73" s="185">
        <f>基金残高に係る経年分析!H56</f>
        <v>150</v>
      </c>
    </row>
    <row r="74" spans="1:16" x14ac:dyDescent="0.2">
      <c r="A74" s="184" t="s">
        <v>79</v>
      </c>
      <c r="B74" s="185">
        <f>基金残高に係る経年分析!F57</f>
        <v>2714</v>
      </c>
      <c r="C74" s="185">
        <f>基金残高に係る経年分析!G57</f>
        <v>2685</v>
      </c>
      <c r="D74" s="185">
        <f>基金残高に係る経年分析!H57</f>
        <v>2727</v>
      </c>
    </row>
  </sheetData>
  <sheetProtection algorithmName="SHA-512" hashValue="lWOciM80d9zlt8Oir5RsCuH2v4HgEBi6CWey6Cqz9loTCvC4MW0IoVksvu8NwKFNtEmRN6U00MK08f3mLIbF1A==" saltValue="lapV70/z0ebh97qJicEN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2022-03-18T00:16:40Z</cp:lastPrinted>
  <dcterms:created xsi:type="dcterms:W3CDTF">2022-02-02T03:06:44Z</dcterms:created>
  <dcterms:modified xsi:type="dcterms:W3CDTF">2022-09-12T06:07:44Z</dcterms:modified>
  <cp:category/>
</cp:coreProperties>
</file>