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425"/>
  <workbookPr/>
  <xr:revisionPtr xr6:coauthVersionLast="47" xr6:coauthVersionMax="47" documentId="13_ncr:1_{94B32B1D-9435-44D0-92F7-586D0C7DB6CD}" revIDLastSave="0" xr10:uidLastSave="{00000000-0000-0000-0000-000000000000}"/>
  <bookViews>
    <workbookView activeTab="14" firstSheet="12" xr2:uid="{00000000-000D-0000-FFFF-FFFF00000000}" windowHeight="16440" windowWidth="27645" xWindow="-27525" yWindow="-15"/>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公会計指標分析・財政指標組合せ分析表" sheetId="18"/>
    <sheet r:id="rId15" name="施設類型別ストック情報分析表①" sheetId="19"/>
    <sheet r:id="rId16" name="施設類型別ストック情報分析表②" sheetId="20"/>
    <sheet r:id="rId17"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BE37" i="10"/>
  <c r="AM37" i="10"/>
  <c r="C37" i="10"/>
  <c r="BE36" i="10"/>
  <c r="AM36" i="10"/>
  <c r="C36" i="10"/>
  <c r="BE35" i="10"/>
  <c r="C35"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CO35" i="10" s="1"/>
  <c r="CO36" i="10" s="1"/>
  <c r="CO37" i="10" s="1"/>
  <c r="BW34" i="10"/>
  <c r="BW35" i="10" s="1"/>
  <c r="BW36" i="10" s="1"/>
  <c r="BW37" i="10" s="1"/>
  <c r="BW38" i="10" s="1"/>
</calcChain>
</file>

<file path=xl/sharedStrings.xml><?xml version="1.0" encoding="utf-8"?>
<sst xmlns="http://schemas.openxmlformats.org/spreadsheetml/2006/main" count="1072" uniqueCount="631">
  <si>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</si>
  <si>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</si>
  <si>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</si>
  <si>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</si>
  <si>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</si>
  <si>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</si>
  <si>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</si>
  <si>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</si>
  <si>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</si>
  <si>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</si>
  <si>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</si>
  <si>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</si>
  <si>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</si>
  <si>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</si>
  <si>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</si>
  <si>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</si>
  <si>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</si>
  <si>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</si>
  <si>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</si>
  <si>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</si>
  <si>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</si>
  <si>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</si>
  <si>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</si>
  <si>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</si>
  <si>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</si>
  <si>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</si>
  <si>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</si>
  <si>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</si>
  <si>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</si>
  <si>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</si>
  <si>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</si>
  <si>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</si>
  <si>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</si>
  <si>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</si>
  <si>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</si>
  <si>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</si>
  <si>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</si>
  <si>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</si>
  <si>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</si>
  <si>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</si>
  <si>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</si>
  <si>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</si>
  <si>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</si>
  <si>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</si>
  <si>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</si>
  <si>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</si>
  <si>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</si>
  <si>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</si>
  <si>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</si>
  <si>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</si>
  <si>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</si>
  <si>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</si>
  <si>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</si>
  <si>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</si>
  <si>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</si>
  <si>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</si>
  <si>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</si>
  <si>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</si>
  <si>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</si>
  <si>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</si>
  <si>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</si>
  <si>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</si>
  <si>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</si>
  <si>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</si>
  <si>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</si>
  <si>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</si>
  <si>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</si>
  <si>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</si>
  <si>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</si>
  <si>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</si>
  <si>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</si>
  <si>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</si>
  <si>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</si>
  <si>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</si>
  <si>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</si>
  <si>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</si>
  <si>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</si>
  <si>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</si>
  <si>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</si>
  <si>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</si>
  <si>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</si>
  <si>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</si>
  <si>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</si>
  <si>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</si>
  <si>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</si>
  <si>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</si>
  <si>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</si>
  <si>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</si>
  <si>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</si>
  <si>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</si>
  <si>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</si>
  <si>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</si>
  <si>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</si>
  <si>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</si>
  <si>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</si>
  <si>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</si>
  <si>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</si>
  <si>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</si>
  <si>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</si>
  <si>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</si>
  <si>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</si>
  <si>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</si>
  <si>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</si>
  <si>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</si>
  <si>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</si>
  <si>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</si>
  <si>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</si>
  <si>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</si>
  <si>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</si>
  <si>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</si>
  <si>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</si>
  <si>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</si>
  <si>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</si>
  <si>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</si>
  <si>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</si>
  <si>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</si>
  <si>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</si>
  <si>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</si>
  <si>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</si>
  <si>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</si>
  <si>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</si>
  <si>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</si>
  <si>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</si>
  <si>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</si>
  <si>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</si>
  <si>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</si>
  <si>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</si>
  <si>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</si>
  <si>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</si>
  <si>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</si>
  <si>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</si>
  <si>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</si>
  <si>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</si>
  <si>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</si>
  <si>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</si>
  <si>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</si>
  <si>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</si>
  <si>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</si>
  <si>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</si>
  <si>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</si>
  <si>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</si>
  <si>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</si>
  <si>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</si>
  <si>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</si>
  <si>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</si>
  <si>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</si>
  <si>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</si>
  <si>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</si>
  <si>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</si>
  <si>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</si>
  <si>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</si>
  <si>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</si>
  <si>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</si>
  <si>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</si>
  <si>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</si>
  <si>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</si>
  <si>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</si>
  <si>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</si>
  <si>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</si>
  <si>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</si>
  <si>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</si>
  <si>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</si>
  <si>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</si>
  <si>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</si>
  <si>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</si>
  <si>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</si>
  <si>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</si>
  <si>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</si>
  <si>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</si>
  <si>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</si>
  <si>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</si>
  <si>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</si>
  <si>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</si>
  <si>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</si>
  <si>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</si>
  <si>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</si>
  <si>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</si>
  <si>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</si>
  <si>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</si>
  <si>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</si>
  <si>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</si>
  <si>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</si>
  <si>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</si>
  <si>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</si>
  <si>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</si>
  <si>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</si>
  <si>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</si>
  <si>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</si>
  <si>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</si>
  <si>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</si>
  <si>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</si>
  <si>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</si>
  <si>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</si>
  <si>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</si>
  <si>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</si>
  <si>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</si>
  <si>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</si>
  <si>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</si>
  <si>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</si>
  <si>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</si>
  <si>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</si>
  <si>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</si>
  <si>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</si>
  <si>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</si>
  <si>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</si>
  <si>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</si>
  <si>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</si>
  <si>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</si>
  <si>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</si>
  <si>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</si>
  <si>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</si>
  <si>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</si>
  <si>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</si>
  <si>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</si>
  <si>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</si>
  <si>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</si>
  <si>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</si>
  <si>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</si>
  <si>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</si>
  <si>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</si>
  <si>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</si>
  <si>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</si>
  <si>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</si>
  <si>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</si>
  <si>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</si>
  <si>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北海道石狩市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</si>
  <si>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</si>
  <si>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</si>
  <si>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</si>
  <si>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</si>
  <si>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</si>
  <si>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</si>
  <si>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</si>
  <si>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</si>
  <si>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</si>
  <si>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</si>
  <si>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</si>
  <si>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</si>
  <si>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</si>
  <si>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</si>
  <si>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</si>
  <si>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</si>
  <si>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</si>
  <si>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</si>
  <si>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</si>
  <si>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</si>
  <si>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</si>
  <si>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</si>
  <si>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</si>
  <si>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</si>
  <si>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</si>
  <si>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</si>
  <si>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</si>
  <si>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</si>
  <si>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</si>
  <si>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</si>
  <si>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</si>
  <si>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</si>
  <si>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</si>
  <si>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</si>
  <si>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</si>
  <si>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</si>
  <si>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</si>
  <si>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</si>
  <si>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</si>
  <si>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</si>
  <si>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</si>
  <si>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</si>
  <si>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</si>
  <si>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</si>
  <si>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</si>
  <si>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</si>
  <si>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</si>
  <si>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</si>
  <si>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</si>
  <si>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</si>
  <si>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</si>
  <si>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</si>
  <si>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</si>
  <si>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</si>
  <si>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</si>
  <si>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</si>
  <si>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</si>
  <si>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</si>
  <si>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</si>
  <si>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</si>
  <si>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</si>
  <si>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</si>
  <si>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</si>
  <si>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</si>
  <si>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</si>
  <si>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</si>
  <si>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</si>
  <si>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</si>
  <si>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</si>
  <si>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</si>
  <si>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</si>
  <si>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</si>
  <si>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</si>
  <si>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</si>
  <si>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</si>
  <si>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</si>
  <si>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</si>
  <si>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</si>
  <si>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</si>
  <si>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</si>
  <si>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</si>
  <si>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</si>
  <si>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</si>
  <si>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</si>
  <si>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</si>
  <si>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</si>
  <si>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</si>
  <si>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</si>
  <si>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</si>
  <si>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</si>
  <si>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</si>
  <si>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</si>
  <si>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</si>
  <si>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</si>
  <si>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</si>
  <si>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</si>
  <si>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</si>
  <si>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</si>
  <si>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</si>
  <si>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</si>
  <si>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</si>
  <si>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</si>
  <si>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</si>
  <si>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</si>
  <si>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</si>
  <si>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</si>
  <si>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</si>
  <si>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</si>
  <si>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</si>
  <si>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</si>
  <si>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</si>
  <si>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</si>
  <si>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</si>
  <si>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</si>
  <si>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</si>
  <si>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</si>
  <si>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</si>
  <si>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</si>
  <si>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</si>
  <si>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</si>
  <si>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</si>
  <si>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</si>
  <si>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</si>
  <si>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</si>
  <si>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</si>
  <si>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</si>
  <si>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</si>
  <si>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</si>
  <si>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</si>
  <si>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</si>
  <si>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</si>
  <si>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</si>
  <si>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</si>
  <si>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</si>
  <si>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</si>
  <si>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</si>
  <si>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</si>
  <si>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</si>
  <si>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</si>
  <si>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</si>
  <si>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</si>
  <si>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</si>
  <si>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</si>
  <si>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</si>
  <si>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</si>
  <si>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</si>
  <si>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</si>
  <si>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</si>
  <si>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</si>
  <si>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</si>
  <si>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</si>
  <si>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</si>
  <si>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北海道石狩市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</si>
  <si>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</si>
  <si>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</si>
  <si>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</si>
  <si>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</si>
  <si>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</si>
  <si>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</si>
  <si>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</si>
  <si>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</si>
  <si>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</si>
  <si>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</si>
  <si>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</si>
  <si>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</si>
  <si>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</si>
  <si>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</si>
  <si>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</si>
  <si>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</si>
  <si>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</si>
  <si>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</si>
  <si>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</si>
  <si>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</si>
  <si>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</si>
  <si>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</si>
  <si>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</si>
  <si>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</si>
  <si>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</si>
  <si>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</si>
  <si>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</si>
  <si>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</si>
  <si>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</si>
  <si>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</si>
  <si>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</si>
  <si>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</si>
  <si>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</si>
  <si>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</si>
  <si>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</si>
  <si>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</si>
  <si>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後期高齢者医療特別会計</t>
    <phoneticPr fontId="5"/>
  </si>
  <si>
    <t>介護保険事業特別会計</t>
    <phoneticPr fontId="5"/>
  </si>
  <si>
    <t>介護サービス事業特別会計</t>
    <phoneticPr fontId="5"/>
  </si>
  <si>
    <t>水道事業会計</t>
    <phoneticPr fontId="5"/>
  </si>
  <si>
    <t>法適用企業</t>
    <phoneticPr fontId="5"/>
  </si>
  <si>
    <t>公共下水道事業会計</t>
    <phoneticPr fontId="5"/>
  </si>
  <si>
    <t>法適用企業</t>
    <phoneticPr fontId="5"/>
  </si>
  <si>
    <t>個別排水処理施設整備事業特別会計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</si>
  <si>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</si>
  <si>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</si>
  <si>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</si>
  <si>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</si>
  <si>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</si>
  <si>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</si>
  <si>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</si>
  <si>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</si>
  <si>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</si>
  <si>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</si>
  <si>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</si>
  <si>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</si>
  <si>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</si>
  <si>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</si>
  <si>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</si>
  <si>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</si>
  <si>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</si>
  <si>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</si>
  <si>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</si>
  <si>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</si>
  <si>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</si>
  <si>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</si>
  <si>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</si>
  <si>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</si>
  <si>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</si>
  <si>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</si>
  <si>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</si>
  <si>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</si>
  <si>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</si>
  <si>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</si>
  <si>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</si>
  <si>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</si>
  <si>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</si>
  <si>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</si>
  <si>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</si>
  <si>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</si>
  <si>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</si>
  <si>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</si>
  <si>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</si>
  <si>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</si>
  <si>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</si>
  <si>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</si>
  <si>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</si>
  <si>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</si>
  <si>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</si>
  <si>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</si>
  <si>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</si>
  <si>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</si>
  <si>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</si>
  <si>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</si>
  <si>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</si>
  <si>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</si>
  <si>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</si>
  <si>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</si>
  <si>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</si>
  <si>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</si>
  <si>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</si>
  <si>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</si>
  <si>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</si>
  <si>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</si>
  <si>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</si>
  <si>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</si>
  <si>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</si>
  <si>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</si>
  <si>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</si>
  <si>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</si>
  <si>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</si>
  <si>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</si>
  <si>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</si>
  <si>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</si>
  <si>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個別排水処理施設整備事業特別会計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</si>
  <si>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</si>
  <si>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</si>
  <si>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</si>
  <si>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</si>
  <si>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</si>
  <si>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</si>
  <si>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</si>
  <si>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</si>
  <si>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</si>
  <si>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</si>
  <si>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</si>
  <si>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</si>
  <si>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</si>
  <si>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</si>
  <si>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</si>
  <si>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</si>
  <si>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</si>
  <si>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</si>
  <si>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</si>
  <si>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</si>
  <si>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</si>
  <si>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</si>
  <si>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</si>
  <si>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</si>
  <si>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</si>
  <si>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</si>
  <si>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</si>
  <si>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</si>
  <si>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</si>
  <si>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</si>
  <si>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</si>
  <si>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</si>
  <si>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</si>
  <si>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</si>
  <si>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</si>
  <si>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</si>
  <si>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</si>
  <si>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</si>
  <si>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</si>
  <si>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</si>
  <si>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</si>
  <si>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</si>
  <si>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</si>
  <si>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</si>
  <si>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</si>
  <si>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</si>
  <si>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</si>
  <si>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</si>
  <si>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</si>
  <si>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</si>
  <si>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</si>
  <si>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</si>
  <si>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</si>
  <si>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</si>
  <si>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</si>
  <si>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</si>
  <si>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</si>
  <si>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</si>
  <si>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</si>
  <si>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</si>
  <si>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</si>
  <si>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</si>
  <si>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</si>
  <si>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</si>
  <si>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</si>
  <si>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</si>
  <si>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</si>
  <si>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</si>
  <si>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</si>
  <si>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</si>
  <si>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</si>
  <si>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</si>
  <si>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</si>
  <si>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</si>
  <si>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</si>
  <si>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</si>
  <si>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</si>
  <si>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</si>
  <si>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</si>
  <si>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</si>
  <si>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</si>
  <si>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</si>
  <si>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</si>
  <si>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</si>
  <si>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</si>
  <si>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</si>
  <si>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</si>
  <si>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</si>
  <si>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</si>
  <si>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</si>
  <si>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</si>
  <si>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</si>
  <si>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</si>
  <si>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1.40</t>
  </si>
  <si>
    <t>▲ 0.65</t>
  </si>
  <si>
    <t>水道事業会計</t>
  </si>
  <si>
    <t>一般会計</t>
  </si>
  <si>
    <t>公共下水道事業会計</t>
  </si>
  <si>
    <t>介護保険事業特別会計</t>
  </si>
  <si>
    <t>国民健康保険事業特別会計</t>
  </si>
  <si>
    <t>▲ 2.03</t>
  </si>
  <si>
    <t>▲ 1.64</t>
  </si>
  <si>
    <t>▲ 1.03</t>
  </si>
  <si>
    <t>▲ 0.34</t>
  </si>
  <si>
    <t>後期高齢者医療特別会計</t>
  </si>
  <si>
    <t>国民健康保険診療所特別会計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</si>
  <si>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</si>
  <si>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</si>
  <si>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</si>
  <si>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</si>
  <si>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</si>
  <si>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</si>
  <si>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</si>
  <si>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</si>
  <si>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</si>
  <si>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</si>
  <si>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</si>
  <si>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石狩湾新港管理組合（一般会計）</t>
    <rPh sb="0" eb="5">
      <t>イシカリワンシンコウ</t>
    </rPh>
    <rPh sb="5" eb="9">
      <t>カンリクミアイ</t>
    </rPh>
    <rPh sb="10" eb="14">
      <t>イッパンカイケイ</t>
    </rPh>
    <phoneticPr fontId="2"/>
  </si>
  <si>
    <t>石狩湾新港管理組合（港湾整備事業特別会計）</t>
    <rPh sb="0" eb="5">
      <t>イシカリワンシンコウ</t>
    </rPh>
    <rPh sb="5" eb="9">
      <t>カンリクミアイ</t>
    </rPh>
    <rPh sb="10" eb="12">
      <t>コウワン</t>
    </rPh>
    <rPh sb="12" eb="16">
      <t>セイビジギョウ</t>
    </rPh>
    <rPh sb="16" eb="20">
      <t>トクベツカイケイ</t>
    </rPh>
    <phoneticPr fontId="2"/>
  </si>
  <si>
    <t>石狩北部地区消防事務組合</t>
    <rPh sb="0" eb="4">
      <t>イシカリホクブ</t>
    </rPh>
    <rPh sb="4" eb="6">
      <t>チク</t>
    </rPh>
    <rPh sb="6" eb="12">
      <t>ショウボウジムクミアイ</t>
    </rPh>
    <phoneticPr fontId="2"/>
  </si>
  <si>
    <t>石狩西部広域水道企業団</t>
    <rPh sb="0" eb="4">
      <t>イシカリセイブ</t>
    </rPh>
    <rPh sb="4" eb="6">
      <t>コウイキ</t>
    </rPh>
    <rPh sb="6" eb="11">
      <t>スイドウキギョウダン</t>
    </rPh>
    <phoneticPr fontId="2"/>
  </si>
  <si>
    <t>石狩教育研修センター組合</t>
    <rPh sb="0" eb="2">
      <t>イシカリ</t>
    </rPh>
    <rPh sb="2" eb="4">
      <t>キョウイク</t>
    </rPh>
    <rPh sb="4" eb="6">
      <t>ケンシュウ</t>
    </rPh>
    <rPh sb="10" eb="12">
      <t>クミアイ</t>
    </rPh>
    <phoneticPr fontId="2"/>
  </si>
  <si>
    <t>石狩市公務サービス</t>
    <rPh sb="0" eb="3">
      <t>イシカリシ</t>
    </rPh>
    <rPh sb="3" eb="5">
      <t>コウム</t>
    </rPh>
    <phoneticPr fontId="2"/>
  </si>
  <si>
    <t>石狩市体育協会</t>
    <rPh sb="0" eb="3">
      <t>イシカリシ</t>
    </rPh>
    <rPh sb="3" eb="5">
      <t>タイイク</t>
    </rPh>
    <rPh sb="5" eb="7">
      <t>キョウカイ</t>
    </rPh>
    <phoneticPr fontId="2"/>
  </si>
  <si>
    <t>あい風</t>
    <rPh sb="2" eb="3">
      <t>カゼ</t>
    </rPh>
    <phoneticPr fontId="2"/>
  </si>
  <si>
    <t>石狩市防災まちづくり協会</t>
    <rPh sb="0" eb="3">
      <t>イシカリシ</t>
    </rPh>
    <rPh sb="3" eb="5">
      <t>ボウサイ</t>
    </rPh>
    <rPh sb="10" eb="12">
      <t>キョウカイ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</si>
  <si>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</si>
  <si>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</si>
  <si>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平成30年度以降、類似団体を超えた推移が見られる。将来負担比率は、財政運営指針に基づく市債発行の抑制による地方債残高の減少や、計画的な基金積立による充当可能基金残高の増加により、改善傾向が見られるるものの、依然として類似団体平均を上回る水準にある。将来負担比率の推移から、指針に基づく財政運営の成果は一定程度みられるものの、今後の地方債を財源とする大規模建設事業や老朽インフラの大規模改修等により、市債発行額の増加が想定されることから、将来負担比率の悪化する可能性も否めない。引き続き、公共施設等総合管理計画に則した公共施設の機能集約による統廃合や除却を進め、将来世代に対して持続可能な有形固定資産の管理に努めるとともに、より一層規律のある財政運営を図る。</t>
    <rPh sb="51" eb="57">
      <t>ザイセイウンエイシシン</t>
    </rPh>
    <rPh sb="58" eb="59">
      <t>モト</t>
    </rPh>
    <rPh sb="61" eb="65">
      <t>シサイハッコウ</t>
    </rPh>
    <rPh sb="66" eb="68">
      <t>ヨクセイ</t>
    </rPh>
    <rPh sb="81" eb="84">
      <t>ケイカクテキ</t>
    </rPh>
    <rPh sb="85" eb="89">
      <t>キキンツミタテ</t>
    </rPh>
    <rPh sb="98" eb="100">
      <t>ザンダカ</t>
    </rPh>
    <rPh sb="107" eb="111">
      <t>カイゼンケイコウ</t>
    </rPh>
    <rPh sb="112" eb="113">
      <t>ミ</t>
    </rPh>
    <rPh sb="142" eb="148">
      <t>ショウライフタンヒリツ</t>
    </rPh>
    <rPh sb="149" eb="151">
      <t>スイイ</t>
    </rPh>
    <rPh sb="168" eb="172">
      <t>イッテイテイド</t>
    </rPh>
    <rPh sb="180" eb="182">
      <t>コンゴ</t>
    </rPh>
    <rPh sb="195" eb="199">
      <t>ケンセツジギョウ</t>
    </rPh>
    <rPh sb="207" eb="213">
      <t>ダイキボカイシュウナド</t>
    </rPh>
    <rPh sb="226" eb="228">
      <t>ソウテイ</t>
    </rPh>
    <rPh sb="247" eb="250">
      <t>カノウセイ</t>
    </rPh>
    <rPh sb="251" eb="252">
      <t>イナ</t>
    </rPh>
    <rPh sb="256" eb="257">
      <t>ヒ</t>
    </rPh>
    <rPh sb="258" eb="259">
      <t>ツヅ</t>
    </rPh>
    <rPh sb="273" eb="274">
      <t>ソク</t>
    </rPh>
    <rPh sb="276" eb="280">
      <t>コウキョウシセツ</t>
    </rPh>
    <rPh sb="292" eb="294">
      <t>ジョキャク</t>
    </rPh>
    <rPh sb="295" eb="296">
      <t>スス</t>
    </rPh>
    <rPh sb="321" eb="322">
      <t>ツト</t>
    </rPh>
    <rPh sb="331" eb="333">
      <t>イッソウ</t>
    </rPh>
    <rPh sb="333" eb="335">
      <t>キリツ</t>
    </rPh>
    <rPh sb="338" eb="342">
      <t>ザイセイウンエイ</t>
    </rPh>
    <rPh sb="343" eb="344">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</si>
  <si>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</si>
  <si>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</si>
  <si>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</si>
  <si>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</si>
  <si>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</si>
  <si>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</si>
  <si>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R4年度の実質公債費率は横ばいに推移しているものの、将来負担比率については前年度に比べ6.8ポイント減少した。主な要因は、地方債残高の減少（前年度比▲8.8億円）である。両比率とも、財政運営指針に則り、適正規模の市債発行に努めてきた成果がみられるものと分析できるが、依然として両比率とも類似団体平均を上回っている。今後も、より一層の財政規律の遵守に努め、将来世代へ過度な負担を強いることがないよう、健全かつ明確で柔軟性のある財政運営に努める。</t>
    <rPh sb="6" eb="12">
      <t>ジッシツコウサイヒリツ</t>
    </rPh>
    <rPh sb="13" eb="14">
      <t>ヨコ</t>
    </rPh>
    <rPh sb="17" eb="19">
      <t>スイイ</t>
    </rPh>
    <rPh sb="56" eb="57">
      <t>オモ</t>
    </rPh>
    <rPh sb="58" eb="60">
      <t>ヨウイン</t>
    </rPh>
    <rPh sb="71" eb="75">
      <t>ゼンネンドヒ</t>
    </rPh>
    <rPh sb="79" eb="80">
      <t>オク</t>
    </rPh>
    <rPh sb="80" eb="81">
      <t>エン</t>
    </rPh>
    <rPh sb="107" eb="109">
      <t>シサイ</t>
    </rPh>
    <rPh sb="112" eb="113">
      <t>ツト</t>
    </rPh>
    <rPh sb="117" eb="119">
      <t>セイカ</t>
    </rPh>
    <rPh sb="151" eb="153">
      <t>ウワマワ</t>
    </rPh>
    <rPh sb="158" eb="160">
      <t>コンゴ</t>
    </rPh>
    <rPh sb="164" eb="166">
      <t>イッソウ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</si>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</sst>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3"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3"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3"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3"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6"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87" fontId="34" fillId="0" borderId="134"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1"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6"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2BA895-D32E-4841-BA63-4E79CDA581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B1A-4AD7-AF29-6E4FFBDB56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23180</c:v>
                </c:pt>
                <c:pt idx="1">
                  <c:v>34787</c:v>
                </c:pt>
                <c:pt idx="2">
                  <c:v>31824</c:v>
                </c:pt>
                <c:pt idx="3">
                  <c:v>42354</c:v>
                </c:pt>
                <c:pt idx="4">
                  <c:v>39323</c:v>
                </c:pt>
              </c:numCache>
            </c:numRef>
          </c:val>
          <c:smooth val="0"/>
          <c:extLst>
            <c:ext xmlns:c16="http://schemas.microsoft.com/office/drawing/2014/chart" uri="{C3380CC4-5D6E-409C-BE32-E72D297353CC}">
              <c16:uniqueId val="{00000001-0B1A-4AD7-AF29-6E4FFBDB56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2.04</c:v>
                </c:pt>
                <c:pt idx="1">
                  <c:v>1.38</c:v>
                </c:pt>
                <c:pt idx="2">
                  <c:v>3.25</c:v>
                </c:pt>
                <c:pt idx="3">
                  <c:v>3.48</c:v>
                </c:pt>
                <c:pt idx="4">
                  <c:v>6.9</c:v>
                </c:pt>
              </c:numCache>
            </c:numRef>
          </c:val>
          <c:extLst>
            <c:ext xmlns:c16="http://schemas.microsoft.com/office/drawing/2014/chart" uri="{C3380CC4-5D6E-409C-BE32-E72D297353CC}">
              <c16:uniqueId val="{00000000-C3F1-470D-8BCA-D50B19E594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c:v>
                </c:pt>
                <c:pt idx="1">
                  <c:v>2.89</c:v>
                </c:pt>
                <c:pt idx="2">
                  <c:v>1.72</c:v>
                </c:pt>
                <c:pt idx="3">
                  <c:v>3.21</c:v>
                </c:pt>
                <c:pt idx="4">
                  <c:v>5.03</c:v>
                </c:pt>
              </c:numCache>
            </c:numRef>
          </c:val>
          <c:extLst>
            <c:ext xmlns:c16="http://schemas.microsoft.com/office/drawing/2014/chart" uri="{C3380CC4-5D6E-409C-BE32-E72D297353CC}">
              <c16:uniqueId val="{00000001-C3F1-470D-8BCA-D50B19E594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c:v>
                </c:pt>
                <c:pt idx="1">
                  <c:v>-0.65</c:v>
                </c:pt>
                <c:pt idx="2">
                  <c:v>0.83</c:v>
                </c:pt>
                <c:pt idx="3">
                  <c:v>0.37</c:v>
                </c:pt>
                <c:pt idx="4">
                  <c:v>3.36</c:v>
                </c:pt>
              </c:numCache>
            </c:numRef>
          </c:val>
          <c:smooth val="0"/>
          <c:extLst>
            <c:ext xmlns:c16="http://schemas.microsoft.com/office/drawing/2014/chart" uri="{C3380CC4-5D6E-409C-BE32-E72D297353CC}">
              <c16:uniqueId val="{00000002-C3F1-470D-8BCA-D50B19E594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D3-4D3E-84C4-B9A461F2E9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D3-4D3E-84C4-B9A461F2E9D7}"/>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c:v>
                </c:pt>
                <c:pt idx="6">
                  <c:v>#N/A</c:v>
                </c:pt>
                <c:pt idx="7">
                  <c:v>0</c:v>
                </c:pt>
                <c:pt idx="8">
                  <c:v>#N/A</c:v>
                </c:pt>
                <c:pt idx="9">
                  <c:v>0.02</c:v>
                </c:pt>
              </c:numCache>
            </c:numRef>
          </c:val>
          <c:extLst>
            <c:ext xmlns:c16="http://schemas.microsoft.com/office/drawing/2014/chart" uri="{C3380CC4-5D6E-409C-BE32-E72D297353CC}">
              <c16:uniqueId val="{00000002-ADD3-4D3E-84C4-B9A461F2E9D7}"/>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0.21</c:v>
                </c:pt>
                <c:pt idx="4">
                  <c:v>#N/A</c:v>
                </c:pt>
                <c:pt idx="5">
                  <c:v>0.13</c:v>
                </c:pt>
                <c:pt idx="6">
                  <c:v>#N/A</c:v>
                </c:pt>
                <c:pt idx="7">
                  <c:v>0.02</c:v>
                </c:pt>
                <c:pt idx="8">
                  <c:v>#N/A</c:v>
                </c:pt>
                <c:pt idx="9">
                  <c:v>0.06</c:v>
                </c:pt>
              </c:numCache>
            </c:numRef>
          </c:val>
          <c:extLst>
            <c:ext xmlns:c16="http://schemas.microsoft.com/office/drawing/2014/chart" uri="{C3380CC4-5D6E-409C-BE32-E72D297353CC}">
              <c16:uniqueId val="{00000003-ADD3-4D3E-84C4-B9A461F2E9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0.04</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4-ADD3-4D3E-84C4-B9A461F2E9D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2.0299999999999998</c:v>
                </c:pt>
                <c:pt idx="1">
                  <c:v>#N/A</c:v>
                </c:pt>
                <c:pt idx="2">
                  <c:v>1.64</c:v>
                </c:pt>
                <c:pt idx="3">
                  <c:v>#N/A</c:v>
                </c:pt>
                <c:pt idx="4">
                  <c:v>1.03</c:v>
                </c:pt>
                <c:pt idx="5">
                  <c:v>#N/A</c:v>
                </c:pt>
                <c:pt idx="6">
                  <c:v>0.34</c:v>
                </c:pt>
                <c:pt idx="7">
                  <c:v>#N/A</c:v>
                </c:pt>
                <c:pt idx="8">
                  <c:v>#N/A</c:v>
                </c:pt>
                <c:pt idx="9">
                  <c:v>0.25</c:v>
                </c:pt>
              </c:numCache>
            </c:numRef>
          </c:val>
          <c:extLst>
            <c:ext xmlns:c16="http://schemas.microsoft.com/office/drawing/2014/chart" uri="{C3380CC4-5D6E-409C-BE32-E72D297353CC}">
              <c16:uniqueId val="{00000005-ADD3-4D3E-84C4-B9A461F2E9D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c:v>
                </c:pt>
                <c:pt idx="2">
                  <c:v>#N/A</c:v>
                </c:pt>
                <c:pt idx="3">
                  <c:v>0.66</c:v>
                </c:pt>
                <c:pt idx="4">
                  <c:v>#N/A</c:v>
                </c:pt>
                <c:pt idx="5">
                  <c:v>0.96</c:v>
                </c:pt>
                <c:pt idx="6">
                  <c:v>#N/A</c:v>
                </c:pt>
                <c:pt idx="7">
                  <c:v>1.63</c:v>
                </c:pt>
                <c:pt idx="8">
                  <c:v>#N/A</c:v>
                </c:pt>
                <c:pt idx="9">
                  <c:v>2.13</c:v>
                </c:pt>
              </c:numCache>
            </c:numRef>
          </c:val>
          <c:extLst>
            <c:ext xmlns:c16="http://schemas.microsoft.com/office/drawing/2014/chart" uri="{C3380CC4-5D6E-409C-BE32-E72D297353CC}">
              <c16:uniqueId val="{00000006-ADD3-4D3E-84C4-B9A461F2E9D7}"/>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1.61</c:v>
                </c:pt>
                <c:pt idx="2">
                  <c:v>#N/A</c:v>
                </c:pt>
                <c:pt idx="3">
                  <c:v>2.15</c:v>
                </c:pt>
                <c:pt idx="4">
                  <c:v>#N/A</c:v>
                </c:pt>
                <c:pt idx="5">
                  <c:v>2.59</c:v>
                </c:pt>
                <c:pt idx="6">
                  <c:v>#N/A</c:v>
                </c:pt>
                <c:pt idx="7">
                  <c:v>2.95</c:v>
                </c:pt>
                <c:pt idx="8">
                  <c:v>#N/A</c:v>
                </c:pt>
                <c:pt idx="9">
                  <c:v>3.15</c:v>
                </c:pt>
              </c:numCache>
            </c:numRef>
          </c:val>
          <c:extLst>
            <c:ext xmlns:c16="http://schemas.microsoft.com/office/drawing/2014/chart" uri="{C3380CC4-5D6E-409C-BE32-E72D297353CC}">
              <c16:uniqueId val="{00000007-ADD3-4D3E-84C4-B9A461F2E9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2.0299999999999998</c:v>
                </c:pt>
                <c:pt idx="2">
                  <c:v>#N/A</c:v>
                </c:pt>
                <c:pt idx="3">
                  <c:v>1.37</c:v>
                </c:pt>
                <c:pt idx="4">
                  <c:v>#N/A</c:v>
                </c:pt>
                <c:pt idx="5">
                  <c:v>3.24</c:v>
                </c:pt>
                <c:pt idx="6">
                  <c:v>#N/A</c:v>
                </c:pt>
                <c:pt idx="7">
                  <c:v>3.48</c:v>
                </c:pt>
                <c:pt idx="8">
                  <c:v>#N/A</c:v>
                </c:pt>
                <c:pt idx="9">
                  <c:v>6.89</c:v>
                </c:pt>
              </c:numCache>
            </c:numRef>
          </c:val>
          <c:extLst>
            <c:ext xmlns:c16="http://schemas.microsoft.com/office/drawing/2014/chart" uri="{C3380CC4-5D6E-409C-BE32-E72D297353CC}">
              <c16:uniqueId val="{00000008-ADD3-4D3E-84C4-B9A461F2E9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8.31</c:v>
                </c:pt>
                <c:pt idx="2">
                  <c:v>#N/A</c:v>
                </c:pt>
                <c:pt idx="3">
                  <c:v>8.83</c:v>
                </c:pt>
                <c:pt idx="4">
                  <c:v>#N/A</c:v>
                </c:pt>
                <c:pt idx="5">
                  <c:v>9.17</c:v>
                </c:pt>
                <c:pt idx="6">
                  <c:v>#N/A</c:v>
                </c:pt>
                <c:pt idx="7">
                  <c:v>9.11</c:v>
                </c:pt>
                <c:pt idx="8">
                  <c:v>#N/A</c:v>
                </c:pt>
                <c:pt idx="9">
                  <c:v>9.0500000000000007</c:v>
                </c:pt>
              </c:numCache>
            </c:numRef>
          </c:val>
          <c:extLst>
            <c:ext xmlns:c16="http://schemas.microsoft.com/office/drawing/2014/chart" uri="{C3380CC4-5D6E-409C-BE32-E72D297353CC}">
              <c16:uniqueId val="{00000009-ADD3-4D3E-84C4-B9A461F2E9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2875</c:v>
                </c:pt>
                <c:pt idx="5">
                  <c:v>2766</c:v>
                </c:pt>
                <c:pt idx="8">
                  <c:v>2782</c:v>
                </c:pt>
                <c:pt idx="11">
                  <c:v>2714</c:v>
                </c:pt>
                <c:pt idx="14">
                  <c:v>2666</c:v>
                </c:pt>
              </c:numCache>
            </c:numRef>
          </c:val>
          <c:extLst>
            <c:ext xmlns:c16="http://schemas.microsoft.com/office/drawing/2014/chart" uri="{C3380CC4-5D6E-409C-BE32-E72D297353CC}">
              <c16:uniqueId val="{00000000-5A6B-4B80-BDFF-0B0A51A871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6B-4B80-BDFF-0B0A51A871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24</c:v>
                </c:pt>
                <c:pt idx="6">
                  <c:v>26</c:v>
                </c:pt>
                <c:pt idx="9">
                  <c:v>22</c:v>
                </c:pt>
                <c:pt idx="12">
                  <c:v>21</c:v>
                </c:pt>
              </c:numCache>
            </c:numRef>
          </c:val>
          <c:extLst>
            <c:ext xmlns:c16="http://schemas.microsoft.com/office/drawing/2014/chart" uri="{C3380CC4-5D6E-409C-BE32-E72D297353CC}">
              <c16:uniqueId val="{00000002-5A6B-4B80-BDFF-0B0A51A871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107</c:v>
                </c:pt>
                <c:pt idx="3">
                  <c:v>102</c:v>
                </c:pt>
                <c:pt idx="6">
                  <c:v>83</c:v>
                </c:pt>
                <c:pt idx="9">
                  <c:v>69</c:v>
                </c:pt>
                <c:pt idx="12">
                  <c:v>61</c:v>
                </c:pt>
              </c:numCache>
            </c:numRef>
          </c:val>
          <c:extLst>
            <c:ext xmlns:c16="http://schemas.microsoft.com/office/drawing/2014/chart" uri="{C3380CC4-5D6E-409C-BE32-E72D297353CC}">
              <c16:uniqueId val="{00000003-5A6B-4B80-BDFF-0B0A51A871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830</c:v>
                </c:pt>
                <c:pt idx="3">
                  <c:v>765</c:v>
                </c:pt>
                <c:pt idx="6">
                  <c:v>740</c:v>
                </c:pt>
                <c:pt idx="9">
                  <c:v>684</c:v>
                </c:pt>
                <c:pt idx="12">
                  <c:v>706</c:v>
                </c:pt>
              </c:numCache>
            </c:numRef>
          </c:val>
          <c:extLst>
            <c:ext xmlns:c16="http://schemas.microsoft.com/office/drawing/2014/chart" uri="{C3380CC4-5D6E-409C-BE32-E72D297353CC}">
              <c16:uniqueId val="{00000004-5A6B-4B80-BDFF-0B0A51A871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6B-4B80-BDFF-0B0A51A871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6B-4B80-BDFF-0B0A51A871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3092</c:v>
                </c:pt>
                <c:pt idx="3">
                  <c:v>2783</c:v>
                </c:pt>
                <c:pt idx="6">
                  <c:v>3084</c:v>
                </c:pt>
                <c:pt idx="9">
                  <c:v>2934</c:v>
                </c:pt>
                <c:pt idx="12">
                  <c:v>2877</c:v>
                </c:pt>
              </c:numCache>
            </c:numRef>
          </c:val>
          <c:extLst>
            <c:ext xmlns:c16="http://schemas.microsoft.com/office/drawing/2014/chart" uri="{C3380CC4-5D6E-409C-BE32-E72D297353CC}">
              <c16:uniqueId val="{00000007-5A6B-4B80-BDFF-0B0A51A871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1182</c:v>
                </c:pt>
                <c:pt idx="2">
                  <c:v>#N/A</c:v>
                </c:pt>
                <c:pt idx="3">
                  <c:v>#N/A</c:v>
                </c:pt>
                <c:pt idx="4">
                  <c:v>908</c:v>
                </c:pt>
                <c:pt idx="5">
                  <c:v>#N/A</c:v>
                </c:pt>
                <c:pt idx="6">
                  <c:v>#N/A</c:v>
                </c:pt>
                <c:pt idx="7">
                  <c:v>1151</c:v>
                </c:pt>
                <c:pt idx="8">
                  <c:v>#N/A</c:v>
                </c:pt>
                <c:pt idx="9">
                  <c:v>#N/A</c:v>
                </c:pt>
                <c:pt idx="10">
                  <c:v>995</c:v>
                </c:pt>
                <c:pt idx="11">
                  <c:v>#N/A</c:v>
                </c:pt>
                <c:pt idx="12">
                  <c:v>#N/A</c:v>
                </c:pt>
                <c:pt idx="13">
                  <c:v>999</c:v>
                </c:pt>
                <c:pt idx="14">
                  <c:v>#N/A</c:v>
                </c:pt>
              </c:numCache>
            </c:numRef>
          </c:val>
          <c:smooth val="0"/>
          <c:extLst>
            <c:ext xmlns:c16="http://schemas.microsoft.com/office/drawing/2014/chart" uri="{C3380CC4-5D6E-409C-BE32-E72D297353CC}">
              <c16:uniqueId val="{00000008-5A6B-4B80-BDFF-0B0A51A871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27844</c:v>
                </c:pt>
                <c:pt idx="5">
                  <c:v>27406</c:v>
                </c:pt>
                <c:pt idx="8">
                  <c:v>26541</c:v>
                </c:pt>
                <c:pt idx="11">
                  <c:v>25729</c:v>
                </c:pt>
                <c:pt idx="14">
                  <c:v>24671</c:v>
                </c:pt>
              </c:numCache>
            </c:numRef>
          </c:val>
          <c:extLst>
            <c:ext xmlns:c16="http://schemas.microsoft.com/office/drawing/2014/chart" uri="{C3380CC4-5D6E-409C-BE32-E72D297353CC}">
              <c16:uniqueId val="{00000000-EA84-4AC0-B64A-DD5C231809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4590</c:v>
                </c:pt>
                <c:pt idx="5">
                  <c:v>4449</c:v>
                </c:pt>
                <c:pt idx="8">
                  <c:v>4408</c:v>
                </c:pt>
                <c:pt idx="11">
                  <c:v>4528</c:v>
                </c:pt>
                <c:pt idx="14">
                  <c:v>4289</c:v>
                </c:pt>
              </c:numCache>
            </c:numRef>
          </c:val>
          <c:extLst>
            <c:ext xmlns:c16="http://schemas.microsoft.com/office/drawing/2014/chart" uri="{C3380CC4-5D6E-409C-BE32-E72D297353CC}">
              <c16:uniqueId val="{00000001-EA84-4AC0-B64A-DD5C231809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1732</c:v>
                </c:pt>
                <c:pt idx="5">
                  <c:v>1797</c:v>
                </c:pt>
                <c:pt idx="8">
                  <c:v>1658</c:v>
                </c:pt>
                <c:pt idx="11">
                  <c:v>2501</c:v>
                </c:pt>
                <c:pt idx="14">
                  <c:v>3337</c:v>
                </c:pt>
              </c:numCache>
            </c:numRef>
          </c:val>
          <c:extLst>
            <c:ext xmlns:c16="http://schemas.microsoft.com/office/drawing/2014/chart" uri="{C3380CC4-5D6E-409C-BE32-E72D297353CC}">
              <c16:uniqueId val="{00000002-EA84-4AC0-B64A-DD5C231809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84-4AC0-B64A-DD5C231809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84-4AC0-B64A-DD5C231809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84-4AC0-B64A-DD5C231809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1931</c:v>
                </c:pt>
                <c:pt idx="3">
                  <c:v>1820</c:v>
                </c:pt>
                <c:pt idx="6">
                  <c:v>1603</c:v>
                </c:pt>
                <c:pt idx="9">
                  <c:v>1573</c:v>
                </c:pt>
                <c:pt idx="12">
                  <c:v>1462</c:v>
                </c:pt>
              </c:numCache>
            </c:numRef>
          </c:val>
          <c:extLst>
            <c:ext xmlns:c16="http://schemas.microsoft.com/office/drawing/2014/chart" uri="{C3380CC4-5D6E-409C-BE32-E72D297353CC}">
              <c16:uniqueId val="{00000006-EA84-4AC0-B64A-DD5C231809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820</c:v>
                </c:pt>
                <c:pt idx="3">
                  <c:v>715</c:v>
                </c:pt>
                <c:pt idx="6">
                  <c:v>677</c:v>
                </c:pt>
                <c:pt idx="9">
                  <c:v>615</c:v>
                </c:pt>
                <c:pt idx="12">
                  <c:v>622</c:v>
                </c:pt>
              </c:numCache>
            </c:numRef>
          </c:val>
          <c:extLst>
            <c:ext xmlns:c16="http://schemas.microsoft.com/office/drawing/2014/chart" uri="{C3380CC4-5D6E-409C-BE32-E72D297353CC}">
              <c16:uniqueId val="{00000007-EA84-4AC0-B64A-DD5C231809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9524</c:v>
                </c:pt>
                <c:pt idx="3">
                  <c:v>9125</c:v>
                </c:pt>
                <c:pt idx="6">
                  <c:v>8479</c:v>
                </c:pt>
                <c:pt idx="9">
                  <c:v>7859</c:v>
                </c:pt>
                <c:pt idx="12">
                  <c:v>7230</c:v>
                </c:pt>
              </c:numCache>
            </c:numRef>
          </c:val>
          <c:extLst>
            <c:ext xmlns:c16="http://schemas.microsoft.com/office/drawing/2014/chart" uri="{C3380CC4-5D6E-409C-BE32-E72D297353CC}">
              <c16:uniqueId val="{00000008-EA84-4AC0-B64A-DD5C231809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83</c:v>
                </c:pt>
                <c:pt idx="3">
                  <c:v>64</c:v>
                </c:pt>
                <c:pt idx="6">
                  <c:v>49</c:v>
                </c:pt>
                <c:pt idx="9">
                  <c:v>34</c:v>
                </c:pt>
                <c:pt idx="12">
                  <c:v>21</c:v>
                </c:pt>
              </c:numCache>
            </c:numRef>
          </c:val>
          <c:extLst>
            <c:ext xmlns:c16="http://schemas.microsoft.com/office/drawing/2014/chart" uri="{C3380CC4-5D6E-409C-BE32-E72D297353CC}">
              <c16:uniqueId val="{00000009-EA84-4AC0-B64A-DD5C231809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32698</c:v>
                </c:pt>
                <c:pt idx="3">
                  <c:v>32070</c:v>
                </c:pt>
                <c:pt idx="6">
                  <c:v>31146</c:v>
                </c:pt>
                <c:pt idx="9">
                  <c:v>30756</c:v>
                </c:pt>
                <c:pt idx="12">
                  <c:v>29880</c:v>
                </c:pt>
              </c:numCache>
            </c:numRef>
          </c:val>
          <c:extLst>
            <c:ext xmlns:c16="http://schemas.microsoft.com/office/drawing/2014/chart" uri="{C3380CC4-5D6E-409C-BE32-E72D297353CC}">
              <c16:uniqueId val="{0000000A-EA84-4AC0-B64A-DD5C231809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10889</c:v>
                </c:pt>
                <c:pt idx="2">
                  <c:v>#N/A</c:v>
                </c:pt>
                <c:pt idx="3">
                  <c:v>#N/A</c:v>
                </c:pt>
                <c:pt idx="4">
                  <c:v>10142</c:v>
                </c:pt>
                <c:pt idx="5">
                  <c:v>#N/A</c:v>
                </c:pt>
                <c:pt idx="6">
                  <c:v>#N/A</c:v>
                </c:pt>
                <c:pt idx="7">
                  <c:v>9347</c:v>
                </c:pt>
                <c:pt idx="8">
                  <c:v>#N/A</c:v>
                </c:pt>
                <c:pt idx="9">
                  <c:v>#N/A</c:v>
                </c:pt>
                <c:pt idx="10">
                  <c:v>8080</c:v>
                </c:pt>
                <c:pt idx="11">
                  <c:v>#N/A</c:v>
                </c:pt>
                <c:pt idx="12">
                  <c:v>#N/A</c:v>
                </c:pt>
                <c:pt idx="13">
                  <c:v>6917</c:v>
                </c:pt>
                <c:pt idx="14">
                  <c:v>#N/A</c:v>
                </c:pt>
              </c:numCache>
            </c:numRef>
          </c:val>
          <c:smooth val="0"/>
          <c:extLst>
            <c:ext xmlns:c16="http://schemas.microsoft.com/office/drawing/2014/chart" uri="{C3380CC4-5D6E-409C-BE32-E72D297353CC}">
              <c16:uniqueId val="{0000000B-EA84-4AC0-B64A-DD5C231809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295</c:v>
                </c:pt>
                <c:pt idx="1">
                  <c:v>574</c:v>
                </c:pt>
                <c:pt idx="2">
                  <c:v>887</c:v>
                </c:pt>
              </c:numCache>
            </c:numRef>
          </c:val>
          <c:extLst>
            <c:ext xmlns:c16="http://schemas.microsoft.com/office/drawing/2014/chart" uri="{C3380CC4-5D6E-409C-BE32-E72D297353CC}">
              <c16:uniqueId val="{00000000-9AC0-4F41-BFEF-367E284F2A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c:v>
                </c:pt>
                <c:pt idx="1">
                  <c:v>401</c:v>
                </c:pt>
                <c:pt idx="2">
                  <c:v>401</c:v>
                </c:pt>
              </c:numCache>
            </c:numRef>
          </c:val>
          <c:extLst>
            <c:ext xmlns:c16="http://schemas.microsoft.com/office/drawing/2014/chart" uri="{C3380CC4-5D6E-409C-BE32-E72D297353CC}">
              <c16:uniqueId val="{00000001-9AC0-4F41-BFEF-367E284F2A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2727</c:v>
                </c:pt>
                <c:pt idx="1">
                  <c:v>2932</c:v>
                </c:pt>
                <c:pt idx="2">
                  <c:v>3353</c:v>
                </c:pt>
              </c:numCache>
            </c:numRef>
          </c:val>
          <c:extLst>
            <c:ext xmlns:c16="http://schemas.microsoft.com/office/drawing/2014/chart" uri="{C3380CC4-5D6E-409C-BE32-E72D297353CC}">
              <c16:uniqueId val="{00000002-9AC0-4F41-BFEF-367E284F2A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{3CF77A8E-99EA-4A0B-AE28-AEB490D85DE0}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697-4B8C-B792-DB7F75C446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{C6A93B6C-9748-4631-BF29-FE1F230BE8D0}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97-4B8C-B792-DB7F75C446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{CDE97077-4952-4A9F-8365-D0E2E0E11A6D}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97-4B8C-B792-DB7F75C446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{415C8140-729E-4A41-89A5-B132176FB076}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97-4B8C-B792-DB7F75C446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{E43454AA-BE1E-4ABC-AEBD-336A2E43CFDA}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97-4B8C-B792-DB7F75C446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{6A9DFEE3-2D31-4A37-8988-88E6C352B799}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697-4B8C-B792-DB7F75C446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{18D34ABB-3B00-4826-920D-578CDFEB7E70}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697-4B8C-B792-DB7F75C446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{B562FF71-60D4-44FB-BC55-C0CF16B81D56}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697-4B8C-B792-DB7F75C446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{BA790485-F2CA-4453-BB51-F88426035C0E}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697-4B8C-B792-DB7F75C446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62.9</c:v>
                </c:pt>
                <c:pt idx="16">
                  <c:v>64.3</c:v>
                </c:pt>
                <c:pt idx="24">
                  <c:v>65.400000000000006</c:v>
                </c:pt>
                <c:pt idx="32">
                  <c:v>66.5</c:v>
                </c:pt>
              </c:numCache>
            </c:numRef>
          </c:xVal>
          <c:yVal>
            <c:numRef>
              <c:f>公会計指標分析・財政指標組合せ分析表!$BP$51:$DC$51</c:f>
              <c:numCache>
                <c:formatCode>#,##0.0;"▲ "#,##0.0</c:formatCode>
                <c:ptCount val="40"/>
                <c:pt idx="0">
                  <c:v>76.599999999999994</c:v>
                </c:pt>
                <c:pt idx="8">
                  <c:v>70.7</c:v>
                </c:pt>
                <c:pt idx="16">
                  <c:v>63</c:v>
                </c:pt>
                <c:pt idx="24">
                  <c:v>51.6</c:v>
                </c:pt>
                <c:pt idx="32">
                  <c:v>44.8</c:v>
                </c:pt>
              </c:numCache>
            </c:numRef>
          </c:yVal>
          <c:smooth val="0"/>
          <c:extLst>
            <c:ext xmlns:c16="http://schemas.microsoft.com/office/drawing/2014/chart" uri="{C3380CC4-5D6E-409C-BE32-E72D297353CC}">
              <c16:uniqueId val="{00000009-2697-4B8C-B792-DB7F75C446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{CB434A61-582C-40B2-8BEA-37AC3E8D8383}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697-4B8C-B792-DB7F75C446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{19E433F4-186F-486F-BE36-67EA560B41D1}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97-4B8C-B792-DB7F75C446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{C9D902F3-12BE-42D4-9780-61DC52230134}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97-4B8C-B792-DB7F75C446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{83D2D004-F83D-49E5-8449-BF6D5DE58D60}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97-4B8C-B792-DB7F75C446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{3567D94A-9496-4741-8246-EAD6FC09B850}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97-4B8C-B792-DB7F75C4466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{BBF896A2-9027-42AF-92ED-CF0530B8DFB4}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697-4B8C-B792-DB7F75C4466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{7437E106-B28B-4984-9DE5-2D6B1972C22C}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697-4B8C-B792-DB7F75C4466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{6F08790E-92C6-4B0B-A46F-44A8FE5D1CEA}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697-4B8C-B792-DB7F75C4466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{F020766B-2D8B-42D5-8260-44AE783CBB3F}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697-4B8C-B792-DB7F75C446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2697-4B8C-B792-DB7F75C4466A}"/>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{46D11453-CD08-4B07-80D1-3811D3A6DE88}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299-4B22-A8D4-CC09C2F24B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{C5D05A29-981D-4911-B213-5130F851A0D1}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99-4B22-A8D4-CC09C2F24B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{E1213271-BCFE-45EC-9804-D09C9167784B}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99-4B22-A8D4-CC09C2F24B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{2426F246-AABB-4BFF-A961-9386B2BEDEE8}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99-4B22-A8D4-CC09C2F24B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{9C0CA85A-D7D4-49CC-8939-B060749DE37A}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99-4B22-A8D4-CC09C2F24B2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{4D4E3E9E-2EB0-4406-AB9D-770CAA4E7A31}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299-4B22-A8D4-CC09C2F24B2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{428ECE7C-6571-4A48-9481-FA1B35BD2A80}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299-4B22-A8D4-CC09C2F24B2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{44F4A9F6-AAA7-4C93-AF0A-E8E9639504B3}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299-4B22-A8D4-CC09C2F24B2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{5C7B9150-7758-47BC-B401-CDA21F44F0C2}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299-4B22-A8D4-CC09C2F24B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7.8</c:v>
                </c:pt>
                <c:pt idx="16">
                  <c:v>7.4</c:v>
                </c:pt>
                <c:pt idx="24">
                  <c:v>6.8</c:v>
                </c:pt>
                <c:pt idx="32">
                  <c:v>6.8</c:v>
                </c:pt>
              </c:numCache>
            </c:numRef>
          </c:xVal>
          <c:yVal>
            <c:numRef>
              <c:f>公会計指標分析・財政指標組合せ分析表!$BP$73:$DC$73</c:f>
              <c:numCache>
                <c:formatCode>#,##0.0;"▲ "#,##0.0</c:formatCode>
                <c:ptCount val="40"/>
                <c:pt idx="0">
                  <c:v>76.599999999999994</c:v>
                </c:pt>
                <c:pt idx="8">
                  <c:v>70.7</c:v>
                </c:pt>
                <c:pt idx="16">
                  <c:v>63</c:v>
                </c:pt>
                <c:pt idx="24">
                  <c:v>51.6</c:v>
                </c:pt>
                <c:pt idx="32">
                  <c:v>44.8</c:v>
                </c:pt>
              </c:numCache>
            </c:numRef>
          </c:yVal>
          <c:smooth val="0"/>
          <c:extLst>
            <c:ext xmlns:c16="http://schemas.microsoft.com/office/drawing/2014/chart" uri="{C3380CC4-5D6E-409C-BE32-E72D297353CC}">
              <c16:uniqueId val="{00000009-0299-4B22-A8D4-CC09C2F24B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4.44829704905860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{A5325117-560D-4316-9B35-BFC0FA52BE6B}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299-4B22-A8D4-CC09C2F24B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{E849669E-36C9-4DAC-B7FA-4E961FD76D7A}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99-4B22-A8D4-CC09C2F24B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{D82DEF51-AE9A-42AE-823C-986A463D0E76}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99-4B22-A8D4-CC09C2F24B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{A3282F7C-35E3-49D5-9C80-E073965B8BBE}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99-4B22-A8D4-CC09C2F24B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{481A8F8D-09CD-415D-846A-FA08E7C8C82A}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99-4B22-A8D4-CC09C2F24B2E}"/>
                </c:ext>
              </c:extLst>
            </c:dLbl>
            <c:dLbl>
              <c:idx val="8"/>
              <c:layout>
                <c:manualLayout>
                  <c:x val="-2.8766015700383205E-2"/>
                  <c:y val="-5.848317735307800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{EF9228E6-84B6-4BD1-8760-7DFA74E628CE}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299-4B22-A8D4-CC09C2F24B2E}"/>
                </c:ext>
              </c:extLst>
            </c:dLbl>
            <c:dLbl>
              <c:idx val="16"/>
              <c:layout>
                <c:manualLayout>
                  <c:x val="-3.1570342725075584E-2"/>
                  <c:y val="-8.428310844457900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{A1C30A63-CF9F-47AE-B6F6-4B2BF2B37BFF}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299-4B22-A8D4-CC09C2F24B2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{2D59EF16-CB17-4B1F-9D1D-2ADE3C1B2967}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299-4B22-A8D4-CC09C2F24B2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{3DE553C5-4D5D-48DC-AB45-0FD25821234B}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299-4B22-A8D4-CC09C2F24B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299-4B22-A8D4-CC09C2F24B2E}"/>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57,954
57,328
722.33
35,743,012
34,398,138
1,216,709
17,637,435
29,879,894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港地域を中心とする企業の設備投資の増加等により、近年固定資産税（償却資産）が堅調に推移しているが、財政力指数を押し上げるには至っておらず、類似団体との比較においてもその平均を依然として下回っている。今後も更なる市税収入の確保等、安定的な財政運営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令和４年度については前年度に比し、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の要因としては、物価高騰により公共施設等の光熱費や維持管理等に係る物件費が増加したことによるところが大きい。今後、経年劣化に伴う公共施設の維持補修費の増加が見込まれることから、公共施設総合管理計画に基づき、施設の最適配置の実現を図る等、弾力性のある財政運用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5238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64</xdr:row>
      <xdr:rowOff>151977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523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4656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489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き増加となった。期末手当の引き下げや新型コロナウイルス感染症対策関連事業の実施に要する会計年度任用職員数の縮減を受け、人件費については減少となったが、ふるさと応援寄附推進事業に係る費用や公共施設の光熱費など、物件費の増加が主な要因である。物価高騰により、今後も更なる増加が見込まれるところであるが、各種事業において効率的な執行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124512</xdr:rowOff>
    </xdr:from>
    <xdr:to>
      <xdr:col>23</xdr:col>
      <xdr:colOff>133350</xdr:colOff>
      <xdr:row>88</xdr:row>
      <xdr:rowOff>57062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040662"/>
          <a:ext cx="838200" cy="10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92925</xdr:rowOff>
    </xdr:from>
    <xdr:to>
      <xdr:col>19</xdr:col>
      <xdr:colOff>133350</xdr:colOff>
      <xdr:row>87</xdr:row>
      <xdr:rowOff>124512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37625"/>
          <a:ext cx="889000" cy="20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165867</xdr:rowOff>
    </xdr:from>
    <xdr:to>
      <xdr:col>15</xdr:col>
      <xdr:colOff>82550</xdr:colOff>
      <xdr:row>86</xdr:row>
      <xdr:rowOff>92925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67667"/>
          <a:ext cx="889000" cy="26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165867</xdr:rowOff>
    </xdr:from>
    <xdr:to>
      <xdr:col>11</xdr:col>
      <xdr:colOff>31750</xdr:colOff>
      <xdr:row>84</xdr:row>
      <xdr:rowOff>166488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56766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6262</xdr:rowOff>
    </xdr:from>
    <xdr:to>
      <xdr:col>23</xdr:col>
      <xdr:colOff>184150</xdr:colOff>
      <xdr:row>88</xdr:row>
      <xdr:rowOff>107862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149789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73712</xdr:rowOff>
    </xdr:from>
    <xdr:to>
      <xdr:col>19</xdr:col>
      <xdr:colOff>184150</xdr:colOff>
      <xdr:row>88</xdr:row>
      <xdr:rowOff>3862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8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160089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7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42125</xdr:rowOff>
    </xdr:from>
    <xdr:to>
      <xdr:col>15</xdr:col>
      <xdr:colOff>133350</xdr:colOff>
      <xdr:row>86</xdr:row>
      <xdr:rowOff>143725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128502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7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115067</xdr:rowOff>
    </xdr:from>
    <xdr:to>
      <xdr:col>11</xdr:col>
      <xdr:colOff>82550</xdr:colOff>
      <xdr:row>85</xdr:row>
      <xdr:rowOff>45217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29994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0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115688</xdr:rowOff>
    </xdr:from>
    <xdr:to>
      <xdr:col>7</xdr:col>
      <xdr:colOff>31750</xdr:colOff>
      <xdr:row>85</xdr:row>
      <xdr:rowOff>45838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30615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令和４年度は類似団体平均との差が拡大した。国に準拠した給与水準を確保する方針のもと、今後も適正化に努める。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911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前年度より類似団体平均との差が縮まったが、依然として類似団体の平均を上回っている状態である。社会情勢のめまぐるしい変化や複雑・多様化する行政ニーズに対応した住民サービスを実施していくためにも、業務の効率化を図ったうえで、定員適正化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123402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7783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117369</xdr:rowOff>
    </xdr:from>
    <xdr:to>
      <xdr:col>77</xdr:col>
      <xdr:colOff>44450</xdr:colOff>
      <xdr:row>61</xdr:row>
      <xdr:rowOff>123402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758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117369</xdr:rowOff>
    </xdr:from>
    <xdr:to>
      <xdr:col>72</xdr:col>
      <xdr:colOff>203200</xdr:colOff>
      <xdr:row>61</xdr:row>
      <xdr:rowOff>129434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7581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129434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5370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40657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72602</xdr:rowOff>
    </xdr:from>
    <xdr:to>
      <xdr:col>77</xdr:col>
      <xdr:colOff>95250</xdr:colOff>
      <xdr:row>62</xdr:row>
      <xdr:rowOff>2752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158979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66569</xdr:rowOff>
    </xdr:from>
    <xdr:to>
      <xdr:col>73</xdr:col>
      <xdr:colOff>44450</xdr:colOff>
      <xdr:row>61</xdr:row>
      <xdr:rowOff>168169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152946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1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78634</xdr:rowOff>
    </xdr:from>
    <xdr:to>
      <xdr:col>68</xdr:col>
      <xdr:colOff>203200</xdr:colOff>
      <xdr:row>62</xdr:row>
      <xdr:rowOff>8784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165011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率は前年並となった。市債発行の抑制や償還終了等により、比率は改善傾向にあるが、未だ他市と比較して高い水準であることから、今後も財政運営指針に基づき、市債発行を適正規模に留め、公債費の抑制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2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9313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73660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要因としては市債残高の減少と充当可能基金の増加によるところが大きく、市債残高については、財政運営指針においても将来世代に負担を残さぬよう、縮減を図ることとしている。改善傾向にはある一方で、類似団体の平均に比べ高い水準であることから、今後も将来負担比率の改善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56585</xdr:rowOff>
    </xdr:from>
    <xdr:to>
      <xdr:col>81</xdr:col>
      <xdr:colOff>44450</xdr:colOff>
      <xdr:row>17</xdr:row>
      <xdr:rowOff>147743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71235"/>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147743</xdr:rowOff>
    </xdr:from>
    <xdr:to>
      <xdr:col>77</xdr:col>
      <xdr:colOff>44450</xdr:colOff>
      <xdr:row>18</xdr:row>
      <xdr:rowOff>129117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6239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129117</xdr:rowOff>
    </xdr:from>
    <xdr:to>
      <xdr:col>72</xdr:col>
      <xdr:colOff>203200</xdr:colOff>
      <xdr:row>19</xdr:row>
      <xdr:rowOff>60889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15217"/>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60889</xdr:rowOff>
    </xdr:from>
    <xdr:to>
      <xdr:col>68</xdr:col>
      <xdr:colOff>152400</xdr:colOff>
      <xdr:row>19</xdr:row>
      <xdr:rowOff>139982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318439"/>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5785</xdr:rowOff>
    </xdr:from>
    <xdr:to>
      <xdr:col>81</xdr:col>
      <xdr:colOff>95250</xdr:colOff>
      <xdr:row>17</xdr:row>
      <xdr:rowOff>107385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149312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96943</xdr:rowOff>
    </xdr:from>
    <xdr:to>
      <xdr:col>77</xdr:col>
      <xdr:colOff>95250</xdr:colOff>
      <xdr:row>18</xdr:row>
      <xdr:rowOff>27093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78317</xdr:rowOff>
    </xdr:from>
    <xdr:to>
      <xdr:col>73</xdr:col>
      <xdr:colOff>44450</xdr:colOff>
      <xdr:row>19</xdr:row>
      <xdr:rowOff>8467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10089</xdr:rowOff>
    </xdr:from>
    <xdr:to>
      <xdr:col>68</xdr:col>
      <xdr:colOff>203200</xdr:colOff>
      <xdr:row>19</xdr:row>
      <xdr:rowOff>111689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96466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89182</xdr:rowOff>
    </xdr:from>
    <xdr:to>
      <xdr:col>64</xdr:col>
      <xdr:colOff>152400</xdr:colOff>
      <xdr:row>20</xdr:row>
      <xdr:rowOff>19332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4109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3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57,954
57,328
722.33
35,743,012
34,398,138
1,216,709
17,637,435
29,879,894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類似団体平均と比較して経常収支比率における人件費の比率が低くなっている要因として、消防業務を一部事務組合で行っていることが挙げられる。今後も人件費の適切な執行に努める。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56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9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129540</xdr:rowOff>
    </xdr:from>
    <xdr:to>
      <xdr:col>6</xdr:col>
      <xdr:colOff>171450</xdr:colOff>
      <xdr:row>35</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ふるさと応援寄附に係る費用や公共施設の光熱費増加により、前年度に比べ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増加した。また類似団体平均を上回る水準で推移していることから、事務事業の点検を行い適正な歳出削減に努める。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93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9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11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少子高齢化や障がい者福祉向上の各種施策の展開等により、前年度比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の増加となった。今後も少子高齢化の進行等により扶助費の増加が予想されることから、事業の必要性や効果の検証を重ねたうえで事業内容の精査を行い、適切な執行に努める。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138430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130810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130810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115587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除排雪費用をはじめとした道路橋りょう維持費の減少等により、維持補修費が減少したものの、繰出金が増加したことで前年度に比べて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の減少に留まった。類似団体平均に比べ乖離も大きくなっている。今後も老朽化した施設の維持補修費増加が見込まれるため、公共施設総合管理計画に基づき、計画的な維持管理に努める。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121557</xdr:rowOff>
    </xdr:from>
    <xdr:to>
      <xdr:col>82</xdr:col>
      <xdr:colOff>107950</xdr:colOff>
      <xdr:row>61</xdr:row>
      <xdr:rowOff>4535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40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60</xdr:row>
      <xdr:rowOff>121557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364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60</xdr:row>
      <xdr:rowOff>1815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36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70757</xdr:rowOff>
    </xdr:from>
    <xdr:to>
      <xdr:col>82</xdr:col>
      <xdr:colOff>158750</xdr:colOff>
      <xdr:row>61</xdr:row>
      <xdr:rowOff>907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150784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6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新型コロナウイルス感染症対応地方創生推進事業の減少等により、前年度に比べ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減少した。類似団体平均を下回ったが、補助金等の有効性・必要性を検証したうえで見直しを行う等、適切な執行に努める。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122428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306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財政運営指針に基づく市債発行の抑制や償還完了等により、公債費は減少したものの、経常経費に占める公債費の割合は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増加した。類似団体と比較しても、依然として平均を上回る水準で推移しているため、今後も公債費の適正化に努める。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110998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98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400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特に増加基調にある扶助費に加え、老朽化施設の維持補修費も更なる増加が見込まれることから、将来にわたって収支バランスを確保するため、財政の硬直化を招かないよう義務的経費をはじめとした歳出の適正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343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76</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1229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76</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22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69850</xdr:rowOff>
    </xdr:from>
    <xdr:to>
      <xdr:col>69</xdr:col>
      <xdr:colOff>92075</xdr:colOff>
      <xdr:row>76</xdr:row>
      <xdr:rowOff>121286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000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10812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17491</xdr:rowOff>
    </xdr:from>
    <xdr:to>
      <xdr:col>29</xdr:col>
      <xdr:colOff>127000</xdr:colOff>
      <xdr:row>17</xdr:row>
      <xdr:rowOff>26878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979766"/>
          <a:ext cx="647700" cy="9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13162</xdr:rowOff>
    </xdr:from>
    <xdr:to>
      <xdr:col>26</xdr:col>
      <xdr:colOff>50800</xdr:colOff>
      <xdr:row>17</xdr:row>
      <xdr:rowOff>17491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75437"/>
          <a:ext cx="698500" cy="4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13162</xdr:rowOff>
    </xdr:from>
    <xdr:to>
      <xdr:col>22</xdr:col>
      <xdr:colOff>114300</xdr:colOff>
      <xdr:row>17</xdr:row>
      <xdr:rowOff>38165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75437"/>
          <a:ext cx="698500" cy="25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38165</xdr:rowOff>
    </xdr:from>
    <xdr:to>
      <xdr:col>18</xdr:col>
      <xdr:colOff>177800</xdr:colOff>
      <xdr:row>17</xdr:row>
      <xdr:rowOff>49438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00440"/>
          <a:ext cx="698500" cy="1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147528</xdr:rowOff>
    </xdr:from>
    <xdr:to>
      <xdr:col>29</xdr:col>
      <xdr:colOff>177800</xdr:colOff>
      <xdr:row>17</xdr:row>
      <xdr:rowOff>77678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3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164055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8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138141</xdr:rowOff>
    </xdr:from>
    <xdr:to>
      <xdr:col>26</xdr:col>
      <xdr:colOff>101600</xdr:colOff>
      <xdr:row>17</xdr:row>
      <xdr:rowOff>68291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28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78468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9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133812</xdr:rowOff>
    </xdr:from>
    <xdr:to>
      <xdr:col>22</xdr:col>
      <xdr:colOff>165100</xdr:colOff>
      <xdr:row>17</xdr:row>
      <xdr:rowOff>63962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2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74139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9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158815</xdr:rowOff>
    </xdr:from>
    <xdr:to>
      <xdr:col>19</xdr:col>
      <xdr:colOff>38100</xdr:colOff>
      <xdr:row>17</xdr:row>
      <xdr:rowOff>88965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49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99142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1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170088</xdr:rowOff>
    </xdr:from>
    <xdr:to>
      <xdr:col>15</xdr:col>
      <xdr:colOff>101600</xdr:colOff>
      <xdr:row>17</xdr:row>
      <xdr:rowOff>100238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6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110415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111161</xdr:rowOff>
    </xdr:from>
    <xdr:to>
      <xdr:col>29</xdr:col>
      <xdr:colOff>127000</xdr:colOff>
      <xdr:row>35</xdr:row>
      <xdr:rowOff>114917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721511"/>
          <a:ext cx="6477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28767</xdr:rowOff>
    </xdr:from>
    <xdr:to>
      <xdr:col>26</xdr:col>
      <xdr:colOff>50800</xdr:colOff>
      <xdr:row>35</xdr:row>
      <xdr:rowOff>114917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639117"/>
          <a:ext cx="698500" cy="8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28767</xdr:rowOff>
    </xdr:from>
    <xdr:to>
      <xdr:col>22</xdr:col>
      <xdr:colOff>114300</xdr:colOff>
      <xdr:row>35</xdr:row>
      <xdr:rowOff>164523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639117"/>
          <a:ext cx="698500" cy="135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12243</xdr:rowOff>
    </xdr:from>
    <xdr:to>
      <xdr:col>18</xdr:col>
      <xdr:colOff>177800</xdr:colOff>
      <xdr:row>35</xdr:row>
      <xdr:rowOff>164523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622593"/>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60361</xdr:rowOff>
    </xdr:from>
    <xdr:to>
      <xdr:col>29</xdr:col>
      <xdr:colOff>177800</xdr:colOff>
      <xdr:row>35</xdr:row>
      <xdr:rowOff>161961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67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248338</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51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64117</xdr:rowOff>
    </xdr:from>
    <xdr:to>
      <xdr:col>26</xdr:col>
      <xdr:colOff>101600</xdr:colOff>
      <xdr:row>35</xdr:row>
      <xdr:rowOff>165717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7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175894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44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320867</xdr:rowOff>
    </xdr:from>
    <xdr:to>
      <xdr:col>22</xdr:col>
      <xdr:colOff>165100</xdr:colOff>
      <xdr:row>35</xdr:row>
      <xdr:rowOff>79567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8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89744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113723</xdr:rowOff>
    </xdr:from>
    <xdr:to>
      <xdr:col>19</xdr:col>
      <xdr:colOff>38100</xdr:colOff>
      <xdr:row>35</xdr:row>
      <xdr:rowOff>215323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72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225500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9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304343</xdr:rowOff>
    </xdr:from>
    <xdr:to>
      <xdr:col>15</xdr:col>
      <xdr:colOff>101600</xdr:colOff>
      <xdr:row>35</xdr:row>
      <xdr:rowOff>63043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571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73220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3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57,954
57,328
722.33
35,743,012
34,398,138
1,216,709
17,637,435
29,879,894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30810</xdr:rowOff>
    </xdr:from>
    <xdr:to>
      <xdr:col>24</xdr:col>
      <xdr:colOff>63500</xdr:colOff>
      <xdr:row>36</xdr:row>
      <xdr:rowOff>50374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03010"/>
          <a:ext cx="8382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30810</xdr:rowOff>
    </xdr:from>
    <xdr:to>
      <xdr:col>19</xdr:col>
      <xdr:colOff>177800</xdr:colOff>
      <xdr:row>36</xdr:row>
      <xdr:rowOff>50355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3010"/>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50355</xdr:rowOff>
    </xdr:from>
    <xdr:to>
      <xdr:col>15</xdr:col>
      <xdr:colOff>50800</xdr:colOff>
      <xdr:row>36</xdr:row>
      <xdr:rowOff>84931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2555"/>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84931</xdr:rowOff>
    </xdr:from>
    <xdr:to>
      <xdr:col>10</xdr:col>
      <xdr:colOff>114300</xdr:colOff>
      <xdr:row>36</xdr:row>
      <xdr:rowOff>116687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7131"/>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171024</xdr:rowOff>
    </xdr:from>
    <xdr:to>
      <xdr:col>24</xdr:col>
      <xdr:colOff>114300</xdr:colOff>
      <xdr:row>36</xdr:row>
      <xdr:rowOff>101174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22451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151460</xdr:rowOff>
    </xdr:from>
    <xdr:to>
      <xdr:col>20</xdr:col>
      <xdr:colOff>38100</xdr:colOff>
      <xdr:row>36</xdr:row>
      <xdr:rowOff>81610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98137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2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171005</xdr:rowOff>
    </xdr:from>
    <xdr:to>
      <xdr:col>15</xdr:col>
      <xdr:colOff>101600</xdr:colOff>
      <xdr:row>36</xdr:row>
      <xdr:rowOff>101155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117682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34131</xdr:rowOff>
    </xdr:from>
    <xdr:to>
      <xdr:col>10</xdr:col>
      <xdr:colOff>165100</xdr:colOff>
      <xdr:row>36</xdr:row>
      <xdr:rowOff>135731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152258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65887</xdr:rowOff>
    </xdr:from>
    <xdr:to>
      <xdr:col>6</xdr:col>
      <xdr:colOff>38100</xdr:colOff>
      <xdr:row>36</xdr:row>
      <xdr:rowOff>167487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84629</xdr:rowOff>
    </xdr:from>
    <xdr:to>
      <xdr:col>24</xdr:col>
      <xdr:colOff>63500</xdr:colOff>
      <xdr:row>55</xdr:row>
      <xdr:rowOff>84651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42929"/>
          <a:ext cx="838200" cy="17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84651</xdr:rowOff>
    </xdr:from>
    <xdr:to>
      <xdr:col>19</xdr:col>
      <xdr:colOff>177800</xdr:colOff>
      <xdr:row>55</xdr:row>
      <xdr:rowOff>145469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14401"/>
          <a:ext cx="889000" cy="6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145469</xdr:rowOff>
    </xdr:from>
    <xdr:to>
      <xdr:col>15</xdr:col>
      <xdr:colOff>50800</xdr:colOff>
      <xdr:row>56</xdr:row>
      <xdr:rowOff>109830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5219"/>
          <a:ext cx="889000" cy="1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109830</xdr:rowOff>
    </xdr:from>
    <xdr:to>
      <xdr:col>10</xdr:col>
      <xdr:colOff>114300</xdr:colOff>
      <xdr:row>56</xdr:row>
      <xdr:rowOff>157563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1030"/>
          <a:ext cx="889000" cy="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33829</xdr:rowOff>
    </xdr:from>
    <xdr:to>
      <xdr:col>24</xdr:col>
      <xdr:colOff>114300</xdr:colOff>
      <xdr:row>54</xdr:row>
      <xdr:rowOff>135429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9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56706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4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33851</xdr:rowOff>
    </xdr:from>
    <xdr:to>
      <xdr:col>20</xdr:col>
      <xdr:colOff>38100</xdr:colOff>
      <xdr:row>55</xdr:row>
      <xdr:rowOff>135451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151978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94669</xdr:rowOff>
    </xdr:from>
    <xdr:to>
      <xdr:col>15</xdr:col>
      <xdr:colOff>101600</xdr:colOff>
      <xdr:row>56</xdr:row>
      <xdr:rowOff>24819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41346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9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59030</xdr:rowOff>
    </xdr:from>
    <xdr:to>
      <xdr:col>10</xdr:col>
      <xdr:colOff>165100</xdr:colOff>
      <xdr:row>56</xdr:row>
      <xdr:rowOff>160630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106763</xdr:rowOff>
    </xdr:from>
    <xdr:to>
      <xdr:col>6</xdr:col>
      <xdr:colOff>38100</xdr:colOff>
      <xdr:row>57</xdr:row>
      <xdr:rowOff>36913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65339</xdr:rowOff>
    </xdr:from>
    <xdr:to>
      <xdr:col>24</xdr:col>
      <xdr:colOff>62865</xdr:colOff>
      <xdr:row>79</xdr:row>
      <xdr:rowOff>84020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409739"/>
          <a:ext cx="1270" cy="121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87847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3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84020</xdr:rowOff>
    </xdr:from>
    <xdr:to>
      <xdr:col>24</xdr:col>
      <xdr:colOff>152400</xdr:colOff>
      <xdr:row>79</xdr:row>
      <xdr:rowOff>84020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12016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1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65339</xdr:rowOff>
    </xdr:from>
    <xdr:to>
      <xdr:col>24</xdr:col>
      <xdr:colOff>152400</xdr:colOff>
      <xdr:row>72</xdr:row>
      <xdr:rowOff>65339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40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59069</xdr:rowOff>
    </xdr:from>
    <xdr:to>
      <xdr:col>24</xdr:col>
      <xdr:colOff>63500</xdr:colOff>
      <xdr:row>72</xdr:row>
      <xdr:rowOff>65339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232019"/>
          <a:ext cx="838200" cy="17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56811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78384</xdr:rowOff>
    </xdr:from>
    <xdr:to>
      <xdr:col>24</xdr:col>
      <xdr:colOff>114300</xdr:colOff>
      <xdr:row>79</xdr:row>
      <xdr:rowOff>8534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59069</xdr:rowOff>
    </xdr:from>
    <xdr:to>
      <xdr:col>19</xdr:col>
      <xdr:colOff>177800</xdr:colOff>
      <xdr:row>73</xdr:row>
      <xdr:rowOff>78141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232019"/>
          <a:ext cx="889000" cy="36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77960</xdr:rowOff>
    </xdr:from>
    <xdr:to>
      <xdr:col>20</xdr:col>
      <xdr:colOff>38100</xdr:colOff>
      <xdr:row>79</xdr:row>
      <xdr:rowOff>8110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170687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78141</xdr:rowOff>
    </xdr:from>
    <xdr:to>
      <xdr:col>15</xdr:col>
      <xdr:colOff>50800</xdr:colOff>
      <xdr:row>74</xdr:row>
      <xdr:rowOff>171247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593991"/>
          <a:ext cx="889000" cy="2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74988</xdr:rowOff>
    </xdr:from>
    <xdr:to>
      <xdr:col>15</xdr:col>
      <xdr:colOff>101600</xdr:colOff>
      <xdr:row>79</xdr:row>
      <xdr:rowOff>5138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167715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3585</xdr:rowOff>
    </xdr:from>
    <xdr:to>
      <xdr:col>10</xdr:col>
      <xdr:colOff>114300</xdr:colOff>
      <xdr:row>74</xdr:row>
      <xdr:rowOff>171247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690885"/>
          <a:ext cx="889000" cy="16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98730</xdr:rowOff>
    </xdr:from>
    <xdr:to>
      <xdr:col>10</xdr:col>
      <xdr:colOff>165100</xdr:colOff>
      <xdr:row>79</xdr:row>
      <xdr:rowOff>28880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20007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97881</xdr:rowOff>
    </xdr:from>
    <xdr:to>
      <xdr:col>6</xdr:col>
      <xdr:colOff>38100</xdr:colOff>
      <xdr:row>79</xdr:row>
      <xdr:rowOff>28031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19158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14539</xdr:rowOff>
    </xdr:from>
    <xdr:to>
      <xdr:col>24</xdr:col>
      <xdr:colOff>114300</xdr:colOff>
      <xdr:row>72</xdr:row>
      <xdr:rowOff>116139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3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139016</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3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8269</xdr:rowOff>
    </xdr:from>
    <xdr:to>
      <xdr:col>20</xdr:col>
      <xdr:colOff>38100</xdr:colOff>
      <xdr:row>71</xdr:row>
      <xdr:rowOff>109869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1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126396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19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27341</xdr:rowOff>
    </xdr:from>
    <xdr:to>
      <xdr:col>15</xdr:col>
      <xdr:colOff>101600</xdr:colOff>
      <xdr:row>73</xdr:row>
      <xdr:rowOff>128941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5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145468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3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120447</xdr:rowOff>
    </xdr:from>
    <xdr:to>
      <xdr:col>10</xdr:col>
      <xdr:colOff>165100</xdr:colOff>
      <xdr:row>75</xdr:row>
      <xdr:rowOff>50597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67124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5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124235</xdr:rowOff>
    </xdr:from>
    <xdr:to>
      <xdr:col>6</xdr:col>
      <xdr:colOff>38100</xdr:colOff>
      <xdr:row>74</xdr:row>
      <xdr:rowOff>54385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70912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4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133082</xdr:rowOff>
    </xdr:from>
    <xdr:to>
      <xdr:col>24</xdr:col>
      <xdr:colOff>63500</xdr:colOff>
      <xdr:row>94</xdr:row>
      <xdr:rowOff>127019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077932"/>
          <a:ext cx="838200" cy="1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133082</xdr:rowOff>
    </xdr:from>
    <xdr:to>
      <xdr:col>19</xdr:col>
      <xdr:colOff>177800</xdr:colOff>
      <xdr:row>95</xdr:row>
      <xdr:rowOff>135737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77932"/>
          <a:ext cx="889000" cy="3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135737</xdr:rowOff>
    </xdr:from>
    <xdr:to>
      <xdr:col>15</xdr:col>
      <xdr:colOff>50800</xdr:colOff>
      <xdr:row>96</xdr:row>
      <xdr:rowOff>27925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23487"/>
          <a:ext cx="889000" cy="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27925</xdr:rowOff>
    </xdr:from>
    <xdr:to>
      <xdr:col>10</xdr:col>
      <xdr:colOff>114300</xdr:colOff>
      <xdr:row>96</xdr:row>
      <xdr:rowOff>81908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487125"/>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76219</xdr:rowOff>
    </xdr:from>
    <xdr:to>
      <xdr:col>24</xdr:col>
      <xdr:colOff>114300</xdr:colOff>
      <xdr:row>95</xdr:row>
      <xdr:rowOff>6369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99096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0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82282</xdr:rowOff>
    </xdr:from>
    <xdr:to>
      <xdr:col>20</xdr:col>
      <xdr:colOff>38100</xdr:colOff>
      <xdr:row>94</xdr:row>
      <xdr:rowOff>12432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28959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80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84937</xdr:rowOff>
    </xdr:from>
    <xdr:to>
      <xdr:col>15</xdr:col>
      <xdr:colOff>101600</xdr:colOff>
      <xdr:row>96</xdr:row>
      <xdr:rowOff>15087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3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31614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14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148575</xdr:rowOff>
    </xdr:from>
    <xdr:to>
      <xdr:col>10</xdr:col>
      <xdr:colOff>165100</xdr:colOff>
      <xdr:row>96</xdr:row>
      <xdr:rowOff>78725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95252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2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31108</xdr:rowOff>
    </xdr:from>
    <xdr:to>
      <xdr:col>6</xdr:col>
      <xdr:colOff>38100</xdr:colOff>
      <xdr:row>96</xdr:row>
      <xdr:rowOff>132708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149235</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2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125951</xdr:rowOff>
    </xdr:from>
    <xdr:to>
      <xdr:col>55</xdr:col>
      <xdr:colOff>0</xdr:colOff>
      <xdr:row>37</xdr:row>
      <xdr:rowOff>25226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9639300" y="6298151"/>
          <a:ext cx="838200" cy="7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161450</xdr:rowOff>
    </xdr:from>
    <xdr:to>
      <xdr:col>50</xdr:col>
      <xdr:colOff>114300</xdr:colOff>
      <xdr:row>36</xdr:row>
      <xdr:rowOff>125951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8750300" y="5304950"/>
          <a:ext cx="889000" cy="99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161450</xdr:rowOff>
    </xdr:from>
    <xdr:to>
      <xdr:col>45</xdr:col>
      <xdr:colOff>177800</xdr:colOff>
      <xdr:row>37</xdr:row>
      <xdr:rowOff>138481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5304950"/>
          <a:ext cx="889000" cy="117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138481</xdr:rowOff>
    </xdr:from>
    <xdr:to>
      <xdr:col>41</xdr:col>
      <xdr:colOff>50800</xdr:colOff>
      <xdr:row>37</xdr:row>
      <xdr:rowOff>148496</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482131"/>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145876</xdr:rowOff>
    </xdr:from>
    <xdr:to>
      <xdr:col>55</xdr:col>
      <xdr:colOff>50800</xdr:colOff>
      <xdr:row>37</xdr:row>
      <xdr:rowOff>76026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63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168753</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1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75151</xdr:rowOff>
    </xdr:from>
    <xdr:to>
      <xdr:col>50</xdr:col>
      <xdr:colOff>165100</xdr:colOff>
      <xdr:row>37</xdr:row>
      <xdr:rowOff>5301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2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21828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02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110650</xdr:rowOff>
    </xdr:from>
    <xdr:to>
      <xdr:col>46</xdr:col>
      <xdr:colOff>38100</xdr:colOff>
      <xdr:row>31</xdr:row>
      <xdr:rowOff>40800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52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57327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50795" y="502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87681</xdr:rowOff>
    </xdr:from>
    <xdr:to>
      <xdr:col>41</xdr:col>
      <xdr:colOff>101600</xdr:colOff>
      <xdr:row>38</xdr:row>
      <xdr:rowOff>17831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4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34358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2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97696</xdr:rowOff>
    </xdr:from>
    <xdr:to>
      <xdr:col>36</xdr:col>
      <xdr:colOff>165100</xdr:colOff>
      <xdr:row>38</xdr:row>
      <xdr:rowOff>27846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4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44373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2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64612</xdr:rowOff>
    </xdr:from>
    <xdr:to>
      <xdr:col>55</xdr:col>
      <xdr:colOff>0</xdr:colOff>
      <xdr:row>57</xdr:row>
      <xdr:rowOff>87709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837262"/>
          <a:ext cx="8382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64612</xdr:rowOff>
    </xdr:from>
    <xdr:to>
      <xdr:col>50</xdr:col>
      <xdr:colOff>114300</xdr:colOff>
      <xdr:row>57</xdr:row>
      <xdr:rowOff>144851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837262"/>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122273</xdr:rowOff>
    </xdr:from>
    <xdr:to>
      <xdr:col>45</xdr:col>
      <xdr:colOff>177800</xdr:colOff>
      <xdr:row>57</xdr:row>
      <xdr:rowOff>144851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894923"/>
          <a:ext cx="889000" cy="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122273</xdr:rowOff>
    </xdr:from>
    <xdr:to>
      <xdr:col>41</xdr:col>
      <xdr:colOff>50800</xdr:colOff>
      <xdr:row>58</xdr:row>
      <xdr:rowOff>39268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94923"/>
          <a:ext cx="889000" cy="8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36909</xdr:rowOff>
    </xdr:from>
    <xdr:to>
      <xdr:col>55</xdr:col>
      <xdr:colOff>50800</xdr:colOff>
      <xdr:row>57</xdr:row>
      <xdr:rowOff>138509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15336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13812</xdr:rowOff>
    </xdr:from>
    <xdr:to>
      <xdr:col>50</xdr:col>
      <xdr:colOff>165100</xdr:colOff>
      <xdr:row>57</xdr:row>
      <xdr:rowOff>115412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8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106539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8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94051</xdr:rowOff>
    </xdr:from>
    <xdr:to>
      <xdr:col>46</xdr:col>
      <xdr:colOff>38100</xdr:colOff>
      <xdr:row>58</xdr:row>
      <xdr:rowOff>24201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15328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71473</xdr:rowOff>
    </xdr:from>
    <xdr:to>
      <xdr:col>41</xdr:col>
      <xdr:colOff>101600</xdr:colOff>
      <xdr:row>58</xdr:row>
      <xdr:rowOff>1623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164200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159918</xdr:rowOff>
    </xdr:from>
    <xdr:to>
      <xdr:col>36</xdr:col>
      <xdr:colOff>165100</xdr:colOff>
      <xdr:row>58</xdr:row>
      <xdr:rowOff>90068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9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81195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92887</xdr:rowOff>
    </xdr:from>
    <xdr:to>
      <xdr:col>55</xdr:col>
      <xdr:colOff>0</xdr:colOff>
      <xdr:row>78</xdr:row>
      <xdr:rowOff>1829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94537"/>
          <a:ext cx="8382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92887</xdr:rowOff>
    </xdr:from>
    <xdr:to>
      <xdr:col>50</xdr:col>
      <xdr:colOff>114300</xdr:colOff>
      <xdr:row>79</xdr:row>
      <xdr:rowOff>33959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294537"/>
          <a:ext cx="889000" cy="2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124422</xdr:rowOff>
    </xdr:from>
    <xdr:to>
      <xdr:col>45</xdr:col>
      <xdr:colOff>177800</xdr:colOff>
      <xdr:row>79</xdr:row>
      <xdr:rowOff>33959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326072"/>
          <a:ext cx="889000" cy="2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124422</xdr:rowOff>
    </xdr:from>
    <xdr:to>
      <xdr:col>41</xdr:col>
      <xdr:colOff>50800</xdr:colOff>
      <xdr:row>78</xdr:row>
      <xdr:rowOff>165900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26072"/>
          <a:ext cx="889000" cy="2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122479</xdr:rowOff>
    </xdr:from>
    <xdr:to>
      <xdr:col>55</xdr:col>
      <xdr:colOff>50800</xdr:colOff>
      <xdr:row>78</xdr:row>
      <xdr:rowOff>52629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145356</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42087</xdr:rowOff>
    </xdr:from>
    <xdr:to>
      <xdr:col>50</xdr:col>
      <xdr:colOff>165100</xdr:colOff>
      <xdr:row>77</xdr:row>
      <xdr:rowOff>143687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2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160214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0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154609</xdr:rowOff>
    </xdr:from>
    <xdr:to>
      <xdr:col>46</xdr:col>
      <xdr:colOff>38100</xdr:colOff>
      <xdr:row>79</xdr:row>
      <xdr:rowOff>84759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75886</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61017" y="1362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73622</xdr:rowOff>
    </xdr:from>
    <xdr:to>
      <xdr:col>41</xdr:col>
      <xdr:colOff>101600</xdr:colOff>
      <xdr:row>78</xdr:row>
      <xdr:rowOff>3772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20299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0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115100</xdr:rowOff>
    </xdr:from>
    <xdr:to>
      <xdr:col>36</xdr:col>
      <xdr:colOff>165100</xdr:colOff>
      <xdr:row>79</xdr:row>
      <xdr:rowOff>45250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36377</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139091</xdr:rowOff>
    </xdr:from>
    <xdr:to>
      <xdr:col>55</xdr:col>
      <xdr:colOff>0</xdr:colOff>
      <xdr:row>98</xdr:row>
      <xdr:rowOff>11761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69741"/>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78612</xdr:rowOff>
    </xdr:from>
    <xdr:to>
      <xdr:col>50</xdr:col>
      <xdr:colOff>114300</xdr:colOff>
      <xdr:row>98</xdr:row>
      <xdr:rowOff>11761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09262"/>
          <a:ext cx="889000" cy="1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78612</xdr:rowOff>
    </xdr:from>
    <xdr:to>
      <xdr:col>45</xdr:col>
      <xdr:colOff>177800</xdr:colOff>
      <xdr:row>98</xdr:row>
      <xdr:rowOff>87274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09262"/>
          <a:ext cx="889000" cy="1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75616</xdr:rowOff>
    </xdr:from>
    <xdr:to>
      <xdr:col>41</xdr:col>
      <xdr:colOff>50800</xdr:colOff>
      <xdr:row>98</xdr:row>
      <xdr:rowOff>87274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877716"/>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88291</xdr:rowOff>
    </xdr:from>
    <xdr:to>
      <xdr:col>55</xdr:col>
      <xdr:colOff>50800</xdr:colOff>
      <xdr:row>98</xdr:row>
      <xdr:rowOff>18441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1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66718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9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132411</xdr:rowOff>
    </xdr:from>
    <xdr:to>
      <xdr:col>50</xdr:col>
      <xdr:colOff>165100</xdr:colOff>
      <xdr:row>98</xdr:row>
      <xdr:rowOff>62561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53688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27812</xdr:rowOff>
    </xdr:from>
    <xdr:to>
      <xdr:col>46</xdr:col>
      <xdr:colOff>38100</xdr:colOff>
      <xdr:row>97</xdr:row>
      <xdr:rowOff>129412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120539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36474</xdr:rowOff>
    </xdr:from>
    <xdr:to>
      <xdr:col>41</xdr:col>
      <xdr:colOff>101600</xdr:colOff>
      <xdr:row>98</xdr:row>
      <xdr:rowOff>138074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129201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24816</xdr:rowOff>
    </xdr:from>
    <xdr:to>
      <xdr:col>36</xdr:col>
      <xdr:colOff>165100</xdr:colOff>
      <xdr:row>98</xdr:row>
      <xdr:rowOff>126416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117543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110393</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2549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129687</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4478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155336</xdr:rowOff>
    </xdr:from>
    <xdr:to>
      <xdr:col>71</xdr:col>
      <xdr:colOff>177800</xdr:colOff>
      <xdr:row>38</xdr:row>
      <xdr:rowOff>129687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498986"/>
          <a:ext cx="889000" cy="1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59593</xdr:rowOff>
    </xdr:from>
    <xdr:to>
      <xdr:col>85</xdr:col>
      <xdr:colOff>177800</xdr:colOff>
      <xdr:row>38</xdr:row>
      <xdr:rowOff>161193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20143</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35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78887</xdr:rowOff>
    </xdr:from>
    <xdr:to>
      <xdr:col>72</xdr:col>
      <xdr:colOff>38100</xdr:colOff>
      <xdr:row>39</xdr:row>
      <xdr:rowOff>9037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164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104536</xdr:rowOff>
    </xdr:from>
    <xdr:to>
      <xdr:col>67</xdr:col>
      <xdr:colOff>101600</xdr:colOff>
      <xdr:row>38</xdr:row>
      <xdr:rowOff>34686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51213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88964</xdr:rowOff>
    </xdr:from>
    <xdr:to>
      <xdr:col>85</xdr:col>
      <xdr:colOff>127000</xdr:colOff>
      <xdr:row>75</xdr:row>
      <xdr:rowOff>99746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47714"/>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58141</xdr:rowOff>
    </xdr:from>
    <xdr:to>
      <xdr:col>81</xdr:col>
      <xdr:colOff>50800</xdr:colOff>
      <xdr:row>75</xdr:row>
      <xdr:rowOff>88964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1689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58141</xdr:rowOff>
    </xdr:from>
    <xdr:to>
      <xdr:col>76</xdr:col>
      <xdr:colOff>114300</xdr:colOff>
      <xdr:row>75</xdr:row>
      <xdr:rowOff>123939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16891"/>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57226</xdr:rowOff>
    </xdr:from>
    <xdr:to>
      <xdr:col>71</xdr:col>
      <xdr:colOff>177800</xdr:colOff>
      <xdr:row>75</xdr:row>
      <xdr:rowOff>123939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15976"/>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48946</xdr:rowOff>
    </xdr:from>
    <xdr:to>
      <xdr:col>85</xdr:col>
      <xdr:colOff>177800</xdr:colOff>
      <xdr:row>75</xdr:row>
      <xdr:rowOff>150546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71823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38164</xdr:rowOff>
    </xdr:from>
    <xdr:to>
      <xdr:col>81</xdr:col>
      <xdr:colOff>101600</xdr:colOff>
      <xdr:row>75</xdr:row>
      <xdr:rowOff>139764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156291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7341</xdr:rowOff>
    </xdr:from>
    <xdr:to>
      <xdr:col>76</xdr:col>
      <xdr:colOff>165100</xdr:colOff>
      <xdr:row>75</xdr:row>
      <xdr:rowOff>108941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125468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64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73139</xdr:rowOff>
    </xdr:from>
    <xdr:to>
      <xdr:col>72</xdr:col>
      <xdr:colOff>38100</xdr:colOff>
      <xdr:row>76</xdr:row>
      <xdr:rowOff>3290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31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19816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7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6426</xdr:rowOff>
    </xdr:from>
    <xdr:to>
      <xdr:col>67</xdr:col>
      <xdr:colOff>101600</xdr:colOff>
      <xdr:row>75</xdr:row>
      <xdr:rowOff>108026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124553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6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63791</xdr:rowOff>
    </xdr:from>
    <xdr:to>
      <xdr:col>85</xdr:col>
      <xdr:colOff>127000</xdr:colOff>
      <xdr:row>97</xdr:row>
      <xdr:rowOff>160007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94441"/>
          <a:ext cx="838200" cy="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160007</xdr:rowOff>
    </xdr:from>
    <xdr:to>
      <xdr:col>81</xdr:col>
      <xdr:colOff>50800</xdr:colOff>
      <xdr:row>98</xdr:row>
      <xdr:rowOff>131330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90657"/>
          <a:ext cx="889000" cy="1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131330</xdr:rowOff>
    </xdr:from>
    <xdr:to>
      <xdr:col>76</xdr:col>
      <xdr:colOff>114300</xdr:colOff>
      <xdr:row>99</xdr:row>
      <xdr:rowOff>10567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3430"/>
          <a:ext cx="889000" cy="5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153378</xdr:rowOff>
    </xdr:from>
    <xdr:to>
      <xdr:col>71</xdr:col>
      <xdr:colOff>177800</xdr:colOff>
      <xdr:row>99</xdr:row>
      <xdr:rowOff>10567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55478"/>
          <a:ext cx="889000" cy="2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12991</xdr:rowOff>
    </xdr:from>
    <xdr:to>
      <xdr:col>85</xdr:col>
      <xdr:colOff>177800</xdr:colOff>
      <xdr:row>97</xdr:row>
      <xdr:rowOff>114591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35868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9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109207</xdr:rowOff>
    </xdr:from>
    <xdr:to>
      <xdr:col>81</xdr:col>
      <xdr:colOff>101600</xdr:colOff>
      <xdr:row>98</xdr:row>
      <xdr:rowOff>39357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30484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80530</xdr:rowOff>
    </xdr:from>
    <xdr:to>
      <xdr:col>76</xdr:col>
      <xdr:colOff>165100</xdr:colOff>
      <xdr:row>99</xdr:row>
      <xdr:rowOff>10680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1807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131217</xdr:rowOff>
    </xdr:from>
    <xdr:to>
      <xdr:col>72</xdr:col>
      <xdr:colOff>38100</xdr:colOff>
      <xdr:row>99</xdr:row>
      <xdr:rowOff>61367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52494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2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102578</xdr:rowOff>
    </xdr:from>
    <xdr:to>
      <xdr:col>67</xdr:col>
      <xdr:colOff>101600</xdr:colOff>
      <xdr:row>99</xdr:row>
      <xdr:rowOff>32728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23855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9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70957</xdr:rowOff>
    </xdr:from>
    <xdr:to>
      <xdr:col>116</xdr:col>
      <xdr:colOff>63500</xdr:colOff>
      <xdr:row>33</xdr:row>
      <xdr:rowOff>36667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555735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36667</xdr:rowOff>
    </xdr:from>
    <xdr:to>
      <xdr:col>111</xdr:col>
      <xdr:colOff>177800</xdr:colOff>
      <xdr:row>35</xdr:row>
      <xdr:rowOff>54465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5694517"/>
          <a:ext cx="889000" cy="36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54465</xdr:rowOff>
    </xdr:from>
    <xdr:to>
      <xdr:col>107</xdr:col>
      <xdr:colOff>50800</xdr:colOff>
      <xdr:row>37</xdr:row>
      <xdr:rowOff>10704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055215"/>
          <a:ext cx="889000" cy="29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10704</xdr:rowOff>
    </xdr:from>
    <xdr:to>
      <xdr:col>102</xdr:col>
      <xdr:colOff>114300</xdr:colOff>
      <xdr:row>37</xdr:row>
      <xdr:rowOff>41239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354354"/>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20157</xdr:rowOff>
    </xdr:from>
    <xdr:to>
      <xdr:col>116</xdr:col>
      <xdr:colOff>114300</xdr:colOff>
      <xdr:row>32</xdr:row>
      <xdr:rowOff>121757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55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43034</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35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157317</xdr:rowOff>
    </xdr:from>
    <xdr:to>
      <xdr:col>112</xdr:col>
      <xdr:colOff>38100</xdr:colOff>
      <xdr:row>33</xdr:row>
      <xdr:rowOff>87467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56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103994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41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3665</xdr:rowOff>
    </xdr:from>
    <xdr:to>
      <xdr:col>107</xdr:col>
      <xdr:colOff>101600</xdr:colOff>
      <xdr:row>35</xdr:row>
      <xdr:rowOff>105265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121792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131354</xdr:rowOff>
    </xdr:from>
    <xdr:to>
      <xdr:col>102</xdr:col>
      <xdr:colOff>165100</xdr:colOff>
      <xdr:row>37</xdr:row>
      <xdr:rowOff>61504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78031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0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161889</xdr:rowOff>
    </xdr:from>
    <xdr:to>
      <xdr:col>98</xdr:col>
      <xdr:colOff>38100</xdr:colOff>
      <xdr:row>37</xdr:row>
      <xdr:rowOff>92039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3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108566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0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83269</xdr:rowOff>
    </xdr:from>
    <xdr:to>
      <xdr:col>116</xdr:col>
      <xdr:colOff>63500</xdr:colOff>
      <xdr:row>74</xdr:row>
      <xdr:rowOff>8745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2599119"/>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8745</xdr:rowOff>
    </xdr:from>
    <xdr:to>
      <xdr:col>111</xdr:col>
      <xdr:colOff>177800</xdr:colOff>
      <xdr:row>74</xdr:row>
      <xdr:rowOff>38985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2696045"/>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28959</xdr:rowOff>
    </xdr:from>
    <xdr:to>
      <xdr:col>107</xdr:col>
      <xdr:colOff>50800</xdr:colOff>
      <xdr:row>74</xdr:row>
      <xdr:rowOff>38985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2716259"/>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28959</xdr:rowOff>
    </xdr:from>
    <xdr:to>
      <xdr:col>102</xdr:col>
      <xdr:colOff>114300</xdr:colOff>
      <xdr:row>74</xdr:row>
      <xdr:rowOff>75921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2716259"/>
          <a:ext cx="889000" cy="4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32469</xdr:rowOff>
    </xdr:from>
    <xdr:to>
      <xdr:col>116</xdr:col>
      <xdr:colOff>114300</xdr:colOff>
      <xdr:row>73</xdr:row>
      <xdr:rowOff>134069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25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55346</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23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129395</xdr:rowOff>
    </xdr:from>
    <xdr:to>
      <xdr:col>112</xdr:col>
      <xdr:colOff>38100</xdr:colOff>
      <xdr:row>74</xdr:row>
      <xdr:rowOff>59545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26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76072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24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159635</xdr:rowOff>
    </xdr:from>
    <xdr:to>
      <xdr:col>107</xdr:col>
      <xdr:colOff>101600</xdr:colOff>
      <xdr:row>74</xdr:row>
      <xdr:rowOff>89785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26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106312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24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149609</xdr:rowOff>
    </xdr:from>
    <xdr:to>
      <xdr:col>102</xdr:col>
      <xdr:colOff>165100</xdr:colOff>
      <xdr:row>74</xdr:row>
      <xdr:rowOff>79759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2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96286</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24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25121</xdr:rowOff>
    </xdr:from>
    <xdr:to>
      <xdr:col>98</xdr:col>
      <xdr:colOff>38100</xdr:colOff>
      <xdr:row>74</xdr:row>
      <xdr:rowOff>126721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27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143248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24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593,542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597,803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円に比べ減少となった。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補助費については、新型コロナウイルス感染症対策に係る事業の縮小により減少傾向にあるが、他団体に比べ高い水準にある。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物件費が大きく上昇している主な要因は、ふるさと応援寄附に係る費用の増加と公共施設の光熱費の増加である。ふるさと納税の普及拡大、電気料金高騰によるもので、他団体でも同様の状況が窺える。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記録的な大雪となった前年に比べ道路橋りょう維持費が減少したことで減少した。他団体に比べ高い水準であり、道路橋梁や老朽化に伴う公共施設の維持補修費の増加も見込まれることから、公共施設等総合管理計画に基づき、公共施設の統廃合や長寿命化を図りながら維持補修費の縮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扶助費については、各種臨時特別給付金事業が減少したが、少子高齢化の進行等により上昇傾向にあることから、事業の必要性や効果の検証を重ねた上で事業内容の精査を行うなど、適切な執行に努める。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普通建設事業費については、更新整備は増加したが、新規整備が減少したことで全体としては前年に比べ減少した。引き続き、計画的かつ効率的な運用に努める。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その他の経費については、事務事業の総点検による評価検証に基づいた再構築など、更なる歳出の効率化に努める。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57,954
57,328
722.33
35,743,012
34,398,138
1,216,709
17,637,435
29,879,894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141529</xdr:rowOff>
    </xdr:from>
    <xdr:to>
      <xdr:col>24</xdr:col>
      <xdr:colOff>63500</xdr:colOff>
      <xdr:row>34</xdr:row>
      <xdr:rowOff>62890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99379"/>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141529</xdr:rowOff>
    </xdr:from>
    <xdr:to>
      <xdr:col>19</xdr:col>
      <xdr:colOff>177800</xdr:colOff>
      <xdr:row>33</xdr:row>
      <xdr:rowOff>145186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937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145186</xdr:rowOff>
    </xdr:from>
    <xdr:to>
      <xdr:col>15</xdr:col>
      <xdr:colOff>50800</xdr:colOff>
      <xdr:row>34</xdr:row>
      <xdr:rowOff>58319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3036"/>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58319</xdr:rowOff>
    </xdr:from>
    <xdr:to>
      <xdr:col>10</xdr:col>
      <xdr:colOff>114300</xdr:colOff>
      <xdr:row>34</xdr:row>
      <xdr:rowOff>64719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761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12090</xdr:rowOff>
    </xdr:from>
    <xdr:to>
      <xdr:col>24</xdr:col>
      <xdr:colOff>114300</xdr:colOff>
      <xdr:row>34</xdr:row>
      <xdr:rowOff>113690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34967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90729</xdr:rowOff>
    </xdr:from>
    <xdr:to>
      <xdr:col>20</xdr:col>
      <xdr:colOff>38100</xdr:colOff>
      <xdr:row>34</xdr:row>
      <xdr:rowOff>20879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37406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94386</xdr:rowOff>
    </xdr:from>
    <xdr:to>
      <xdr:col>15</xdr:col>
      <xdr:colOff>101600</xdr:colOff>
      <xdr:row>34</xdr:row>
      <xdr:rowOff>24536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41063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7519</xdr:rowOff>
    </xdr:from>
    <xdr:to>
      <xdr:col>10</xdr:col>
      <xdr:colOff>165100</xdr:colOff>
      <xdr:row>34</xdr:row>
      <xdr:rowOff>109119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125646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13919</xdr:rowOff>
    </xdr:from>
    <xdr:to>
      <xdr:col>6</xdr:col>
      <xdr:colOff>38100</xdr:colOff>
      <xdr:row>34</xdr:row>
      <xdr:rowOff>115519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132046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33934</xdr:rowOff>
    </xdr:from>
    <xdr:to>
      <xdr:col>24</xdr:col>
      <xdr:colOff>63500</xdr:colOff>
      <xdr:row>56</xdr:row>
      <xdr:rowOff>20386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63684"/>
          <a:ext cx="838200" cy="1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38232</xdr:rowOff>
    </xdr:from>
    <xdr:to>
      <xdr:col>19</xdr:col>
      <xdr:colOff>177800</xdr:colOff>
      <xdr:row>56</xdr:row>
      <xdr:rowOff>20386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53632"/>
          <a:ext cx="889000" cy="66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38232</xdr:rowOff>
    </xdr:from>
    <xdr:to>
      <xdr:col>15</xdr:col>
      <xdr:colOff>50800</xdr:colOff>
      <xdr:row>57</xdr:row>
      <xdr:rowOff>30590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53632"/>
          <a:ext cx="889000" cy="84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30590</xdr:rowOff>
    </xdr:from>
    <xdr:to>
      <xdr:col>10</xdr:col>
      <xdr:colOff>114300</xdr:colOff>
      <xdr:row>57</xdr:row>
      <xdr:rowOff>69657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03240"/>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154584</xdr:rowOff>
    </xdr:from>
    <xdr:to>
      <xdr:col>24</xdr:col>
      <xdr:colOff>114300</xdr:colOff>
      <xdr:row>55</xdr:row>
      <xdr:rowOff>84734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6011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141036</xdr:rowOff>
    </xdr:from>
    <xdr:to>
      <xdr:col>20</xdr:col>
      <xdr:colOff>38100</xdr:colOff>
      <xdr:row>56</xdr:row>
      <xdr:rowOff>71186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87713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158882</xdr:rowOff>
    </xdr:from>
    <xdr:to>
      <xdr:col>15</xdr:col>
      <xdr:colOff>101600</xdr:colOff>
      <xdr:row>52</xdr:row>
      <xdr:rowOff>89032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105559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151240</xdr:rowOff>
    </xdr:from>
    <xdr:to>
      <xdr:col>10</xdr:col>
      <xdr:colOff>165100</xdr:colOff>
      <xdr:row>57</xdr:row>
      <xdr:rowOff>81390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72517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18857</xdr:rowOff>
    </xdr:from>
    <xdr:to>
      <xdr:col>6</xdr:col>
      <xdr:colOff>38100</xdr:colOff>
      <xdr:row>57</xdr:row>
      <xdr:rowOff>120457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111584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119545</xdr:rowOff>
    </xdr:from>
    <xdr:to>
      <xdr:col>24</xdr:col>
      <xdr:colOff>63500</xdr:colOff>
      <xdr:row>74</xdr:row>
      <xdr:rowOff>17757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635395"/>
          <a:ext cx="838200" cy="6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119545</xdr:rowOff>
    </xdr:from>
    <xdr:to>
      <xdr:col>19</xdr:col>
      <xdr:colOff>177800</xdr:colOff>
      <xdr:row>75</xdr:row>
      <xdr:rowOff>56276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35395"/>
          <a:ext cx="889000" cy="27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56276</xdr:rowOff>
    </xdr:from>
    <xdr:to>
      <xdr:col>15</xdr:col>
      <xdr:colOff>50800</xdr:colOff>
      <xdr:row>75</xdr:row>
      <xdr:rowOff>151160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5026"/>
          <a:ext cx="889000" cy="9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151160</xdr:rowOff>
    </xdr:from>
    <xdr:to>
      <xdr:col>10</xdr:col>
      <xdr:colOff>114300</xdr:colOff>
      <xdr:row>76</xdr:row>
      <xdr:rowOff>24226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09910"/>
          <a:ext cx="889000" cy="4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138407</xdr:rowOff>
    </xdr:from>
    <xdr:to>
      <xdr:col>24</xdr:col>
      <xdr:colOff>114300</xdr:colOff>
      <xdr:row>74</xdr:row>
      <xdr:rowOff>68557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161284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0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68745</xdr:rowOff>
    </xdr:from>
    <xdr:to>
      <xdr:col>20</xdr:col>
      <xdr:colOff>38100</xdr:colOff>
      <xdr:row>73</xdr:row>
      <xdr:rowOff>170345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5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5476</xdr:rowOff>
    </xdr:from>
    <xdr:to>
      <xdr:col>15</xdr:col>
      <xdr:colOff>101600</xdr:colOff>
      <xdr:row>75</xdr:row>
      <xdr:rowOff>107076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123603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3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100361</xdr:rowOff>
    </xdr:from>
    <xdr:to>
      <xdr:col>10</xdr:col>
      <xdr:colOff>165100</xdr:colOff>
      <xdr:row>76</xdr:row>
      <xdr:rowOff>30510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59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47038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3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144876</xdr:rowOff>
    </xdr:from>
    <xdr:to>
      <xdr:col>6</xdr:col>
      <xdr:colOff>38100</xdr:colOff>
      <xdr:row>76</xdr:row>
      <xdr:rowOff>75026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0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91553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7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167644</xdr:rowOff>
    </xdr:from>
    <xdr:to>
      <xdr:col>24</xdr:col>
      <xdr:colOff>63500</xdr:colOff>
      <xdr:row>97</xdr:row>
      <xdr:rowOff>169951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98294"/>
          <a:ext cx="8382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169951</xdr:rowOff>
    </xdr:from>
    <xdr:to>
      <xdr:col>19</xdr:col>
      <xdr:colOff>177800</xdr:colOff>
      <xdr:row>98</xdr:row>
      <xdr:rowOff>130556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0060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130556</xdr:rowOff>
    </xdr:from>
    <xdr:to>
      <xdr:col>15</xdr:col>
      <xdr:colOff>50800</xdr:colOff>
      <xdr:row>99</xdr:row>
      <xdr:rowOff>766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32656"/>
          <a:ext cx="8890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153905</xdr:rowOff>
    </xdr:from>
    <xdr:to>
      <xdr:col>10</xdr:col>
      <xdr:colOff>114300</xdr:colOff>
      <xdr:row>99</xdr:row>
      <xdr:rowOff>766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56005"/>
          <a:ext cx="8890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116844</xdr:rowOff>
    </xdr:from>
    <xdr:to>
      <xdr:col>24</xdr:col>
      <xdr:colOff>114300</xdr:colOff>
      <xdr:row>98</xdr:row>
      <xdr:rowOff>46994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139721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119151</xdr:rowOff>
    </xdr:from>
    <xdr:to>
      <xdr:col>20</xdr:col>
      <xdr:colOff>38100</xdr:colOff>
      <xdr:row>98</xdr:row>
      <xdr:rowOff>49301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65828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79756</xdr:rowOff>
    </xdr:from>
    <xdr:to>
      <xdr:col>15</xdr:col>
      <xdr:colOff>101600</xdr:colOff>
      <xdr:row>99</xdr:row>
      <xdr:rowOff>9906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26433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121416</xdr:rowOff>
    </xdr:from>
    <xdr:to>
      <xdr:col>10</xdr:col>
      <xdr:colOff>165100</xdr:colOff>
      <xdr:row>99</xdr:row>
      <xdr:rowOff>51566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68093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103105</xdr:rowOff>
    </xdr:from>
    <xdr:to>
      <xdr:col>6</xdr:col>
      <xdr:colOff>38100</xdr:colOff>
      <xdr:row>99</xdr:row>
      <xdr:rowOff>33255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49782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103124</xdr:rowOff>
    </xdr:from>
    <xdr:to>
      <xdr:col>55</xdr:col>
      <xdr:colOff>0</xdr:colOff>
      <xdr:row>38</xdr:row>
      <xdr:rowOff>110363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1822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100838</xdr:rowOff>
    </xdr:from>
    <xdr:to>
      <xdr:col>50</xdr:col>
      <xdr:colOff>114300</xdr:colOff>
      <xdr:row>38</xdr:row>
      <xdr:rowOff>110363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1593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100838</xdr:rowOff>
    </xdr:from>
    <xdr:to>
      <xdr:col>45</xdr:col>
      <xdr:colOff>177800</xdr:colOff>
      <xdr:row>38</xdr:row>
      <xdr:rowOff>115316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159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87884</xdr:rowOff>
    </xdr:from>
    <xdr:to>
      <xdr:col>41</xdr:col>
      <xdr:colOff>50800</xdr:colOff>
      <xdr:row>38</xdr:row>
      <xdr:rowOff>115316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029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52324</xdr:rowOff>
    </xdr:from>
    <xdr:to>
      <xdr:col>55</xdr:col>
      <xdr:colOff>50800</xdr:colOff>
      <xdr:row>38</xdr:row>
      <xdr:rowOff>153924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138701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2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59563</xdr:rowOff>
    </xdr:from>
    <xdr:to>
      <xdr:col>50</xdr:col>
      <xdr:colOff>165100</xdr:colOff>
      <xdr:row>38</xdr:row>
      <xdr:rowOff>161163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152290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6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50038</xdr:rowOff>
    </xdr:from>
    <xdr:to>
      <xdr:col>46</xdr:col>
      <xdr:colOff>38100</xdr:colOff>
      <xdr:row>38</xdr:row>
      <xdr:rowOff>151638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142765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64516</xdr:rowOff>
    </xdr:from>
    <xdr:to>
      <xdr:col>41</xdr:col>
      <xdr:colOff>101600</xdr:colOff>
      <xdr:row>38</xdr:row>
      <xdr:rowOff>166116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157243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37084</xdr:rowOff>
    </xdr:from>
    <xdr:to>
      <xdr:col>36</xdr:col>
      <xdr:colOff>165100</xdr:colOff>
      <xdr:row>38</xdr:row>
      <xdr:rowOff>138684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129811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4826</xdr:rowOff>
    </xdr:from>
    <xdr:to>
      <xdr:col>55</xdr:col>
      <xdr:colOff>0</xdr:colOff>
      <xdr:row>58</xdr:row>
      <xdr:rowOff>15246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8926"/>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15246</xdr:rowOff>
    </xdr:from>
    <xdr:to>
      <xdr:col>50</xdr:col>
      <xdr:colOff>114300</xdr:colOff>
      <xdr:row>58</xdr:row>
      <xdr:rowOff>32848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5934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4407</xdr:rowOff>
    </xdr:from>
    <xdr:to>
      <xdr:col>45</xdr:col>
      <xdr:colOff>177800</xdr:colOff>
      <xdr:row>58</xdr:row>
      <xdr:rowOff>32848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48507"/>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126936</xdr:rowOff>
    </xdr:from>
    <xdr:to>
      <xdr:col>41</xdr:col>
      <xdr:colOff>50800</xdr:colOff>
      <xdr:row>58</xdr:row>
      <xdr:rowOff>4407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9958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125476</xdr:rowOff>
    </xdr:from>
    <xdr:to>
      <xdr:col>55</xdr:col>
      <xdr:colOff>50800</xdr:colOff>
      <xdr:row>58</xdr:row>
      <xdr:rowOff>55626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148353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135896</xdr:rowOff>
    </xdr:from>
    <xdr:to>
      <xdr:col>50</xdr:col>
      <xdr:colOff>165100</xdr:colOff>
      <xdr:row>58</xdr:row>
      <xdr:rowOff>66046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82573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153498</xdr:rowOff>
    </xdr:from>
    <xdr:to>
      <xdr:col>46</xdr:col>
      <xdr:colOff>38100</xdr:colOff>
      <xdr:row>58</xdr:row>
      <xdr:rowOff>83648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100175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70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125057</xdr:rowOff>
    </xdr:from>
    <xdr:to>
      <xdr:col>41</xdr:col>
      <xdr:colOff>101600</xdr:colOff>
      <xdr:row>58</xdr:row>
      <xdr:rowOff>55207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71734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7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76136</xdr:rowOff>
    </xdr:from>
    <xdr:to>
      <xdr:col>36</xdr:col>
      <xdr:colOff>165100</xdr:colOff>
      <xdr:row>58</xdr:row>
      <xdr:rowOff>6286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22813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126632</xdr:rowOff>
    </xdr:from>
    <xdr:to>
      <xdr:col>55</xdr:col>
      <xdr:colOff>0</xdr:colOff>
      <xdr:row>76</xdr:row>
      <xdr:rowOff>163131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42482"/>
          <a:ext cx="838200" cy="55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126632</xdr:rowOff>
    </xdr:from>
    <xdr:to>
      <xdr:col>50</xdr:col>
      <xdr:colOff>114300</xdr:colOff>
      <xdr:row>75</xdr:row>
      <xdr:rowOff>170408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42482"/>
          <a:ext cx="889000" cy="3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170408</xdr:rowOff>
    </xdr:from>
    <xdr:to>
      <xdr:col>45</xdr:col>
      <xdr:colOff>177800</xdr:colOff>
      <xdr:row>77</xdr:row>
      <xdr:rowOff>45669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29158"/>
          <a:ext cx="889000" cy="2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45669</xdr:rowOff>
    </xdr:from>
    <xdr:to>
      <xdr:col>41</xdr:col>
      <xdr:colOff>50800</xdr:colOff>
      <xdr:row>77</xdr:row>
      <xdr:rowOff>46774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4731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112331</xdr:rowOff>
    </xdr:from>
    <xdr:to>
      <xdr:col>55</xdr:col>
      <xdr:colOff>50800</xdr:colOff>
      <xdr:row>77</xdr:row>
      <xdr:rowOff>42481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135208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9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75832</xdr:rowOff>
    </xdr:from>
    <xdr:to>
      <xdr:col>50</xdr:col>
      <xdr:colOff>165100</xdr:colOff>
      <xdr:row>74</xdr:row>
      <xdr:rowOff>5982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22509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119609</xdr:rowOff>
    </xdr:from>
    <xdr:to>
      <xdr:col>46</xdr:col>
      <xdr:colOff>38100</xdr:colOff>
      <xdr:row>76</xdr:row>
      <xdr:rowOff>49758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66286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166319</xdr:rowOff>
    </xdr:from>
    <xdr:to>
      <xdr:col>41</xdr:col>
      <xdr:colOff>101600</xdr:colOff>
      <xdr:row>77</xdr:row>
      <xdr:rowOff>96469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112996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7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167424</xdr:rowOff>
    </xdr:from>
    <xdr:to>
      <xdr:col>36</xdr:col>
      <xdr:colOff>165100</xdr:colOff>
      <xdr:row>77</xdr:row>
      <xdr:rowOff>97574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114101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159066</xdr:rowOff>
    </xdr:from>
    <xdr:to>
      <xdr:col>55</xdr:col>
      <xdr:colOff>0</xdr:colOff>
      <xdr:row>94</xdr:row>
      <xdr:rowOff>100740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03916"/>
          <a:ext cx="838200" cy="1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159066</xdr:rowOff>
    </xdr:from>
    <xdr:to>
      <xdr:col>50</xdr:col>
      <xdr:colOff>114300</xdr:colOff>
      <xdr:row>96</xdr:row>
      <xdr:rowOff>11325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03916"/>
          <a:ext cx="889000" cy="3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11325</xdr:rowOff>
    </xdr:from>
    <xdr:to>
      <xdr:col>45</xdr:col>
      <xdr:colOff>177800</xdr:colOff>
      <xdr:row>96</xdr:row>
      <xdr:rowOff>167605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70525"/>
          <a:ext cx="889000" cy="1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59249</xdr:rowOff>
    </xdr:from>
    <xdr:to>
      <xdr:col>41</xdr:col>
      <xdr:colOff>50800</xdr:colOff>
      <xdr:row>96</xdr:row>
      <xdr:rowOff>167605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18449"/>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49940</xdr:rowOff>
    </xdr:from>
    <xdr:to>
      <xdr:col>55</xdr:col>
      <xdr:colOff>50800</xdr:colOff>
      <xdr:row>94</xdr:row>
      <xdr:rowOff>151540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72817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1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108266</xdr:rowOff>
    </xdr:from>
    <xdr:to>
      <xdr:col>50</xdr:col>
      <xdr:colOff>165100</xdr:colOff>
      <xdr:row>94</xdr:row>
      <xdr:rowOff>38416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54943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2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131975</xdr:rowOff>
    </xdr:from>
    <xdr:to>
      <xdr:col>46</xdr:col>
      <xdr:colOff>38100</xdr:colOff>
      <xdr:row>96</xdr:row>
      <xdr:rowOff>62125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78652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116805</xdr:rowOff>
    </xdr:from>
    <xdr:to>
      <xdr:col>41</xdr:col>
      <xdr:colOff>101600</xdr:colOff>
      <xdr:row>97</xdr:row>
      <xdr:rowOff>46955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63482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8449</xdr:rowOff>
    </xdr:from>
    <xdr:to>
      <xdr:col>36</xdr:col>
      <xdr:colOff>165100</xdr:colOff>
      <xdr:row>96</xdr:row>
      <xdr:rowOff>110049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126576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48260</xdr:rowOff>
    </xdr:from>
    <xdr:to>
      <xdr:col>85</xdr:col>
      <xdr:colOff>127000</xdr:colOff>
      <xdr:row>35</xdr:row>
      <xdr:rowOff>146741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49010"/>
          <a:ext cx="8382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48260</xdr:rowOff>
    </xdr:from>
    <xdr:to>
      <xdr:col>81</xdr:col>
      <xdr:colOff>50800</xdr:colOff>
      <xdr:row>35</xdr:row>
      <xdr:rowOff>60284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49010"/>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10175</xdr:rowOff>
    </xdr:from>
    <xdr:to>
      <xdr:col>76</xdr:col>
      <xdr:colOff>114300</xdr:colOff>
      <xdr:row>35</xdr:row>
      <xdr:rowOff>60284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010925"/>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10175</xdr:rowOff>
    </xdr:from>
    <xdr:to>
      <xdr:col>71</xdr:col>
      <xdr:colOff>177800</xdr:colOff>
      <xdr:row>35</xdr:row>
      <xdr:rowOff>100838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10925"/>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95941</xdr:rowOff>
    </xdr:from>
    <xdr:to>
      <xdr:col>85</xdr:col>
      <xdr:colOff>177800</xdr:colOff>
      <xdr:row>36</xdr:row>
      <xdr:rowOff>26091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118818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168910</xdr:rowOff>
    </xdr:from>
    <xdr:to>
      <xdr:col>81</xdr:col>
      <xdr:colOff>101600</xdr:colOff>
      <xdr:row>35</xdr:row>
      <xdr:rowOff>99060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115587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9484</xdr:rowOff>
    </xdr:from>
    <xdr:to>
      <xdr:col>76</xdr:col>
      <xdr:colOff>165100</xdr:colOff>
      <xdr:row>35</xdr:row>
      <xdr:rowOff>111084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127611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130825</xdr:rowOff>
    </xdr:from>
    <xdr:to>
      <xdr:col>72</xdr:col>
      <xdr:colOff>38100</xdr:colOff>
      <xdr:row>35</xdr:row>
      <xdr:rowOff>60975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9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77502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3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50038</xdr:rowOff>
    </xdr:from>
    <xdr:to>
      <xdr:col>67</xdr:col>
      <xdr:colOff>101600</xdr:colOff>
      <xdr:row>35</xdr:row>
      <xdr:rowOff>151638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168165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2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105829</xdr:rowOff>
    </xdr:from>
    <xdr:to>
      <xdr:col>85</xdr:col>
      <xdr:colOff>127000</xdr:colOff>
      <xdr:row>55</xdr:row>
      <xdr:rowOff>74054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64129"/>
          <a:ext cx="8382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20047</xdr:rowOff>
    </xdr:from>
    <xdr:to>
      <xdr:col>81</xdr:col>
      <xdr:colOff>50800</xdr:colOff>
      <xdr:row>55</xdr:row>
      <xdr:rowOff>74054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278347"/>
          <a:ext cx="889000" cy="22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157721</xdr:rowOff>
    </xdr:from>
    <xdr:to>
      <xdr:col>76</xdr:col>
      <xdr:colOff>114300</xdr:colOff>
      <xdr:row>54</xdr:row>
      <xdr:rowOff>20047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244571"/>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157721</xdr:rowOff>
    </xdr:from>
    <xdr:to>
      <xdr:col>71</xdr:col>
      <xdr:colOff>177800</xdr:colOff>
      <xdr:row>55</xdr:row>
      <xdr:rowOff>114554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44571"/>
          <a:ext cx="889000" cy="2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55029</xdr:rowOff>
    </xdr:from>
    <xdr:to>
      <xdr:col>85</xdr:col>
      <xdr:colOff>177800</xdr:colOff>
      <xdr:row>54</xdr:row>
      <xdr:rowOff>156629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77906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23254</xdr:rowOff>
    </xdr:from>
    <xdr:to>
      <xdr:col>81</xdr:col>
      <xdr:colOff>101600</xdr:colOff>
      <xdr:row>55</xdr:row>
      <xdr:rowOff>124854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141381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140697</xdr:rowOff>
    </xdr:from>
    <xdr:to>
      <xdr:col>76</xdr:col>
      <xdr:colOff>165100</xdr:colOff>
      <xdr:row>54</xdr:row>
      <xdr:rowOff>70847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87374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106921</xdr:rowOff>
    </xdr:from>
    <xdr:to>
      <xdr:col>72</xdr:col>
      <xdr:colOff>38100</xdr:colOff>
      <xdr:row>54</xdr:row>
      <xdr:rowOff>37071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53598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9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63754</xdr:rowOff>
    </xdr:from>
    <xdr:to>
      <xdr:col>67</xdr:col>
      <xdr:colOff>101600</xdr:colOff>
      <xdr:row>55</xdr:row>
      <xdr:rowOff>165354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110393</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3493"/>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129687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278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155336</xdr:rowOff>
    </xdr:from>
    <xdr:to>
      <xdr:col>71</xdr:col>
      <xdr:colOff>177800</xdr:colOff>
      <xdr:row>78</xdr:row>
      <xdr:rowOff>129687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56986"/>
          <a:ext cx="889000" cy="1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59593</xdr:rowOff>
    </xdr:from>
    <xdr:to>
      <xdr:col>85</xdr:col>
      <xdr:colOff>177800</xdr:colOff>
      <xdr:row>78</xdr:row>
      <xdr:rowOff>161193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78887</xdr:rowOff>
    </xdr:from>
    <xdr:to>
      <xdr:col>72</xdr:col>
      <xdr:colOff>38100</xdr:colOff>
      <xdr:row>79</xdr:row>
      <xdr:rowOff>9037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164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104536</xdr:rowOff>
    </xdr:from>
    <xdr:to>
      <xdr:col>67</xdr:col>
      <xdr:colOff>101600</xdr:colOff>
      <xdr:row>78</xdr:row>
      <xdr:rowOff>34686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51213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0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88964</xdr:rowOff>
    </xdr:from>
    <xdr:to>
      <xdr:col>85</xdr:col>
      <xdr:colOff>127000</xdr:colOff>
      <xdr:row>95</xdr:row>
      <xdr:rowOff>99746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76714"/>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58141</xdr:rowOff>
    </xdr:from>
    <xdr:to>
      <xdr:col>81</xdr:col>
      <xdr:colOff>50800</xdr:colOff>
      <xdr:row>95</xdr:row>
      <xdr:rowOff>88964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4589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58141</xdr:rowOff>
    </xdr:from>
    <xdr:to>
      <xdr:col>76</xdr:col>
      <xdr:colOff>114300</xdr:colOff>
      <xdr:row>95</xdr:row>
      <xdr:rowOff>123940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45891"/>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57226</xdr:rowOff>
    </xdr:from>
    <xdr:to>
      <xdr:col>71</xdr:col>
      <xdr:colOff>177800</xdr:colOff>
      <xdr:row>95</xdr:row>
      <xdr:rowOff>123940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44976"/>
          <a:ext cx="8890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48946</xdr:rowOff>
    </xdr:from>
    <xdr:to>
      <xdr:col>85</xdr:col>
      <xdr:colOff>177800</xdr:colOff>
      <xdr:row>95</xdr:row>
      <xdr:rowOff>150546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71823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38164</xdr:rowOff>
    </xdr:from>
    <xdr:to>
      <xdr:col>81</xdr:col>
      <xdr:colOff>101600</xdr:colOff>
      <xdr:row>95</xdr:row>
      <xdr:rowOff>139764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156291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7341</xdr:rowOff>
    </xdr:from>
    <xdr:to>
      <xdr:col>76</xdr:col>
      <xdr:colOff>165100</xdr:colOff>
      <xdr:row>95</xdr:row>
      <xdr:rowOff>108941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125468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7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73140</xdr:rowOff>
    </xdr:from>
    <xdr:to>
      <xdr:col>72</xdr:col>
      <xdr:colOff>38100</xdr:colOff>
      <xdr:row>96</xdr:row>
      <xdr:rowOff>3290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19817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6426</xdr:rowOff>
    </xdr:from>
    <xdr:to>
      <xdr:col>67</xdr:col>
      <xdr:colOff>101600</xdr:colOff>
      <xdr:row>95</xdr:row>
      <xdr:rowOff>108026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124553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前年度から金額が増加した特筆すべき事項については総務費と教育費が挙げられる。総務費についてはふるさと応援寄附に係る費用の増加が主な要因である。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教育費については中学校施設整備関連事業費や物価高騰による教育関係施設管理運営費の増加が主な要因である。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一方、前年度から金額が減少した特筆すべき項目は、民生費と土木費である。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主な減少要因として、民生費では臨時特別給付金給付事業費の減少、土木費については道路橋りょう維持費の減少が挙げられる。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類似団体平均を上回る項目が多い一方で、議会費、消防費を除く項目においては北海道平均は下回る結果となっている。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今後も安定的な財政運営を維持できる構造を確立するため、限られた財源の効率的な運用を図り、単年度財政収支の黒字化と財政基盤の強化に努める。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年度以降、実質収支は改善傾向にあり、一定規模の繰越金を確保している。令和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財政調整基金残高が増加したものの、依然として財政調整基金の規模は十分とは言えない状況である。緊急的な財政出動に機動的かつ柔軟に対応するため、財政調整基金の充実を図ることは本市の喫緊の課題である。将来に持続可能な安定した財政基盤を構築するためにも、歳入・歳出両面における見直し・効率化等の取組を進め、石狩市財政運営指針を遵守した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これまで累積赤字の早期解消が課題となっていた国民健康保険事業特別会計が黒字に転じたことで、令和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年度は全会計が黒字となった。今後も各会計において単年度収支の更なる改善に努める。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近年、建設事業債の発行抑制に努めていることにより、元利償還金や算入公債費等は減少傾向にある。令和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年度には給食センター建設等にかかる起債償還が開始となり、元利償還金の増加がみられたが、令和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年度に合併市町村振興のための基金造成に係る借入の償還が完了、令和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年度に図書館建設に係る借入の償還が完了したこと等に伴い減少した。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大規模建設事業に係る地方債の償還開始が予定されており、元金償還が増加する要素が見込まれるため、石狩市財政運営指針に沿った適正規模の地方債発行や地方債残高の縮減を図り、健全な財政運営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当市では満期一括償還地方債を活用していない。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北海道石狩市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地方債残高は、石狩市財政運営指針に沿った適正規模の地方債発行に努めた結果、減少傾向にある。令和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年度については、将来負担額全体で前年度に比べ約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百万円減少している。さらに充当可能財源のうち、充当可能基金については財政調整基金やふるさと応援基金の積立により前年度に比べ約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百万円の増加となった。その結果、将来負担比率の分子は約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百万円減少し、将来負担比率の改善がみられた。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今後も石狩市財政運営指針に基づき適正規模の地方債発行に努めるなど、更なる将来負担額の縮減を図る。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北海道石狩市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年度は効率的な財政運営により経常経費の適正化を図ったため、令和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年度に引き続き、取崩しを行うことなく剰余金を財政調整基金へ積立することができた。ふるさと応援基金については、寄附額の大幅な増加に伴い積立額が増加している。以上を主な要因として、令和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年度末での基金残高は、前年度比増加に至った。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今後も適正規模となるよう計画的な積立を行っていく。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ふるさと応援基金について、今後も引き続きふるさと納税により寄附獲得を推進する方針であり、基金残高を増加したい考えである。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基金を設けている。代表的なものとして、合併時に設置された厚田地域づくり基金及び浜益地域づくり基金があり、使途は各区内における市民の意思を反映した特色ある事業である。その他、環境まちづくり基金があり、使途は環境保全・自然保護に関する施策の推進に係る事業である。令和元年度より森づくり基金を創設しており、使途は森林の整備及びその促進に関する施策に要する経費の財源に充て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主なものとして、公共施設修繕基金で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百万円、まちづくり基金では市有財産売却による収益により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またふるさと応援基金については、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百万円を積み立てるとともに、事業への充当及び事務経費について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これらにより、特定目的基金全体では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今後も基金の充実を図るとともに、基金の目的を踏まえた適正な活用に努めていく。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年度における決算剰余金の一部、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百万円を財政調整基金に積立てた。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また、適正な財政運営に努め、財政調整基金の取り崩しを行わなかったことから、令和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年度末残高は前年度末比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程度の積立を目標に計画的な積立を行っていく。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今後も剰余金等を活用しながら、計画的な積立を行っていく。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C10A0DB-2218-44CB-8A3F-F862B1CB2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6B11BF-3703-4478-931D-86A80C15A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EB1DB85-17C4-411C-A513-2293268DA4B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41D2315-7D8C-4465-8CC7-56936049B71C}"/>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786E79A-1B17-4F2D-95FE-4987923F8927}"/>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6B34FE2-20E5-4F01-B30A-9F7359CDC08D}"/>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500B8D8-DB65-450B-B2F4-D60E8C71A1F9}"/>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0397D1B-3193-4A9D-8A15-CA5F0FB2FEE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C337B5-D54F-4D01-AAD4-83E5A69ADE3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D16F1EF-48D0-46B0-88A7-1CE25D79E9B6}"/>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6103B8-EFDC-4AD5-93FE-BD5C10804617}"/>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3F758EF-950A-41B1-9DBC-12A9B104967F}"/>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57,954
57,328
722.33
35,743,012
34,398,138
1,216,709
17,637,435
29,879,894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AF7DCF-4579-4170-ABEA-DD3CEFF4624E}"/>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9E3B9CB-9A93-4789-BD2C-6BDBED17E9B6}"/>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791E1F9-E299-4B5B-BCC6-582EE3B83033}"/>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4700428-3E81-42E6-8C3E-B2DF6C0A44CD}"/>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2A40DEB-143A-40C0-BF19-DAEB9EE87493}"/>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2C2396B-C5A9-4970-8AB4-9FCBD777E36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7CCF2E7-6B6E-43F7-8954-65803EC2C28D}"/>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02CD0AA-6DA6-4E0E-B711-7901A19ADD9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BF474A6-523E-4C3B-A956-D1F700F2A82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BB4973C-1C2A-4F22-A468-C93D8FBCD64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C818464-BB02-4DA8-931D-37ED9544C2B6}"/>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28C167D-9F53-44EA-B3E2-C5DC35CF761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C6FF5CD-94DB-4369-93AC-C9977FEEE703}"/>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7355F71-8E66-4C02-AB39-419F685F29F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E8BA4C9-B593-4178-8C25-B2851491D14A}"/>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988AFF0-5210-4029-B0B2-E710358EB916}"/>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85579A4-20C2-4596-A970-7AE587E0F05C}"/>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F4D701F-C803-44F3-8E79-872518F00786}"/>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6736492-DB20-49BF-85A4-AC0F4C17DEA8}"/>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A39B3AD-7EBB-456D-9A1A-D6EE6681CE98}"/>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3DF3E87-6754-4AE1-B791-E7E4F05DA8C9}"/>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DEAF678-CD77-4372-B6D7-679BBB9C68EA}"/>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838744E-6BA6-4B91-B981-8E6E68ECAABA}"/>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763438B-6D03-481E-8E5F-BF42D7B45752}"/>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C502BA-AE8D-4305-83EB-9584D280252F}"/>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A14AB9E-1A14-4E41-9FF2-7A83FFB09EFD}"/>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8393980-311C-4B1D-9515-F888316726D2}"/>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07963D3-DF90-49F8-A8C2-2A84D7F58B6A}"/>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A666DAC-6A8F-429C-8A29-245DBAEBE9AA}"/>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29C0B65-4528-4C19-9821-6FAAABD049BA}"/>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57599A3-E756-447D-B4D1-F71E8FE9BD8A}"/>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DE935B3-6954-44D7-A143-7DB331E42CF6}"/>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A8CBD34-9504-4BA8-802C-7122847BED79}"/>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4D261D1-1269-4738-A08E-3949BC714FF3}"/>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6953DE2-5F79-4EDC-9CD8-1FFBBAB8B42C}"/>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本市では公共施設等総合管理計画において、公共施設等の全体面積を</a:t>
          </a:r>
          <a:r>
            <a:rPr kumimoji="1" lang="en-US" altLang="ja-JP" sz="900">
              <a:solidFill>
                <a:schemeClr val="dk1"/>
              </a:solidFill>
              <a:effectLst/>
              <a:latin typeface="+mn-lt"/>
              <a:ea typeface="+mn-ea"/>
              <a:cs typeface="+mn-cs"/>
            </a:rPr>
            <a:t>20</a:t>
          </a:r>
          <a:r>
            <a:rPr kumimoji="1" lang="ja-JP" altLang="en-US" sz="900">
              <a:solidFill>
                <a:schemeClr val="dk1"/>
              </a:solidFill>
              <a:effectLst/>
              <a:latin typeface="+mn-lt"/>
              <a:ea typeface="+mn-ea"/>
              <a:cs typeface="+mn-cs"/>
            </a:rPr>
            <a:t>％縮減するという目標を掲げ、公共施設の集約化・複合化や除却を進めている。令和４年度においても老朽施設の除却を進めたが</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H17</a:t>
          </a:r>
          <a:r>
            <a:rPr kumimoji="1" lang="ja-JP" altLang="ja-JP" sz="900">
              <a:solidFill>
                <a:schemeClr val="dk1"/>
              </a:solidFill>
              <a:effectLst/>
              <a:latin typeface="+mn-lt"/>
              <a:ea typeface="+mn-ea"/>
              <a:cs typeface="+mn-cs"/>
            </a:rPr>
            <a:t>年の合併以前に建設した公営住宅や集会所</a:t>
          </a:r>
          <a:r>
            <a:rPr kumimoji="1" lang="ja-JP" altLang="en-US" sz="900">
              <a:solidFill>
                <a:schemeClr val="dk1"/>
              </a:solidFill>
              <a:effectLst/>
              <a:latin typeface="+mn-lt"/>
              <a:ea typeface="+mn-ea"/>
              <a:cs typeface="+mn-cs"/>
            </a:rPr>
            <a:t>等の老朽施設</a:t>
          </a:r>
          <a:r>
            <a:rPr kumimoji="1" lang="ja-JP" altLang="ja-JP" sz="900">
              <a:solidFill>
                <a:schemeClr val="dk1"/>
              </a:solidFill>
              <a:effectLst/>
              <a:latin typeface="+mn-lt"/>
              <a:ea typeface="+mn-ea"/>
              <a:cs typeface="+mn-cs"/>
            </a:rPr>
            <a:t>が多く存在する</a:t>
          </a:r>
          <a:r>
            <a:rPr kumimoji="1" lang="ja-JP" altLang="en-US" sz="900">
              <a:solidFill>
                <a:schemeClr val="dk1"/>
              </a:solidFill>
              <a:effectLst/>
              <a:latin typeface="+mn-lt"/>
              <a:ea typeface="+mn-ea"/>
              <a:cs typeface="+mn-cs"/>
            </a:rPr>
            <a:t>ため、本指標は類似団体平均を上回る推移となっている</a:t>
          </a:r>
          <a:r>
            <a:rPr kumimoji="1" lang="ja-JP" altLang="ja-JP" sz="900">
              <a:solidFill>
                <a:schemeClr val="dk1"/>
              </a:solidFill>
              <a:effectLst/>
              <a:latin typeface="+mn-lt"/>
              <a:ea typeface="+mn-ea"/>
              <a:cs typeface="+mn-cs"/>
            </a:rPr>
            <a:t>。将来世代に必要な資産を的確に</a:t>
          </a:r>
          <a:r>
            <a:rPr kumimoji="1" lang="ja-JP" altLang="en-US" sz="900">
              <a:solidFill>
                <a:schemeClr val="dk1"/>
              </a:solidFill>
              <a:effectLst/>
              <a:latin typeface="+mn-lt"/>
              <a:ea typeface="+mn-ea"/>
              <a:cs typeface="+mn-cs"/>
            </a:rPr>
            <a:t>引き継ぐよう、</a:t>
          </a:r>
          <a:r>
            <a:rPr kumimoji="1" lang="ja-JP" altLang="ja-JP" sz="900">
              <a:solidFill>
                <a:schemeClr val="dk1"/>
              </a:solidFill>
              <a:effectLst/>
              <a:latin typeface="+mn-lt"/>
              <a:ea typeface="+mn-ea"/>
              <a:cs typeface="+mn-cs"/>
            </a:rPr>
            <a:t>今後も公共施設等総合管理計画に則り、確実な点検と優先度を踏まえた、計画的かつ持続可能な公共施設の在り方を検討していく。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DBC1E14-1EDD-494E-A3B5-FA22B85ADDB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F2AE1EC-D438-4CA2-A116-BC51FA36B11D}"/>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4DF7C04-91E3-4CA4-9219-E8A7A7BF31F1}"/>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D2C77C47-26AA-4757-8188-7310655D2B39}"/>
            </a:ext>
          </a:extLst>
        </xdr:cNvPr>
        <xdr:cNvCxnSpPr/>
      </xdr:nvCxnSpPr>
      <xdr:spPr>
        <a:xfrm>
          <a:off x="1152525" y="66421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FFF92545-0F1A-449F-8E1C-8FCBF5A6298D}"/>
            </a:ext>
          </a:extLst>
        </xdr:cNvPr>
        <xdr:cNvSpPr txBox="1"/>
      </xdr:nvSpPr>
      <xdr:spPr>
        <a:xfrm>
          <a:off x="786781" y="65546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767259E-3C32-4EDF-A2AA-F0C53B4C10E6}"/>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79D9CCEB-4A79-400C-9C20-8FFF5CFAA4A4}"/>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E1EE7010-1C85-46AE-9C4F-C50BE940812D}"/>
            </a:ext>
          </a:extLst>
        </xdr:cNvPr>
        <xdr:cNvCxnSpPr/>
      </xdr:nvCxnSpPr>
      <xdr:spPr>
        <a:xfrm>
          <a:off x="1152525" y="6121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8FCBC1FA-50CD-4845-A142-781337C1E80F}"/>
            </a:ext>
          </a:extLst>
        </xdr:cNvPr>
        <xdr:cNvSpPr txBox="1"/>
      </xdr:nvSpPr>
      <xdr:spPr>
        <a:xfrm>
          <a:off x="786781" y="6033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D603012-EA91-4667-80B2-0AC7B68A0A19}"/>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17B66DB4-C80B-4BF0-963D-EA3DA84CBBC9}"/>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24705606-E863-4296-9FE0-2CDBD48F7F07}"/>
            </a:ext>
          </a:extLst>
        </xdr:cNvPr>
        <xdr:cNvCxnSpPr/>
      </xdr:nvCxnSpPr>
      <xdr:spPr>
        <a:xfrm>
          <a:off x="1152525" y="5600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4ACC433C-EBE9-4452-90C1-116C31B97D2F}"/>
            </a:ext>
          </a:extLst>
        </xdr:cNvPr>
        <xdr:cNvSpPr txBox="1"/>
      </xdr:nvSpPr>
      <xdr:spPr>
        <a:xfrm>
          <a:off x="786781" y="5513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E89BD3BC-F109-4C0A-8FB8-BC691147FAD9}"/>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338BF45A-F4DA-4790-8F1C-11F5A6064131}"/>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D69897DB-44F5-4BD4-B322-51A121EF44BE}"/>
            </a:ext>
          </a:extLst>
        </xdr:cNvPr>
        <xdr:cNvCxnSpPr/>
      </xdr:nvCxnSpPr>
      <xdr:spPr>
        <a:xfrm>
          <a:off x="1152525" y="5086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58F5498-2DAB-4B24-B6A3-D3CA2EA3B77E}"/>
            </a:ext>
          </a:extLst>
        </xdr:cNvPr>
        <xdr:cNvSpPr txBox="1"/>
      </xdr:nvSpPr>
      <xdr:spPr>
        <a:xfrm>
          <a:off x="786781" y="4992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6B818D3-2E6E-47D5-95B6-6D56C085297D}"/>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9C672B7E-80D6-42E0-BAF4-D80810126D8D}"/>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1A1B0CB0-A284-4E73-BBED-34B65D146DD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0C4711F4-EC45-42DD-B785-C83CBBB3E180}"/>
            </a:ext>
          </a:extLst>
        </xdr:cNvPr>
        <xdr:cNvCxnSpPr/>
      </xdr:nvCxnSpPr>
      <xdr:spPr>
        <a:xfrm flipV="1">
          <a:off x="4300220" y="5225733"/>
          <a:ext cx="1270" cy="124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EC3AC309-A59B-4E97-A7AA-AAE66804CB85}"/>
            </a:ext>
          </a:extLst>
        </xdr:cNvPr>
        <xdr:cNvSpPr txBox="1"/>
      </xdr:nvSpPr>
      <xdr:spPr>
        <a:xfrm>
          <a:off x="4352925" y="647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481AD74A-0D6E-455D-BAAE-7734475129CE}"/>
            </a:ext>
          </a:extLst>
        </xdr:cNvPr>
        <xdr:cNvCxnSpPr/>
      </xdr:nvCxnSpPr>
      <xdr:spPr>
        <a:xfrm>
          <a:off x="4213225" y="6473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67447994-D1C9-4C24-A671-37837FC07C47}"/>
            </a:ext>
          </a:extLst>
        </xdr:cNvPr>
        <xdr:cNvSpPr txBox="1"/>
      </xdr:nvSpPr>
      <xdr:spPr>
        <a:xfrm>
          <a:off x="4352925" y="500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DB64B0F3-32D8-4F70-A8E6-9A141014D0A7}"/>
            </a:ext>
          </a:extLst>
        </xdr:cNvPr>
        <xdr:cNvCxnSpPr/>
      </xdr:nvCxnSpPr>
      <xdr:spPr>
        <a:xfrm>
          <a:off x="4213225" y="52257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CD6964E1-CCEB-46F2-89A7-62173F7E3739}"/>
            </a:ext>
          </a:extLst>
        </xdr:cNvPr>
        <xdr:cNvSpPr txBox="1"/>
      </xdr:nvSpPr>
      <xdr:spPr>
        <a:xfrm>
          <a:off x="4352925" y="5775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DD5D3D0C-C12E-4C5F-ADEA-D94516D80FAC}"/>
            </a:ext>
          </a:extLst>
        </xdr:cNvPr>
        <xdr:cNvSpPr/>
      </xdr:nvSpPr>
      <xdr:spPr>
        <a:xfrm>
          <a:off x="4251325" y="591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791B99A2-1C3D-4806-B50D-7C4B6701A7B8}"/>
            </a:ext>
          </a:extLst>
        </xdr:cNvPr>
        <xdr:cNvSpPr/>
      </xdr:nvSpPr>
      <xdr:spPr>
        <a:xfrm>
          <a:off x="3616325" y="59132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4B92E898-4BC0-40FA-9D18-87F5F0962737}"/>
            </a:ext>
          </a:extLst>
        </xdr:cNvPr>
        <xdr:cNvSpPr/>
      </xdr:nvSpPr>
      <xdr:spPr>
        <a:xfrm>
          <a:off x="2930525" y="5894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998ABF74-BBB5-417E-842D-7117464C0485}"/>
            </a:ext>
          </a:extLst>
        </xdr:cNvPr>
        <xdr:cNvSpPr/>
      </xdr:nvSpPr>
      <xdr:spPr>
        <a:xfrm>
          <a:off x="2244725" y="585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4E6E8D9D-A7B4-4965-96AE-5E56F18CD5B6}"/>
            </a:ext>
          </a:extLst>
        </xdr:cNvPr>
        <xdr:cNvSpPr/>
      </xdr:nvSpPr>
      <xdr:spPr>
        <a:xfrm>
          <a:off x="1558925" y="581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7B4FD6-DDA2-4AF9-9293-3232B02A6CBB}"/>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DFBD349-131A-41EE-A005-4C670F8BCA8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B713855-198B-4915-A752-93A0D9DFB1D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7923B4D-54A3-4C17-9A30-BC698B5A104F}"/>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9B37F3E-10CD-48CC-B292-FE8AB8484A1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5" name="楕円 84">
          <a:extLst>
            <a:ext uri="{FF2B5EF4-FFF2-40B4-BE49-F238E27FC236}">
              <a16:creationId xmlns:a16="http://schemas.microsoft.com/office/drawing/2014/main" id="{B929354C-58BB-47F5-9291-B0675783A6D7}"/>
            </a:ext>
          </a:extLst>
        </xdr:cNvPr>
        <xdr:cNvSpPr/>
      </xdr:nvSpPr>
      <xdr:spPr>
        <a:xfrm>
          <a:off x="4251325" y="5982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6" name="有形固定資産減価償却率該当値テキスト">
          <a:extLst>
            <a:ext uri="{FF2B5EF4-FFF2-40B4-BE49-F238E27FC236}">
              <a16:creationId xmlns:a16="http://schemas.microsoft.com/office/drawing/2014/main" id="{C71B867C-47B1-4482-BD9D-18BFED0853C9}"/>
            </a:ext>
          </a:extLst>
        </xdr:cNvPr>
        <xdr:cNvSpPr txBox="1"/>
      </xdr:nvSpPr>
      <xdr:spPr>
        <a:xfrm>
          <a:off x="4352925" y="596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40958</xdr:rowOff>
    </xdr:from>
    <xdr:to>
      <xdr:col>19</xdr:col>
      <xdr:colOff>187325</xdr:colOff>
      <xdr:row>31</xdr:row>
      <xdr:rowOff>142558</xdr:rowOff>
    </xdr:to>
    <xdr:sp macro="" textlink="">
      <xdr:nvSpPr>
        <xdr:cNvPr id="87" name="楕円 86">
          <a:extLst>
            <a:ext uri="{FF2B5EF4-FFF2-40B4-BE49-F238E27FC236}">
              <a16:creationId xmlns:a16="http://schemas.microsoft.com/office/drawing/2014/main" id="{00329F73-EB5B-4209-A919-6C0954AEEAEE}"/>
            </a:ext>
          </a:extLst>
        </xdr:cNvPr>
        <xdr:cNvSpPr/>
      </xdr:nvSpPr>
      <xdr:spPr>
        <a:xfrm>
          <a:off x="3616325" y="59528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91758</xdr:rowOff>
    </xdr:from>
    <xdr:to>
      <xdr:col>23</xdr:col>
      <xdr:colOff>85725</xdr:colOff>
      <xdr:row>31</xdr:row>
      <xdr:rowOff>121444</xdr:rowOff>
    </xdr:to>
    <xdr:cxnSp macro="">
      <xdr:nvCxnSpPr>
        <xdr:cNvPr id="88" name="直線コネクタ 87">
          <a:extLst>
            <a:ext uri="{FF2B5EF4-FFF2-40B4-BE49-F238E27FC236}">
              <a16:creationId xmlns:a16="http://schemas.microsoft.com/office/drawing/2014/main" id="{63CFF487-D9C8-4055-A640-71B52EE85CF5}"/>
            </a:ext>
          </a:extLst>
        </xdr:cNvPr>
        <xdr:cNvCxnSpPr/>
      </xdr:nvCxnSpPr>
      <xdr:spPr>
        <a:xfrm>
          <a:off x="3667125" y="6003608"/>
          <a:ext cx="635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11271</xdr:rowOff>
    </xdr:from>
    <xdr:to>
      <xdr:col>15</xdr:col>
      <xdr:colOff>187325</xdr:colOff>
      <xdr:row>31</xdr:row>
      <xdr:rowOff>112871</xdr:rowOff>
    </xdr:to>
    <xdr:sp macro="" textlink="">
      <xdr:nvSpPr>
        <xdr:cNvPr id="89" name="楕円 88">
          <a:extLst>
            <a:ext uri="{FF2B5EF4-FFF2-40B4-BE49-F238E27FC236}">
              <a16:creationId xmlns:a16="http://schemas.microsoft.com/office/drawing/2014/main" id="{5F169C36-DAA1-4C30-B85B-6D0ED4DA8FF6}"/>
            </a:ext>
          </a:extLst>
        </xdr:cNvPr>
        <xdr:cNvSpPr/>
      </xdr:nvSpPr>
      <xdr:spPr>
        <a:xfrm>
          <a:off x="2930525" y="5923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62071</xdr:rowOff>
    </xdr:from>
    <xdr:to>
      <xdr:col>19</xdr:col>
      <xdr:colOff>136525</xdr:colOff>
      <xdr:row>31</xdr:row>
      <xdr:rowOff>91758</xdr:rowOff>
    </xdr:to>
    <xdr:cxnSp macro="">
      <xdr:nvCxnSpPr>
        <xdr:cNvPr id="90" name="直線コネクタ 89">
          <a:extLst>
            <a:ext uri="{FF2B5EF4-FFF2-40B4-BE49-F238E27FC236}">
              <a16:creationId xmlns:a16="http://schemas.microsoft.com/office/drawing/2014/main" id="{E9CFAE83-7FAD-4BBA-AB74-0C51E21FC9B2}"/>
            </a:ext>
          </a:extLst>
        </xdr:cNvPr>
        <xdr:cNvCxnSpPr/>
      </xdr:nvCxnSpPr>
      <xdr:spPr>
        <a:xfrm>
          <a:off x="2981325" y="5973921"/>
          <a:ext cx="6858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144939</xdr:rowOff>
    </xdr:from>
    <xdr:to>
      <xdr:col>11</xdr:col>
      <xdr:colOff>187325</xdr:colOff>
      <xdr:row>31</xdr:row>
      <xdr:rowOff>75089</xdr:rowOff>
    </xdr:to>
    <xdr:sp macro="" textlink="">
      <xdr:nvSpPr>
        <xdr:cNvPr id="91" name="楕円 90">
          <a:extLst>
            <a:ext uri="{FF2B5EF4-FFF2-40B4-BE49-F238E27FC236}">
              <a16:creationId xmlns:a16="http://schemas.microsoft.com/office/drawing/2014/main" id="{4D85419E-FFC7-446A-BE4E-7AAD1D0B6509}"/>
            </a:ext>
          </a:extLst>
        </xdr:cNvPr>
        <xdr:cNvSpPr/>
      </xdr:nvSpPr>
      <xdr:spPr>
        <a:xfrm>
          <a:off x="2244725" y="5891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24289</xdr:rowOff>
    </xdr:from>
    <xdr:to>
      <xdr:col>15</xdr:col>
      <xdr:colOff>136525</xdr:colOff>
      <xdr:row>31</xdr:row>
      <xdr:rowOff>62071</xdr:rowOff>
    </xdr:to>
    <xdr:cxnSp macro="">
      <xdr:nvCxnSpPr>
        <xdr:cNvPr id="92" name="直線コネクタ 91">
          <a:extLst>
            <a:ext uri="{FF2B5EF4-FFF2-40B4-BE49-F238E27FC236}">
              <a16:creationId xmlns:a16="http://schemas.microsoft.com/office/drawing/2014/main" id="{FBEE319F-76F2-47DB-B61C-32A93A0CA444}"/>
            </a:ext>
          </a:extLst>
        </xdr:cNvPr>
        <xdr:cNvCxnSpPr/>
      </xdr:nvCxnSpPr>
      <xdr:spPr>
        <a:xfrm>
          <a:off x="2295525" y="5936139"/>
          <a:ext cx="6858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126047</xdr:rowOff>
    </xdr:from>
    <xdr:to>
      <xdr:col>7</xdr:col>
      <xdr:colOff>187325</xdr:colOff>
      <xdr:row>31</xdr:row>
      <xdr:rowOff>56197</xdr:rowOff>
    </xdr:to>
    <xdr:sp macro="" textlink="">
      <xdr:nvSpPr>
        <xdr:cNvPr id="93" name="楕円 92">
          <a:extLst>
            <a:ext uri="{FF2B5EF4-FFF2-40B4-BE49-F238E27FC236}">
              <a16:creationId xmlns:a16="http://schemas.microsoft.com/office/drawing/2014/main" id="{392E8970-DA9A-411E-8702-0F70CCD34A82}"/>
            </a:ext>
          </a:extLst>
        </xdr:cNvPr>
        <xdr:cNvSpPr/>
      </xdr:nvSpPr>
      <xdr:spPr>
        <a:xfrm>
          <a:off x="1558925" y="58727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5397</xdr:rowOff>
    </xdr:from>
    <xdr:to>
      <xdr:col>11</xdr:col>
      <xdr:colOff>136525</xdr:colOff>
      <xdr:row>31</xdr:row>
      <xdr:rowOff>24289</xdr:rowOff>
    </xdr:to>
    <xdr:cxnSp macro="">
      <xdr:nvCxnSpPr>
        <xdr:cNvPr id="94" name="直線コネクタ 93">
          <a:extLst>
            <a:ext uri="{FF2B5EF4-FFF2-40B4-BE49-F238E27FC236}">
              <a16:creationId xmlns:a16="http://schemas.microsoft.com/office/drawing/2014/main" id="{2C54B432-EA03-4A0E-9EC3-787E16E0CA65}"/>
            </a:ext>
          </a:extLst>
        </xdr:cNvPr>
        <xdr:cNvCxnSpPr/>
      </xdr:nvCxnSpPr>
      <xdr:spPr>
        <a:xfrm>
          <a:off x="1609725" y="5917247"/>
          <a:ext cx="6858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6365DDC8-3DBB-46B9-8740-7CB1B2DDF2F0}"/>
            </a:ext>
          </a:extLst>
        </xdr:cNvPr>
        <xdr:cNvSpPr txBox="1"/>
      </xdr:nvSpPr>
      <xdr:spPr>
        <a:xfrm>
          <a:off x="3470919" y="56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642D9DA1-676F-4F7E-82CD-F7F92C0CFEF8}"/>
            </a:ext>
          </a:extLst>
        </xdr:cNvPr>
        <xdr:cNvSpPr txBox="1"/>
      </xdr:nvSpPr>
      <xdr:spPr>
        <a:xfrm>
          <a:off x="2797819"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C4122BC-8B98-451E-A38F-474B60628D9C}"/>
            </a:ext>
          </a:extLst>
        </xdr:cNvPr>
        <xdr:cNvSpPr txBox="1"/>
      </xdr:nvSpPr>
      <xdr:spPr>
        <a:xfrm>
          <a:off x="2112019" y="563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4DA8EB3A-15F3-467B-BD16-4BEB2FD92C08}"/>
            </a:ext>
          </a:extLst>
        </xdr:cNvPr>
        <xdr:cNvSpPr txBox="1"/>
      </xdr:nvSpPr>
      <xdr:spPr>
        <a:xfrm>
          <a:off x="1426219" y="559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133685</xdr:rowOff>
    </xdr:from>
    <xdr:ext cx="405111" cy="259045"/>
    <xdr:sp macro="" textlink="">
      <xdr:nvSpPr>
        <xdr:cNvPr id="99" name="n_1mainValue有形固定資産減価償却率">
          <a:extLst>
            <a:ext uri="{FF2B5EF4-FFF2-40B4-BE49-F238E27FC236}">
              <a16:creationId xmlns:a16="http://schemas.microsoft.com/office/drawing/2014/main" id="{C79F5F7A-DACE-4921-BADC-2290B70A6173}"/>
            </a:ext>
          </a:extLst>
        </xdr:cNvPr>
        <xdr:cNvSpPr txBox="1"/>
      </xdr:nvSpPr>
      <xdr:spPr>
        <a:xfrm>
          <a:off x="3470919" y="6045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103998</xdr:rowOff>
    </xdr:from>
    <xdr:ext cx="405111" cy="259045"/>
    <xdr:sp macro="" textlink="">
      <xdr:nvSpPr>
        <xdr:cNvPr id="100" name="n_2mainValue有形固定資産減価償却率">
          <a:extLst>
            <a:ext uri="{FF2B5EF4-FFF2-40B4-BE49-F238E27FC236}">
              <a16:creationId xmlns:a16="http://schemas.microsoft.com/office/drawing/2014/main" id="{07105B1C-A50D-4C59-BE8B-29FF9376FBD6}"/>
            </a:ext>
          </a:extLst>
        </xdr:cNvPr>
        <xdr:cNvSpPr txBox="1"/>
      </xdr:nvSpPr>
      <xdr:spPr>
        <a:xfrm>
          <a:off x="2797819" y="601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66216</xdr:rowOff>
    </xdr:from>
    <xdr:ext cx="405111" cy="259045"/>
    <xdr:sp macro="" textlink="">
      <xdr:nvSpPr>
        <xdr:cNvPr id="101" name="n_3mainValue有形固定資産減価償却率">
          <a:extLst>
            <a:ext uri="{FF2B5EF4-FFF2-40B4-BE49-F238E27FC236}">
              <a16:creationId xmlns:a16="http://schemas.microsoft.com/office/drawing/2014/main" id="{AE299118-F62B-4A92-BF8D-4FAF33FAA54A}"/>
            </a:ext>
          </a:extLst>
        </xdr:cNvPr>
        <xdr:cNvSpPr txBox="1"/>
      </xdr:nvSpPr>
      <xdr:spPr>
        <a:xfrm>
          <a:off x="2112019" y="59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47324</xdr:rowOff>
    </xdr:from>
    <xdr:ext cx="405111" cy="259045"/>
    <xdr:sp macro="" textlink="">
      <xdr:nvSpPr>
        <xdr:cNvPr id="102" name="n_4mainValue有形固定資産減価償却率">
          <a:extLst>
            <a:ext uri="{FF2B5EF4-FFF2-40B4-BE49-F238E27FC236}">
              <a16:creationId xmlns:a16="http://schemas.microsoft.com/office/drawing/2014/main" id="{E9656A65-525B-4711-BAED-930ED04705C4}"/>
            </a:ext>
          </a:extLst>
        </xdr:cNvPr>
        <xdr:cNvSpPr txBox="1"/>
      </xdr:nvSpPr>
      <xdr:spPr>
        <a:xfrm>
          <a:off x="1426219" y="595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A801A52-26D2-46C9-BB11-2AAEF33690A9}"/>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2B31A80-9817-418E-B7B5-425D1E260EEC}"/>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4E1AD65-EE50-4C12-8FFF-06A37370D6F5}"/>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5B85100B-20E6-435A-91C9-AE85F40CDA0B}"/>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74F07D6-DE26-4F8C-A49A-461E15A9A705}"/>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F83929A2-96AC-4BEF-9B4E-0E05F992750B}"/>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40070FEE-3538-4937-A8FD-D7057C043749}"/>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2EB35D8-EEDE-4193-A046-5D12DEC34122}"/>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21DAF2C-F04C-4FDB-8669-74713B000401}"/>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66FCADB-FEDE-48CB-9A51-FD85A5486644}"/>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5448D82-7E50-43F3-98F9-04AA9E6E97A8}"/>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8EC8F8A-C33F-4B9F-A414-789B4B07484E}"/>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5BC3328-F0EC-4126-9AC9-E741F55D6264}"/>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財政運営指針に基づき、普通建設事業債の発行</a:t>
          </a:r>
          <a:r>
            <a:rPr kumimoji="1" lang="ja-JP" altLang="en-US" sz="800">
              <a:solidFill>
                <a:schemeClr val="dk1"/>
              </a:solidFill>
              <a:effectLst/>
              <a:latin typeface="+mn-lt"/>
              <a:ea typeface="+mn-ea"/>
              <a:cs typeface="+mn-cs"/>
            </a:rPr>
            <a:t>額を</a:t>
          </a:r>
          <a:r>
            <a:rPr kumimoji="1" lang="ja-JP" altLang="ja-JP" sz="800">
              <a:solidFill>
                <a:schemeClr val="dk1"/>
              </a:solidFill>
              <a:effectLst/>
              <a:latin typeface="+mn-lt"/>
              <a:ea typeface="+mn-ea"/>
              <a:cs typeface="+mn-cs"/>
            </a:rPr>
            <a:t>計画期間内</a:t>
          </a:r>
          <a:r>
            <a:rPr kumimoji="1" lang="en-US" altLang="ja-JP" sz="800">
              <a:solidFill>
                <a:schemeClr val="dk1"/>
              </a:solidFill>
              <a:effectLst/>
              <a:latin typeface="+mn-lt"/>
              <a:ea typeface="+mn-ea"/>
              <a:cs typeface="+mn-cs"/>
            </a:rPr>
            <a:t>45</a:t>
          </a:r>
          <a:r>
            <a:rPr kumimoji="1" lang="ja-JP" altLang="en-US" sz="800">
              <a:solidFill>
                <a:schemeClr val="dk1"/>
              </a:solidFill>
              <a:effectLst/>
              <a:latin typeface="+mn-lt"/>
              <a:ea typeface="+mn-ea"/>
              <a:cs typeface="+mn-cs"/>
            </a:rPr>
            <a:t>億円以下とする目標のもと、市債発行の</a:t>
          </a:r>
          <a:r>
            <a:rPr kumimoji="1" lang="ja-JP" altLang="ja-JP" sz="800">
              <a:solidFill>
                <a:schemeClr val="dk1"/>
              </a:solidFill>
              <a:effectLst/>
              <a:latin typeface="+mn-lt"/>
              <a:ea typeface="+mn-ea"/>
              <a:cs typeface="+mn-cs"/>
            </a:rPr>
            <a:t>抑制</a:t>
          </a:r>
          <a:r>
            <a:rPr kumimoji="1" lang="ja-JP" altLang="en-US" sz="800">
              <a:solidFill>
                <a:schemeClr val="dk1"/>
              </a:solidFill>
              <a:effectLst/>
              <a:latin typeface="+mn-lt"/>
              <a:ea typeface="+mn-ea"/>
              <a:cs typeface="+mn-cs"/>
            </a:rPr>
            <a:t>を図っていることから、近年</a:t>
          </a:r>
          <a:r>
            <a:rPr kumimoji="1" lang="ja-JP" altLang="ja-JP" sz="800">
              <a:solidFill>
                <a:schemeClr val="dk1"/>
              </a:solidFill>
              <a:effectLst/>
              <a:latin typeface="+mn-lt"/>
              <a:ea typeface="+mn-ea"/>
              <a:cs typeface="+mn-cs"/>
            </a:rPr>
            <a:t>地方債残高は減少傾向にある</a:t>
          </a:r>
          <a:r>
            <a:rPr kumimoji="1" lang="ja-JP" altLang="en-US" sz="800">
              <a:solidFill>
                <a:schemeClr val="dk1"/>
              </a:solidFill>
              <a:effectLst/>
              <a:latin typeface="+mn-lt"/>
              <a:ea typeface="+mn-ea"/>
              <a:cs typeface="+mn-cs"/>
            </a:rPr>
            <a:t>。一方、</a:t>
          </a:r>
          <a:r>
            <a:rPr kumimoji="1" lang="ja-JP" altLang="ja-JP" sz="800">
              <a:solidFill>
                <a:schemeClr val="dk1"/>
              </a:solidFill>
              <a:effectLst/>
              <a:latin typeface="+mn-lt"/>
              <a:ea typeface="+mn-ea"/>
              <a:cs typeface="+mn-cs"/>
            </a:rPr>
            <a:t>経常収支比率</a:t>
          </a:r>
          <a:r>
            <a:rPr kumimoji="1" lang="ja-JP" altLang="en-US" sz="800">
              <a:solidFill>
                <a:schemeClr val="dk1"/>
              </a:solidFill>
              <a:effectLst/>
              <a:latin typeface="+mn-lt"/>
              <a:ea typeface="+mn-ea"/>
              <a:cs typeface="+mn-cs"/>
            </a:rPr>
            <a:t>が高水準にあり</a:t>
          </a:r>
          <a:r>
            <a:rPr kumimoji="1" lang="ja-JP" altLang="ja-JP" sz="800">
              <a:solidFill>
                <a:schemeClr val="dk1"/>
              </a:solidFill>
              <a:effectLst/>
              <a:latin typeface="+mn-lt"/>
              <a:ea typeface="+mn-ea"/>
              <a:cs typeface="+mn-cs"/>
            </a:rPr>
            <a:t>償還財源を圧迫していること、充当可能基金の十分な保有ができていないこと</a:t>
          </a:r>
          <a:r>
            <a:rPr kumimoji="1" lang="ja-JP" altLang="en-US" sz="800">
              <a:solidFill>
                <a:schemeClr val="dk1"/>
              </a:solidFill>
              <a:effectLst/>
              <a:latin typeface="+mn-lt"/>
              <a:ea typeface="+mn-ea"/>
              <a:cs typeface="+mn-cs"/>
            </a:rPr>
            <a:t>により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本指標は</a:t>
          </a:r>
          <a:r>
            <a:rPr kumimoji="1" lang="ja-JP" altLang="ja-JP" sz="800">
              <a:solidFill>
                <a:schemeClr val="dk1"/>
              </a:solidFill>
              <a:effectLst/>
              <a:latin typeface="+mn-lt"/>
              <a:ea typeface="+mn-ea"/>
              <a:cs typeface="+mn-cs"/>
            </a:rPr>
            <a:t>類似団体平均を上回って</a:t>
          </a:r>
          <a:r>
            <a:rPr kumimoji="1" lang="ja-JP" altLang="en-US" sz="800">
              <a:solidFill>
                <a:schemeClr val="dk1"/>
              </a:solidFill>
              <a:effectLst/>
              <a:latin typeface="+mn-lt"/>
              <a:ea typeface="+mn-ea"/>
              <a:cs typeface="+mn-cs"/>
            </a:rPr>
            <a:t>いる。</a:t>
          </a:r>
          <a:r>
            <a:rPr kumimoji="1" lang="ja-JP" altLang="ja-JP" sz="800" b="0" i="0" baseline="0">
              <a:solidFill>
                <a:schemeClr val="dk1"/>
              </a:solidFill>
              <a:effectLst/>
              <a:latin typeface="+mn-lt"/>
              <a:ea typeface="+mn-ea"/>
              <a:cs typeface="+mn-cs"/>
            </a:rPr>
            <a:t>今後</a:t>
          </a:r>
          <a:r>
            <a:rPr kumimoji="1" lang="ja-JP" altLang="en-US" sz="800" b="0" i="0" baseline="0">
              <a:solidFill>
                <a:schemeClr val="dk1"/>
              </a:solidFill>
              <a:effectLst/>
              <a:latin typeface="+mn-lt"/>
              <a:ea typeface="+mn-ea"/>
              <a:cs typeface="+mn-cs"/>
            </a:rPr>
            <a:t>予定されている</a:t>
          </a:r>
          <a:r>
            <a:rPr kumimoji="1" lang="ja-JP" altLang="ja-JP" sz="800" b="0" i="0" baseline="0">
              <a:solidFill>
                <a:schemeClr val="dk1"/>
              </a:solidFill>
              <a:effectLst/>
              <a:latin typeface="+mn-lt"/>
              <a:ea typeface="+mn-ea"/>
              <a:cs typeface="+mn-cs"/>
            </a:rPr>
            <a:t>大規模建設事業</a:t>
          </a:r>
          <a:r>
            <a:rPr kumimoji="1" lang="ja-JP" altLang="en-US" sz="800" b="0" i="0" baseline="0">
              <a:solidFill>
                <a:schemeClr val="dk1"/>
              </a:solidFill>
              <a:effectLst/>
              <a:latin typeface="+mn-lt"/>
              <a:ea typeface="+mn-ea"/>
              <a:cs typeface="+mn-cs"/>
            </a:rPr>
            <a:t>や物価高騰・労務単価上昇による建設コストの高騰により、市債発行額の増が見込まれ、より一層の財政規律遵守が不可欠である。引き続き、計画的な</a:t>
          </a:r>
          <a:r>
            <a:rPr kumimoji="1" lang="ja-JP" altLang="ja-JP" sz="800">
              <a:solidFill>
                <a:schemeClr val="dk1"/>
              </a:solidFill>
              <a:effectLst/>
              <a:latin typeface="+mn-lt"/>
              <a:ea typeface="+mn-ea"/>
              <a:cs typeface="+mn-cs"/>
            </a:rPr>
            <a:t>基金への積み立て、償還年数の見直し等、安定的かつ持続可能な財政運営に努め</a:t>
          </a:r>
          <a:r>
            <a:rPr kumimoji="1" lang="ja-JP" altLang="en-US" sz="800">
              <a:solidFill>
                <a:schemeClr val="dk1"/>
              </a:solidFill>
              <a:effectLst/>
              <a:latin typeface="+mn-lt"/>
              <a:ea typeface="+mn-ea"/>
              <a:cs typeface="+mn-cs"/>
            </a:rPr>
            <a:t>る</a:t>
          </a:r>
          <a:r>
            <a:rPr kumimoji="1" lang="ja-JP" altLang="en-US" sz="900">
              <a:solidFill>
                <a:schemeClr val="dk1"/>
              </a:solidFill>
              <a:effectLst/>
              <a:latin typeface="+mn-lt"/>
              <a:ea typeface="+mn-ea"/>
              <a:cs typeface="+mn-cs"/>
            </a:rPr>
            <a:t>。</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D6766B0-D92D-440A-B1DC-DD8EAE05D571}"/>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731ADAE-D111-4049-8C9B-9B4F659857CF}"/>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03BA969-48EE-4EA6-982E-91C364108EFB}"/>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526329C-5A3B-4C5B-B705-0687336B966D}"/>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FF19AC01-542E-4712-A791-E49172653109}"/>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FC09E98E-095D-4B22-88A6-8B08595603F8}"/>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982241C8-4B10-45E0-A75D-51DE4CF7AF1F}"/>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F8B6F0D5-BFE2-41F9-9936-FB894B87BC4B}"/>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77B1E90-716F-43FF-911A-55A1D1E092D5}"/>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266FCDE0-3704-4FAE-921C-2FF9943E92ED}"/>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6EC24501-71DB-4DFC-BBFA-980311EFB023}"/>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CC2C04-EE46-4833-8AA6-66F7203A538E}"/>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C8413D31-F129-420F-A213-92EEADB01404}"/>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5F2A68C1-46DF-46B7-AFD0-D484704270B5}"/>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F45A7FA2-F9B5-4F01-9426-6BC504FE12E7}"/>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48A1DBC5-245E-43E1-B54A-4892564B54D1}"/>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8968C29B-AF37-4E17-8C3E-4EE55B84BD27}"/>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EC529789-7342-4B74-8C73-95021D07F742}"/>
            </a:ext>
          </a:extLst>
        </xdr:cNvPr>
        <xdr:cNvCxnSpPr/>
      </xdr:nvCxnSpPr>
      <xdr:spPr>
        <a:xfrm flipV="1">
          <a:off x="13323570" y="5118553"/>
          <a:ext cx="1269" cy="145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E6BC9495-DD01-4526-93A9-F2D00CBAF317}"/>
            </a:ext>
          </a:extLst>
        </xdr:cNvPr>
        <xdr:cNvSpPr txBox="1"/>
      </xdr:nvSpPr>
      <xdr:spPr>
        <a:xfrm>
          <a:off x="13376275" y="657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00EA4959-AB6F-40AB-ADF2-1F95434ECB41}"/>
            </a:ext>
          </a:extLst>
        </xdr:cNvPr>
        <xdr:cNvCxnSpPr/>
      </xdr:nvCxnSpPr>
      <xdr:spPr>
        <a:xfrm>
          <a:off x="13255625" y="6569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B5BE547-0794-4D74-B433-F92EE894978A}"/>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B5C1B59-9E0D-4DE3-BEB4-58D059D85E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C9F7B40C-A8A4-4201-80E3-77FDC2625BAF}"/>
            </a:ext>
          </a:extLst>
        </xdr:cNvPr>
        <xdr:cNvSpPr txBox="1"/>
      </xdr:nvSpPr>
      <xdr:spPr>
        <a:xfrm>
          <a:off x="13376275" y="566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34DEF74E-2C4F-4161-9A78-87B704945685}"/>
            </a:ext>
          </a:extLst>
        </xdr:cNvPr>
        <xdr:cNvSpPr/>
      </xdr:nvSpPr>
      <xdr:spPr>
        <a:xfrm>
          <a:off x="13293725" y="58121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88611914-54EA-4868-8EA0-7FF301473F4F}"/>
            </a:ext>
          </a:extLst>
        </xdr:cNvPr>
        <xdr:cNvSpPr/>
      </xdr:nvSpPr>
      <xdr:spPr>
        <a:xfrm>
          <a:off x="12639675" y="57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37685CF-43EE-489B-B218-2FE2673D3A66}"/>
            </a:ext>
          </a:extLst>
        </xdr:cNvPr>
        <xdr:cNvSpPr/>
      </xdr:nvSpPr>
      <xdr:spPr>
        <a:xfrm>
          <a:off x="11953875" y="5997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56B5F015-289C-4572-B17C-523EA336216B}"/>
            </a:ext>
          </a:extLst>
        </xdr:cNvPr>
        <xdr:cNvSpPr/>
      </xdr:nvSpPr>
      <xdr:spPr>
        <a:xfrm>
          <a:off x="11268075" y="6018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83951871-F906-4195-9250-192DF624720C}"/>
            </a:ext>
          </a:extLst>
        </xdr:cNvPr>
        <xdr:cNvSpPr/>
      </xdr:nvSpPr>
      <xdr:spPr>
        <a:xfrm>
          <a:off x="10582275" y="602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0EA6DB6-7673-4B6A-9900-DF7EC41DB565}"/>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DD056B8-0B90-4448-8A7C-C7215F89F42D}"/>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83462A4-80B3-45AD-822D-6166FB77F67D}"/>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FFC89F4-045C-4BAB-BD44-571804E2BEC8}"/>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204F73C-476B-42A9-A297-4A755441DE2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32358</xdr:rowOff>
    </xdr:from>
    <xdr:to>
      <xdr:col>76</xdr:col>
      <xdr:colOff>73025</xdr:colOff>
      <xdr:row>32</xdr:row>
      <xdr:rowOff>133958</xdr:rowOff>
    </xdr:to>
    <xdr:sp macro="" textlink="">
      <xdr:nvSpPr>
        <xdr:cNvPr id="149" name="楕円 148">
          <a:extLst>
            <a:ext uri="{FF2B5EF4-FFF2-40B4-BE49-F238E27FC236}">
              <a16:creationId xmlns:a16="http://schemas.microsoft.com/office/drawing/2014/main" id="{A308D2FF-F7EA-40FC-A186-178D9019F28C}"/>
            </a:ext>
          </a:extLst>
        </xdr:cNvPr>
        <xdr:cNvSpPr/>
      </xdr:nvSpPr>
      <xdr:spPr>
        <a:xfrm>
          <a:off x="13293725" y="6109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10785</xdr:rowOff>
    </xdr:from>
    <xdr:ext cx="469744" cy="259045"/>
    <xdr:sp macro="" textlink="">
      <xdr:nvSpPr>
        <xdr:cNvPr id="150" name="債務償還比率該当値テキスト">
          <a:extLst>
            <a:ext uri="{FF2B5EF4-FFF2-40B4-BE49-F238E27FC236}">
              <a16:creationId xmlns:a16="http://schemas.microsoft.com/office/drawing/2014/main" id="{1D47FF78-24F7-4958-9610-DFC368B80A42}"/>
            </a:ext>
          </a:extLst>
        </xdr:cNvPr>
        <xdr:cNvSpPr txBox="1"/>
      </xdr:nvSpPr>
      <xdr:spPr>
        <a:xfrm>
          <a:off x="13376275" y="60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31124</xdr:rowOff>
    </xdr:from>
    <xdr:to>
      <xdr:col>72</xdr:col>
      <xdr:colOff>123825</xdr:colOff>
      <xdr:row>32</xdr:row>
      <xdr:rowOff>132724</xdr:rowOff>
    </xdr:to>
    <xdr:sp macro="" textlink="">
      <xdr:nvSpPr>
        <xdr:cNvPr id="151" name="楕円 150">
          <a:extLst>
            <a:ext uri="{FF2B5EF4-FFF2-40B4-BE49-F238E27FC236}">
              <a16:creationId xmlns:a16="http://schemas.microsoft.com/office/drawing/2014/main" id="{7A01BC2B-E6E8-45CF-BAEE-713B840EB69C}"/>
            </a:ext>
          </a:extLst>
        </xdr:cNvPr>
        <xdr:cNvSpPr/>
      </xdr:nvSpPr>
      <xdr:spPr>
        <a:xfrm>
          <a:off x="12639675" y="610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81924</xdr:rowOff>
    </xdr:from>
    <xdr:to>
      <xdr:col>76</xdr:col>
      <xdr:colOff>22225</xdr:colOff>
      <xdr:row>32</xdr:row>
      <xdr:rowOff>83158</xdr:rowOff>
    </xdr:to>
    <xdr:cxnSp macro="">
      <xdr:nvCxnSpPr>
        <xdr:cNvPr id="152" name="直線コネクタ 151">
          <a:extLst>
            <a:ext uri="{FF2B5EF4-FFF2-40B4-BE49-F238E27FC236}">
              <a16:creationId xmlns:a16="http://schemas.microsoft.com/office/drawing/2014/main" id="{7F2B9A94-09A1-4642-A78A-9C66E185AE05}"/>
            </a:ext>
          </a:extLst>
        </xdr:cNvPr>
        <xdr:cNvCxnSpPr/>
      </xdr:nvCxnSpPr>
      <xdr:spPr>
        <a:xfrm>
          <a:off x="12690475" y="6158874"/>
          <a:ext cx="635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139537</xdr:rowOff>
    </xdr:from>
    <xdr:to>
      <xdr:col>68</xdr:col>
      <xdr:colOff>123825</xdr:colOff>
      <xdr:row>33</xdr:row>
      <xdr:rowOff>69687</xdr:rowOff>
    </xdr:to>
    <xdr:sp macro="" textlink="">
      <xdr:nvSpPr>
        <xdr:cNvPr id="153" name="楕円 152">
          <a:extLst>
            <a:ext uri="{FF2B5EF4-FFF2-40B4-BE49-F238E27FC236}">
              <a16:creationId xmlns:a16="http://schemas.microsoft.com/office/drawing/2014/main" id="{6BAC5D01-479B-41BD-9E89-FA6E698F37FB}"/>
            </a:ext>
          </a:extLst>
        </xdr:cNvPr>
        <xdr:cNvSpPr/>
      </xdr:nvSpPr>
      <xdr:spPr>
        <a:xfrm>
          <a:off x="11953875" y="62164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81924</xdr:rowOff>
    </xdr:from>
    <xdr:to>
      <xdr:col>72</xdr:col>
      <xdr:colOff>73025</xdr:colOff>
      <xdr:row>33</xdr:row>
      <xdr:rowOff>18887</xdr:rowOff>
    </xdr:to>
    <xdr:cxnSp macro="">
      <xdr:nvCxnSpPr>
        <xdr:cNvPr id="154" name="直線コネクタ 153">
          <a:extLst>
            <a:ext uri="{FF2B5EF4-FFF2-40B4-BE49-F238E27FC236}">
              <a16:creationId xmlns:a16="http://schemas.microsoft.com/office/drawing/2014/main" id="{DE5AE32F-961F-4953-9517-231439A9E352}"/>
            </a:ext>
          </a:extLst>
        </xdr:cNvPr>
        <xdr:cNvCxnSpPr/>
      </xdr:nvCxnSpPr>
      <xdr:spPr>
        <a:xfrm flipV="1">
          <a:off x="12004675" y="6158874"/>
          <a:ext cx="685800" cy="10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74803</xdr:rowOff>
    </xdr:from>
    <xdr:to>
      <xdr:col>64</xdr:col>
      <xdr:colOff>123825</xdr:colOff>
      <xdr:row>34</xdr:row>
      <xdr:rowOff>4953</xdr:rowOff>
    </xdr:to>
    <xdr:sp macro="" textlink="">
      <xdr:nvSpPr>
        <xdr:cNvPr id="155" name="楕円 154">
          <a:extLst>
            <a:ext uri="{FF2B5EF4-FFF2-40B4-BE49-F238E27FC236}">
              <a16:creationId xmlns:a16="http://schemas.microsoft.com/office/drawing/2014/main" id="{87DDF424-66C0-4CB8-9B6A-7210A418D2A6}"/>
            </a:ext>
          </a:extLst>
        </xdr:cNvPr>
        <xdr:cNvSpPr/>
      </xdr:nvSpPr>
      <xdr:spPr>
        <a:xfrm>
          <a:off x="11268075" y="6316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18887</xdr:rowOff>
    </xdr:from>
    <xdr:to>
      <xdr:col>68</xdr:col>
      <xdr:colOff>73025</xdr:colOff>
      <xdr:row>33</xdr:row>
      <xdr:rowOff>125603</xdr:rowOff>
    </xdr:to>
    <xdr:cxnSp macro="">
      <xdr:nvCxnSpPr>
        <xdr:cNvPr id="156" name="直線コネクタ 155">
          <a:extLst>
            <a:ext uri="{FF2B5EF4-FFF2-40B4-BE49-F238E27FC236}">
              <a16:creationId xmlns:a16="http://schemas.microsoft.com/office/drawing/2014/main" id="{85D0B6AE-8930-42DD-8130-A9FF35BA438A}"/>
            </a:ext>
          </a:extLst>
        </xdr:cNvPr>
        <xdr:cNvCxnSpPr/>
      </xdr:nvCxnSpPr>
      <xdr:spPr>
        <a:xfrm flipV="1">
          <a:off x="11318875" y="6260937"/>
          <a:ext cx="685800" cy="10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50129</xdr:rowOff>
    </xdr:from>
    <xdr:to>
      <xdr:col>60</xdr:col>
      <xdr:colOff>123825</xdr:colOff>
      <xdr:row>33</xdr:row>
      <xdr:rowOff>151729</xdr:rowOff>
    </xdr:to>
    <xdr:sp macro="" textlink="">
      <xdr:nvSpPr>
        <xdr:cNvPr id="157" name="楕円 156">
          <a:extLst>
            <a:ext uri="{FF2B5EF4-FFF2-40B4-BE49-F238E27FC236}">
              <a16:creationId xmlns:a16="http://schemas.microsoft.com/office/drawing/2014/main" id="{11B9B076-EECA-4406-82F6-851FB637A0E3}"/>
            </a:ext>
          </a:extLst>
        </xdr:cNvPr>
        <xdr:cNvSpPr/>
      </xdr:nvSpPr>
      <xdr:spPr>
        <a:xfrm>
          <a:off x="10582275" y="62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100929</xdr:rowOff>
    </xdr:from>
    <xdr:to>
      <xdr:col>64</xdr:col>
      <xdr:colOff>73025</xdr:colOff>
      <xdr:row>33</xdr:row>
      <xdr:rowOff>125603</xdr:rowOff>
    </xdr:to>
    <xdr:cxnSp macro="">
      <xdr:nvCxnSpPr>
        <xdr:cNvPr id="158" name="直線コネクタ 157">
          <a:extLst>
            <a:ext uri="{FF2B5EF4-FFF2-40B4-BE49-F238E27FC236}">
              <a16:creationId xmlns:a16="http://schemas.microsoft.com/office/drawing/2014/main" id="{89974092-D56B-41AE-B759-0E6FC67CC1C1}"/>
            </a:ext>
          </a:extLst>
        </xdr:cNvPr>
        <xdr:cNvCxnSpPr/>
      </xdr:nvCxnSpPr>
      <xdr:spPr>
        <a:xfrm>
          <a:off x="10633075" y="6342979"/>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A3C142DC-4EC0-41AC-8629-1A55B05BC3C9}"/>
            </a:ext>
          </a:extLst>
        </xdr:cNvPr>
        <xdr:cNvSpPr txBox="1"/>
      </xdr:nvSpPr>
      <xdr:spPr>
        <a:xfrm>
          <a:off x="12461952" y="55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50075466-BD53-4EE9-A210-90CC2A50BE2D}"/>
            </a:ext>
          </a:extLst>
        </xdr:cNvPr>
        <xdr:cNvSpPr txBox="1"/>
      </xdr:nvSpPr>
      <xdr:spPr>
        <a:xfrm>
          <a:off x="11788852" y="57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82FF4D95-B600-4F30-9397-66D92DEEBE08}"/>
            </a:ext>
          </a:extLst>
        </xdr:cNvPr>
        <xdr:cNvSpPr txBox="1"/>
      </xdr:nvSpPr>
      <xdr:spPr>
        <a:xfrm>
          <a:off x="11103052" y="58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4C236264-E05E-4909-8F6A-C86610D404A8}"/>
            </a:ext>
          </a:extLst>
        </xdr:cNvPr>
        <xdr:cNvSpPr txBox="1"/>
      </xdr:nvSpPr>
      <xdr:spPr>
        <a:xfrm>
          <a:off x="10417252" y="58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123851</xdr:rowOff>
    </xdr:from>
    <xdr:ext cx="469744" cy="259045"/>
    <xdr:sp macro="" textlink="">
      <xdr:nvSpPr>
        <xdr:cNvPr id="163" name="n_1mainValue債務償還比率">
          <a:extLst>
            <a:ext uri="{FF2B5EF4-FFF2-40B4-BE49-F238E27FC236}">
              <a16:creationId xmlns:a16="http://schemas.microsoft.com/office/drawing/2014/main" id="{EC889FBE-D4F9-49B9-B9DA-74F99A24E5C6}"/>
            </a:ext>
          </a:extLst>
        </xdr:cNvPr>
        <xdr:cNvSpPr txBox="1"/>
      </xdr:nvSpPr>
      <xdr:spPr>
        <a:xfrm>
          <a:off x="12461952" y="62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60813</xdr:rowOff>
    </xdr:from>
    <xdr:ext cx="469744" cy="259045"/>
    <xdr:sp macro="" textlink="">
      <xdr:nvSpPr>
        <xdr:cNvPr id="164" name="n_2mainValue債務償還比率">
          <a:extLst>
            <a:ext uri="{FF2B5EF4-FFF2-40B4-BE49-F238E27FC236}">
              <a16:creationId xmlns:a16="http://schemas.microsoft.com/office/drawing/2014/main" id="{D4806470-DB2F-4ECA-88C6-246B5ADA63DC}"/>
            </a:ext>
          </a:extLst>
        </xdr:cNvPr>
        <xdr:cNvSpPr txBox="1"/>
      </xdr:nvSpPr>
      <xdr:spPr>
        <a:xfrm>
          <a:off x="11788852" y="630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167530</xdr:rowOff>
    </xdr:from>
    <xdr:ext cx="469744" cy="259045"/>
    <xdr:sp macro="" textlink="">
      <xdr:nvSpPr>
        <xdr:cNvPr id="165" name="n_3mainValue債務償還比率">
          <a:extLst>
            <a:ext uri="{FF2B5EF4-FFF2-40B4-BE49-F238E27FC236}">
              <a16:creationId xmlns:a16="http://schemas.microsoft.com/office/drawing/2014/main" id="{02753477-C9EA-4FCE-8360-75022138B707}"/>
            </a:ext>
          </a:extLst>
        </xdr:cNvPr>
        <xdr:cNvSpPr txBox="1"/>
      </xdr:nvSpPr>
      <xdr:spPr>
        <a:xfrm>
          <a:off x="11103052" y="64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142856</xdr:rowOff>
    </xdr:from>
    <xdr:ext cx="469744" cy="259045"/>
    <xdr:sp macro="" textlink="">
      <xdr:nvSpPr>
        <xdr:cNvPr id="166" name="n_4mainValue債務償還比率">
          <a:extLst>
            <a:ext uri="{FF2B5EF4-FFF2-40B4-BE49-F238E27FC236}">
              <a16:creationId xmlns:a16="http://schemas.microsoft.com/office/drawing/2014/main" id="{F0D57ECE-C5C8-4163-8EB9-8A1D63548E6E}"/>
            </a:ext>
          </a:extLst>
        </xdr:cNvPr>
        <xdr:cNvSpPr txBox="1"/>
      </xdr:nvSpPr>
      <xdr:spPr>
        <a:xfrm>
          <a:off x="10417252" y="638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BE25097-1F57-4AFD-8239-FD9BDD6D4E3C}"/>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17E5912-7EF2-41DD-AF1B-F75A0BF93068}"/>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E98E42A-F4E7-4907-AC29-133A17C813E5}"/>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D8F5AC6-9697-4C82-82C7-AD96CDB0BB0F}"/>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3E6809D-4F09-4C06-9893-670B662F153B}"/>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37DF49A3-8699-4DBE-8CD7-FCF0D865BEFB}"/>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B65529-4D40-41E8-B2B1-B6F10B6ADE0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49AAC7-04A4-4702-B0A5-0005C91687C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338528-54FB-4ADC-9BC6-4AAC96397E2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B85129-C553-42E4-9000-15E6597BA36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DB94BE-B150-4D16-8959-E704EC1C122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5AD8F4-C91D-44AB-BE05-0A9588566C9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82C0EA-09A9-46CF-8AE5-5E410E5F5F7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63D8D5-A7C1-4E52-AF46-607AF4F587F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67F337-D142-481A-9570-97D43B2372B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5526C7-EEEA-466C-AC61-589E89CC4D6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57,954
57,328
722.33
35,743,012
34,398,138
1,216,709
17,637,435
29,879,894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DAC290-4C93-424E-8849-87E73C38AD03}"/>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FA2117-6469-4C0A-9A09-DDA7B0C0DE0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63F89E-DC92-468B-AEAE-156632EAB9D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D5A284-A9F7-4A60-8058-FB8D5B95B10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3A08CB-5519-4E09-A9AE-1B709BBEED3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CA950D-97AC-4481-9C36-58EB8ACA893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1177BD-3207-4E1F-ABC7-010DB5D14FCA}"/>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D785BF-AB5E-4A27-81A6-E028A519BCC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55078C-7B72-4627-85E1-9F61EB2669A2}"/>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E7F3AA0-0E98-47CE-BEE8-9725422B0C4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A85E77-3DB9-457E-837D-CEB1703D29C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BC3D94-A11E-46E7-B99D-7310BE4A4F3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96616F-7CC6-451B-A634-C8981433750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0E5303-31C3-4B0B-8341-9171B405FBF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8A3B2D-8B9F-4F9B-ADB6-E41883D2A34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FED92A-2D6C-4B97-A8C3-EA31A582C87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991ABB0-D226-410C-A7C9-E3012F0179B7}"/>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E714E3-74E1-4D22-B7D6-5B28F46C601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F9D2C4-4B13-4B18-80CA-AAE985007E6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B4E991-E0A0-4E05-B481-59BF0DC9DF4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14DB77-5AC9-4FFA-8678-78E3D8C5B3C5}"/>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9A1B7E-07DB-4154-B9A6-C741AC38134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B91047-38B4-4914-BCC0-E821121F033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C99544-9726-406C-8430-50A72776801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CE4DA5-2E93-4E0F-8E80-2EAB468D781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93963D-5777-48DA-BDB2-1093EA4C4AA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CAD06D-0F4B-49D4-B0F6-FDA761046DA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61C234-3E21-44DD-B6AD-B799355B774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CBFB70-8A94-4FAA-8676-A36FE3A05C0F}"/>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090829-383F-494D-9066-1DA95C2FCE4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6D5C51-E6A5-4594-B2BF-32FDE2D1AE6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7A009F-6637-4F98-BCA5-E93414C0132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92A005-B695-4827-948A-F034F50E1B04}"/>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9567EA-4401-4A22-BEEC-657774FE7A0C}"/>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B73CD0E-D8CC-4AAE-AF27-19EC996294FC}"/>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07A7287-82DE-4B51-8566-15DA8F081CD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606B424-AB01-4D2D-AEB9-9E91D6FF9E07}"/>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F924F8-7EC0-4B17-8718-9A5E909BCCE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E148F3-233A-4ED0-9DA8-D29D2960D5E2}"/>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10CBDD-0F39-4BF9-A792-0EFDBACBAABE}"/>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45A7B4-FBC1-4802-ADD4-5CE1EB11565B}"/>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91E0054-480C-4A83-A35D-D184D639F6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48634E-D332-4A06-A3AA-9F550EDA303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0FD53EA-A29E-421C-9785-4602F195E49E}"/>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88C5F55-32F6-44E8-816F-AAE1E02EACE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AD757854-D6C3-47B2-8752-C4689DBB6559}"/>
            </a:ext>
          </a:extLst>
        </xdr:cNvPr>
        <xdr:cNvCxnSpPr/>
      </xdr:nvCxnSpPr>
      <xdr:spPr>
        <a:xfrm flipV="1">
          <a:off x="4177665" y="554418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6E8E62BF-7DEE-417A-85AF-4A16510939E1}"/>
            </a:ext>
          </a:extLst>
        </xdr:cNvPr>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FBE70DD9-59A9-4C73-A180-0A7C7AD74C8B}"/>
            </a:ext>
          </a:extLst>
        </xdr:cNvPr>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B55C6D2C-EAE7-4A59-B241-A2A481B22218}"/>
            </a:ext>
          </a:extLst>
        </xdr:cNvPr>
        <xdr:cNvSpPr txBox="1"/>
      </xdr:nvSpPr>
      <xdr:spPr>
        <a:xfrm>
          <a:off x="4216400" y="53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C72C02E0-1435-4DA6-93BE-38BFCA91C911}"/>
            </a:ext>
          </a:extLst>
        </xdr:cNvPr>
        <xdr:cNvCxnSpPr/>
      </xdr:nvCxnSpPr>
      <xdr:spPr>
        <a:xfrm>
          <a:off x="410845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DA03B529-E89C-4B83-B889-8337A1275D35}"/>
            </a:ext>
          </a:extLst>
        </xdr:cNvPr>
        <xdr:cNvSpPr txBox="1"/>
      </xdr:nvSpPr>
      <xdr:spPr>
        <a:xfrm>
          <a:off x="42164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1F070798-5EFB-4443-9D54-B19B24EF06F3}"/>
            </a:ext>
          </a:extLst>
        </xdr:cNvPr>
        <xdr:cNvSpPr/>
      </xdr:nvSpPr>
      <xdr:spPr>
        <a:xfrm>
          <a:off x="4127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5CA3DC36-C367-406F-A354-60CD75C71756}"/>
            </a:ext>
          </a:extLst>
        </xdr:cNvPr>
        <xdr:cNvSpPr/>
      </xdr:nvSpPr>
      <xdr:spPr>
        <a:xfrm>
          <a:off x="3384550" y="631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8F7A242D-2DEC-44F7-A638-AAB0484BF6C2}"/>
            </a:ext>
          </a:extLst>
        </xdr:cNvPr>
        <xdr:cNvSpPr/>
      </xdr:nvSpPr>
      <xdr:spPr>
        <a:xfrm>
          <a:off x="2571750" y="6281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569C422-8F50-4D84-8843-0B0C6085F654}"/>
            </a:ext>
          </a:extLst>
        </xdr:cNvPr>
        <xdr:cNvSpPr/>
      </xdr:nvSpPr>
      <xdr:spPr>
        <a:xfrm>
          <a:off x="1778000" y="624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921E4B69-40B6-44DA-B808-2986271F46F1}"/>
            </a:ext>
          </a:extLst>
        </xdr:cNvPr>
        <xdr:cNvSpPr/>
      </xdr:nvSpPr>
      <xdr:spPr>
        <a:xfrm>
          <a:off x="984250" y="6224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FD31A4-319B-4209-93A8-AB9FFE02A4C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DD0F79-9EB1-4ACA-B32C-048E89BCFBAF}"/>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C45C52-0E32-4C62-AF38-DDF734524AB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7BE51A-47FD-4B85-B568-DA0FF0C9335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3EECC5D-EEE7-467D-8FC3-37BB027D75D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a:extLst>
            <a:ext uri="{FF2B5EF4-FFF2-40B4-BE49-F238E27FC236}">
              <a16:creationId xmlns:a16="http://schemas.microsoft.com/office/drawing/2014/main" id="{BE7574E7-004C-4F6A-BF37-16BEAC899D0A}"/>
            </a:ext>
          </a:extLst>
        </xdr:cNvPr>
        <xdr:cNvSpPr/>
      </xdr:nvSpPr>
      <xdr:spPr>
        <a:xfrm>
          <a:off x="4127500" y="6353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id="{670D9CB1-E9BB-4D4B-8315-44E4DDBA872B}"/>
            </a:ext>
          </a:extLst>
        </xdr:cNvPr>
        <xdr:cNvSpPr txBox="1"/>
      </xdr:nvSpPr>
      <xdr:spPr>
        <a:xfrm>
          <a:off x="4216400" y="633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a:extLst>
            <a:ext uri="{FF2B5EF4-FFF2-40B4-BE49-F238E27FC236}">
              <a16:creationId xmlns:a16="http://schemas.microsoft.com/office/drawing/2014/main" id="{EFDADB67-78F4-400C-A31C-2BC125E112F8}"/>
            </a:ext>
          </a:extLst>
        </xdr:cNvPr>
        <xdr:cNvSpPr/>
      </xdr:nvSpPr>
      <xdr:spPr>
        <a:xfrm>
          <a:off x="3384550" y="6320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123825</xdr:rowOff>
    </xdr:to>
    <xdr:cxnSp macro="">
      <xdr:nvCxnSpPr>
        <xdr:cNvPr id="76" name="直線コネクタ 75">
          <a:extLst>
            <a:ext uri="{FF2B5EF4-FFF2-40B4-BE49-F238E27FC236}">
              <a16:creationId xmlns:a16="http://schemas.microsoft.com/office/drawing/2014/main" id="{4495E0A6-2EBF-4857-8CDC-A522C1E7DC7A}"/>
            </a:ext>
          </a:extLst>
        </xdr:cNvPr>
        <xdr:cNvCxnSpPr/>
      </xdr:nvCxnSpPr>
      <xdr:spPr>
        <a:xfrm>
          <a:off x="3429000" y="6371590"/>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a:extLst>
            <a:ext uri="{FF2B5EF4-FFF2-40B4-BE49-F238E27FC236}">
              <a16:creationId xmlns:a16="http://schemas.microsoft.com/office/drawing/2014/main" id="{1777C62C-4229-402D-9BE3-700ADDDE7944}"/>
            </a:ext>
          </a:extLst>
        </xdr:cNvPr>
        <xdr:cNvSpPr/>
      </xdr:nvSpPr>
      <xdr:spPr>
        <a:xfrm>
          <a:off x="257175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91440</xdr:rowOff>
    </xdr:to>
    <xdr:cxnSp macro="">
      <xdr:nvCxnSpPr>
        <xdr:cNvPr id="78" name="直線コネクタ 77">
          <a:extLst>
            <a:ext uri="{FF2B5EF4-FFF2-40B4-BE49-F238E27FC236}">
              <a16:creationId xmlns:a16="http://schemas.microsoft.com/office/drawing/2014/main" id="{046864AC-A7BB-4A09-AA7E-CD1695B7DE1B}"/>
            </a:ext>
          </a:extLst>
        </xdr:cNvPr>
        <xdr:cNvCxnSpPr/>
      </xdr:nvCxnSpPr>
      <xdr:spPr>
        <a:xfrm>
          <a:off x="2622550" y="633920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182C364A-5EE1-4D87-8CC3-80C1BD755860}"/>
            </a:ext>
          </a:extLst>
        </xdr:cNvPr>
        <xdr:cNvSpPr/>
      </xdr:nvSpPr>
      <xdr:spPr>
        <a:xfrm>
          <a:off x="177800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59055</xdr:rowOff>
    </xdr:to>
    <xdr:cxnSp macro="">
      <xdr:nvCxnSpPr>
        <xdr:cNvPr id="80" name="直線コネクタ 79">
          <a:extLst>
            <a:ext uri="{FF2B5EF4-FFF2-40B4-BE49-F238E27FC236}">
              <a16:creationId xmlns:a16="http://schemas.microsoft.com/office/drawing/2014/main" id="{0F76BB57-F1E4-4B75-AA34-23853F86538F}"/>
            </a:ext>
          </a:extLst>
        </xdr:cNvPr>
        <xdr:cNvCxnSpPr/>
      </xdr:nvCxnSpPr>
      <xdr:spPr>
        <a:xfrm>
          <a:off x="1828800" y="630301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DCE3A36D-02F3-4B93-98BB-8CE15CAF0859}"/>
            </a:ext>
          </a:extLst>
        </xdr:cNvPr>
        <xdr:cNvSpPr/>
      </xdr:nvSpPr>
      <xdr:spPr>
        <a:xfrm>
          <a:off x="9842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74F7ADE2-A372-4073-816E-601BCE5EA33F}"/>
            </a:ext>
          </a:extLst>
        </xdr:cNvPr>
        <xdr:cNvCxnSpPr/>
      </xdr:nvCxnSpPr>
      <xdr:spPr>
        <a:xfrm>
          <a:off x="1028700" y="628015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BCA7C1B7-1802-4A34-A640-E689265C3D5F}"/>
            </a:ext>
          </a:extLst>
        </xdr:cNvPr>
        <xdr:cNvSpPr txBox="1"/>
      </xdr:nvSpPr>
      <xdr:spPr>
        <a:xfrm>
          <a:off x="3239144" y="610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58208B40-11D4-4FB6-B27D-56FEFA960E5E}"/>
            </a:ext>
          </a:extLst>
        </xdr:cNvPr>
        <xdr:cNvSpPr txBox="1"/>
      </xdr:nvSpPr>
      <xdr:spPr>
        <a:xfrm>
          <a:off x="2439044" y="606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4A2CEA18-AB97-47EF-9561-BB3718F13B31}"/>
            </a:ext>
          </a:extLst>
        </xdr:cNvPr>
        <xdr:cNvSpPr txBox="1"/>
      </xdr:nvSpPr>
      <xdr:spPr>
        <a:xfrm>
          <a:off x="1645294"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9768BE62-CAF9-4444-8B2E-8D74D690A37F}"/>
            </a:ext>
          </a:extLst>
        </xdr:cNvPr>
        <xdr:cNvSpPr txBox="1"/>
      </xdr:nvSpPr>
      <xdr:spPr>
        <a:xfrm>
          <a:off x="851544"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a:extLst>
            <a:ext uri="{FF2B5EF4-FFF2-40B4-BE49-F238E27FC236}">
              <a16:creationId xmlns:a16="http://schemas.microsoft.com/office/drawing/2014/main" id="{BDC730F3-3A9A-40AA-8C51-011EADD1E82B}"/>
            </a:ext>
          </a:extLst>
        </xdr:cNvPr>
        <xdr:cNvSpPr txBox="1"/>
      </xdr:nvSpPr>
      <xdr:spPr>
        <a:xfrm>
          <a:off x="3239144" y="641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8" name="n_2mainValue【道路】&#10;有形固定資産減価償却率">
          <a:extLst>
            <a:ext uri="{FF2B5EF4-FFF2-40B4-BE49-F238E27FC236}">
              <a16:creationId xmlns:a16="http://schemas.microsoft.com/office/drawing/2014/main" id="{578DE7BA-E790-4ACF-8770-93FA1F445B0C}"/>
            </a:ext>
          </a:extLst>
        </xdr:cNvPr>
        <xdr:cNvSpPr txBox="1"/>
      </xdr:nvSpPr>
      <xdr:spPr>
        <a:xfrm>
          <a:off x="2439044"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9A2B0056-A861-45FF-B8C8-CCAAEC7FD95C}"/>
            </a:ext>
          </a:extLst>
        </xdr:cNvPr>
        <xdr:cNvSpPr txBox="1"/>
      </xdr:nvSpPr>
      <xdr:spPr>
        <a:xfrm>
          <a:off x="164529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864D5829-B1BF-4956-9449-92E0146CB74F}"/>
            </a:ext>
          </a:extLst>
        </xdr:cNvPr>
        <xdr:cNvSpPr txBox="1"/>
      </xdr:nvSpPr>
      <xdr:spPr>
        <a:xfrm>
          <a:off x="8515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9D6972A-0701-4C1C-A3F0-C0829F65B6C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AF0FB8C-39ED-4458-8E38-CCC7B84D1B5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1BB0E6E-6584-4BCB-BEF6-1FCDD60CE65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FFD434-2A0F-4E31-9690-DA2E90C3D69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FCCDF6-4256-4D11-B03C-878F62EA753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1193C42-D1A5-4B5E-8017-0D44340C52A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CF2891-2057-4FE8-A4EC-4C6E8AC9B31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6F723EE-93C9-4C10-B138-4AD42C66B87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BA371D-1554-4E80-A4BC-B9BAB11809D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3192786-A9C9-49FF-8FBC-84500E3ABA0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859963D-0AEF-444B-A81C-E692124F885A}"/>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FF0BA94-FADC-497C-AA8A-9FC3961611A3}"/>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3E97C38-FA6D-4D48-8A28-D4C2296802E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528BBEF-8730-4429-A4F2-9AA0DDC7D104}"/>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7191DF8-7272-4FED-BAC0-4D2732F6F2BF}"/>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B0F5A0A-AF77-4F5F-960A-B0F89A268FD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735166D-0616-47AB-A6F9-D74A384792CE}"/>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E12166F-DB34-4A9D-82BA-2E9707F41438}"/>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A49D5AE-F9E5-4E98-8CAF-71563B6D5E62}"/>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5B22164-8807-4D41-9C61-D9462570CDD0}"/>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0625F56-28FB-4BB1-BDA5-5CA32931EF3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897AB6E-640E-4D17-BB7A-95F0FB9F6CDE}"/>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CBF68D8-E151-4DFA-B3D3-D3F02EDD65B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BC564FB0-4FD9-403D-8BCE-5429749DE4A7}"/>
            </a:ext>
          </a:extLst>
        </xdr:cNvPr>
        <xdr:cNvCxnSpPr/>
      </xdr:nvCxnSpPr>
      <xdr:spPr>
        <a:xfrm flipV="1">
          <a:off x="9429115" y="5690997"/>
          <a:ext cx="0" cy="128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B7A3033B-3EE9-4F4A-8AF6-1FDF59FF70E9}"/>
            </a:ext>
          </a:extLst>
        </xdr:cNvPr>
        <xdr:cNvSpPr txBox="1"/>
      </xdr:nvSpPr>
      <xdr:spPr>
        <a:xfrm>
          <a:off x="9467850" y="69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D36D68EC-2086-4DC6-AA95-FAEA0039F855}"/>
            </a:ext>
          </a:extLst>
        </xdr:cNvPr>
        <xdr:cNvCxnSpPr/>
      </xdr:nvCxnSpPr>
      <xdr:spPr>
        <a:xfrm>
          <a:off x="9359900" y="6978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E74BB126-AF35-467E-9C29-D0930F935621}"/>
            </a:ext>
          </a:extLst>
        </xdr:cNvPr>
        <xdr:cNvSpPr txBox="1"/>
      </xdr:nvSpPr>
      <xdr:spPr>
        <a:xfrm>
          <a:off x="9467850" y="54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EDE17F8E-4FC0-4B77-AA96-206EE2A95FE1}"/>
            </a:ext>
          </a:extLst>
        </xdr:cNvPr>
        <xdr:cNvCxnSpPr/>
      </xdr:nvCxnSpPr>
      <xdr:spPr>
        <a:xfrm>
          <a:off x="9359900" y="5690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37A95A70-97FC-440F-844C-172138CCF90E}"/>
            </a:ext>
          </a:extLst>
        </xdr:cNvPr>
        <xdr:cNvSpPr txBox="1"/>
      </xdr:nvSpPr>
      <xdr:spPr>
        <a:xfrm>
          <a:off x="9467850" y="663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FBCAD7D3-DF23-4CBC-BBFC-89BFBAE6CB76}"/>
            </a:ext>
          </a:extLst>
        </xdr:cNvPr>
        <xdr:cNvSpPr/>
      </xdr:nvSpPr>
      <xdr:spPr>
        <a:xfrm>
          <a:off x="9398000" y="6660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4473E25-3AC6-4EF9-90BB-3C1F01B7A5A0}"/>
            </a:ext>
          </a:extLst>
        </xdr:cNvPr>
        <xdr:cNvSpPr/>
      </xdr:nvSpPr>
      <xdr:spPr>
        <a:xfrm>
          <a:off x="8636000" y="66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D49F2C0F-89BE-4022-AEC8-8981EE1AC24E}"/>
            </a:ext>
          </a:extLst>
        </xdr:cNvPr>
        <xdr:cNvSpPr/>
      </xdr:nvSpPr>
      <xdr:spPr>
        <a:xfrm>
          <a:off x="7842250" y="6677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EC71A7C1-7C74-46CA-B81E-7BDFECF1A22B}"/>
            </a:ext>
          </a:extLst>
        </xdr:cNvPr>
        <xdr:cNvSpPr/>
      </xdr:nvSpPr>
      <xdr:spPr>
        <a:xfrm>
          <a:off x="7029450" y="667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2734B6EB-1877-4136-8B19-45E91CE8C3AA}"/>
            </a:ext>
          </a:extLst>
        </xdr:cNvPr>
        <xdr:cNvSpPr/>
      </xdr:nvSpPr>
      <xdr:spPr>
        <a:xfrm>
          <a:off x="6235700" y="6680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D1A3EF-07A8-40C8-A63D-2C4DDFB97D2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72E5DC1-660A-4728-B8A8-B6792A552B4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C1C4F43-16A8-4E59-9759-629BB4BA353D}"/>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12506BD-0030-4A8A-9D71-42250E41CA6B}"/>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22BF39-61AB-4923-838E-F32C7D81738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113335</xdr:rowOff>
    </xdr:from>
    <xdr:to>
      <xdr:col>55</xdr:col>
      <xdr:colOff>50800</xdr:colOff>
      <xdr:row>39</xdr:row>
      <xdr:rowOff>43485</xdr:rowOff>
    </xdr:to>
    <xdr:sp macro="" textlink="">
      <xdr:nvSpPr>
        <xdr:cNvPr id="130" name="楕円 129">
          <a:extLst>
            <a:ext uri="{FF2B5EF4-FFF2-40B4-BE49-F238E27FC236}">
              <a16:creationId xmlns:a16="http://schemas.microsoft.com/office/drawing/2014/main" id="{863BE28C-E6AF-4466-8A20-D2B29449A7AA}"/>
            </a:ext>
          </a:extLst>
        </xdr:cNvPr>
        <xdr:cNvSpPr/>
      </xdr:nvSpPr>
      <xdr:spPr>
        <a:xfrm>
          <a:off x="9398000" y="6393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136212</xdr:rowOff>
    </xdr:from>
    <xdr:ext cx="534377" cy="259045"/>
    <xdr:sp macro="" textlink="">
      <xdr:nvSpPr>
        <xdr:cNvPr id="131" name="【道路】&#10;一人当たり延長該当値テキスト">
          <a:extLst>
            <a:ext uri="{FF2B5EF4-FFF2-40B4-BE49-F238E27FC236}">
              <a16:creationId xmlns:a16="http://schemas.microsoft.com/office/drawing/2014/main" id="{ADBB3118-BE8B-4BA3-97B0-BF69834EF21C}"/>
            </a:ext>
          </a:extLst>
        </xdr:cNvPr>
        <xdr:cNvSpPr txBox="1"/>
      </xdr:nvSpPr>
      <xdr:spPr>
        <a:xfrm>
          <a:off x="9467850" y="62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114821</xdr:rowOff>
    </xdr:from>
    <xdr:to>
      <xdr:col>50</xdr:col>
      <xdr:colOff>165100</xdr:colOff>
      <xdr:row>39</xdr:row>
      <xdr:rowOff>44971</xdr:rowOff>
    </xdr:to>
    <xdr:sp macro="" textlink="">
      <xdr:nvSpPr>
        <xdr:cNvPr id="132" name="楕円 131">
          <a:extLst>
            <a:ext uri="{FF2B5EF4-FFF2-40B4-BE49-F238E27FC236}">
              <a16:creationId xmlns:a16="http://schemas.microsoft.com/office/drawing/2014/main" id="{A5256A27-B2BF-4E7A-A304-00DFBD07CAC3}"/>
            </a:ext>
          </a:extLst>
        </xdr:cNvPr>
        <xdr:cNvSpPr/>
      </xdr:nvSpPr>
      <xdr:spPr>
        <a:xfrm>
          <a:off x="8636000" y="63949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164135</xdr:rowOff>
    </xdr:from>
    <xdr:to>
      <xdr:col>55</xdr:col>
      <xdr:colOff>0</xdr:colOff>
      <xdr:row>38</xdr:row>
      <xdr:rowOff>165621</xdr:rowOff>
    </xdr:to>
    <xdr:cxnSp macro="">
      <xdr:nvCxnSpPr>
        <xdr:cNvPr id="133" name="直線コネクタ 132">
          <a:extLst>
            <a:ext uri="{FF2B5EF4-FFF2-40B4-BE49-F238E27FC236}">
              <a16:creationId xmlns:a16="http://schemas.microsoft.com/office/drawing/2014/main" id="{125F4AAA-CC9E-4650-8CF4-F5EE2F95C5D0}"/>
            </a:ext>
          </a:extLst>
        </xdr:cNvPr>
        <xdr:cNvCxnSpPr/>
      </xdr:nvCxnSpPr>
      <xdr:spPr>
        <a:xfrm flipV="1">
          <a:off x="8686800" y="6444285"/>
          <a:ext cx="74295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116611</xdr:rowOff>
    </xdr:from>
    <xdr:to>
      <xdr:col>46</xdr:col>
      <xdr:colOff>38100</xdr:colOff>
      <xdr:row>39</xdr:row>
      <xdr:rowOff>46761</xdr:rowOff>
    </xdr:to>
    <xdr:sp macro="" textlink="">
      <xdr:nvSpPr>
        <xdr:cNvPr id="134" name="楕円 133">
          <a:extLst>
            <a:ext uri="{FF2B5EF4-FFF2-40B4-BE49-F238E27FC236}">
              <a16:creationId xmlns:a16="http://schemas.microsoft.com/office/drawing/2014/main" id="{8C9EC32E-6D1C-4066-823D-EBDAA9B2D4AE}"/>
            </a:ext>
          </a:extLst>
        </xdr:cNvPr>
        <xdr:cNvSpPr/>
      </xdr:nvSpPr>
      <xdr:spPr>
        <a:xfrm>
          <a:off x="7842250" y="63967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165621</xdr:rowOff>
    </xdr:from>
    <xdr:to>
      <xdr:col>50</xdr:col>
      <xdr:colOff>114300</xdr:colOff>
      <xdr:row>38</xdr:row>
      <xdr:rowOff>167411</xdr:rowOff>
    </xdr:to>
    <xdr:cxnSp macro="">
      <xdr:nvCxnSpPr>
        <xdr:cNvPr id="135" name="直線コネクタ 134">
          <a:extLst>
            <a:ext uri="{FF2B5EF4-FFF2-40B4-BE49-F238E27FC236}">
              <a16:creationId xmlns:a16="http://schemas.microsoft.com/office/drawing/2014/main" id="{A13E3A9A-D074-4785-B82E-DC900D02C267}"/>
            </a:ext>
          </a:extLst>
        </xdr:cNvPr>
        <xdr:cNvCxnSpPr/>
      </xdr:nvCxnSpPr>
      <xdr:spPr>
        <a:xfrm flipV="1">
          <a:off x="7886700" y="6445771"/>
          <a:ext cx="8001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116954</xdr:rowOff>
    </xdr:from>
    <xdr:to>
      <xdr:col>41</xdr:col>
      <xdr:colOff>101600</xdr:colOff>
      <xdr:row>39</xdr:row>
      <xdr:rowOff>47104</xdr:rowOff>
    </xdr:to>
    <xdr:sp macro="" textlink="">
      <xdr:nvSpPr>
        <xdr:cNvPr id="136" name="楕円 135">
          <a:extLst>
            <a:ext uri="{FF2B5EF4-FFF2-40B4-BE49-F238E27FC236}">
              <a16:creationId xmlns:a16="http://schemas.microsoft.com/office/drawing/2014/main" id="{74A9B20E-C543-430E-9DD1-1E4BE14A50CB}"/>
            </a:ext>
          </a:extLst>
        </xdr:cNvPr>
        <xdr:cNvSpPr/>
      </xdr:nvSpPr>
      <xdr:spPr>
        <a:xfrm>
          <a:off x="7029450" y="6397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167411</xdr:rowOff>
    </xdr:from>
    <xdr:to>
      <xdr:col>45</xdr:col>
      <xdr:colOff>177800</xdr:colOff>
      <xdr:row>38</xdr:row>
      <xdr:rowOff>167754</xdr:rowOff>
    </xdr:to>
    <xdr:cxnSp macro="">
      <xdr:nvCxnSpPr>
        <xdr:cNvPr id="137" name="直線コネクタ 136">
          <a:extLst>
            <a:ext uri="{FF2B5EF4-FFF2-40B4-BE49-F238E27FC236}">
              <a16:creationId xmlns:a16="http://schemas.microsoft.com/office/drawing/2014/main" id="{78E990BF-29DA-49E2-BAE3-CE1A5B5896DA}"/>
            </a:ext>
          </a:extLst>
        </xdr:cNvPr>
        <xdr:cNvCxnSpPr/>
      </xdr:nvCxnSpPr>
      <xdr:spPr>
        <a:xfrm flipV="1">
          <a:off x="7080250" y="6447561"/>
          <a:ext cx="80645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117564</xdr:rowOff>
    </xdr:from>
    <xdr:to>
      <xdr:col>36</xdr:col>
      <xdr:colOff>165100</xdr:colOff>
      <xdr:row>39</xdr:row>
      <xdr:rowOff>47714</xdr:rowOff>
    </xdr:to>
    <xdr:sp macro="" textlink="">
      <xdr:nvSpPr>
        <xdr:cNvPr id="138" name="楕円 137">
          <a:extLst>
            <a:ext uri="{FF2B5EF4-FFF2-40B4-BE49-F238E27FC236}">
              <a16:creationId xmlns:a16="http://schemas.microsoft.com/office/drawing/2014/main" id="{4F7B0688-4C0A-4345-9D17-616D536E9833}"/>
            </a:ext>
          </a:extLst>
        </xdr:cNvPr>
        <xdr:cNvSpPr/>
      </xdr:nvSpPr>
      <xdr:spPr>
        <a:xfrm>
          <a:off x="6235700" y="6397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167754</xdr:rowOff>
    </xdr:from>
    <xdr:to>
      <xdr:col>41</xdr:col>
      <xdr:colOff>50800</xdr:colOff>
      <xdr:row>38</xdr:row>
      <xdr:rowOff>168364</xdr:rowOff>
    </xdr:to>
    <xdr:cxnSp macro="">
      <xdr:nvCxnSpPr>
        <xdr:cNvPr id="139" name="直線コネクタ 138">
          <a:extLst>
            <a:ext uri="{FF2B5EF4-FFF2-40B4-BE49-F238E27FC236}">
              <a16:creationId xmlns:a16="http://schemas.microsoft.com/office/drawing/2014/main" id="{19661404-1E76-410A-BBBC-7023393C55D7}"/>
            </a:ext>
          </a:extLst>
        </xdr:cNvPr>
        <xdr:cNvCxnSpPr/>
      </xdr:nvCxnSpPr>
      <xdr:spPr>
        <a:xfrm flipV="1">
          <a:off x="6286500" y="644790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4D267CB7-DA95-4CAD-B99E-07B0A091DAA4}"/>
            </a:ext>
          </a:extLst>
        </xdr:cNvPr>
        <xdr:cNvSpPr txBox="1"/>
      </xdr:nvSpPr>
      <xdr:spPr>
        <a:xfrm>
          <a:off x="8458277" y="67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19181015-3532-41DE-BC8A-44BFDF2F8131}"/>
            </a:ext>
          </a:extLst>
        </xdr:cNvPr>
        <xdr:cNvSpPr txBox="1"/>
      </xdr:nvSpPr>
      <xdr:spPr>
        <a:xfrm>
          <a:off x="7677227" y="67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154DFC7F-29C7-42A4-933C-DD05F9AAAB54}"/>
            </a:ext>
          </a:extLst>
        </xdr:cNvPr>
        <xdr:cNvSpPr txBox="1"/>
      </xdr:nvSpPr>
      <xdr:spPr>
        <a:xfrm>
          <a:off x="6864427" y="67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40363739-5E12-43A6-83E0-F318B089A3B7}"/>
            </a:ext>
          </a:extLst>
        </xdr:cNvPr>
        <xdr:cNvSpPr txBox="1"/>
      </xdr:nvSpPr>
      <xdr:spPr>
        <a:xfrm>
          <a:off x="6070677" y="67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61498</xdr:rowOff>
    </xdr:from>
    <xdr:ext cx="534377" cy="259045"/>
    <xdr:sp macro="" textlink="">
      <xdr:nvSpPr>
        <xdr:cNvPr id="144" name="n_1mainValue【道路】&#10;一人当たり延長">
          <a:extLst>
            <a:ext uri="{FF2B5EF4-FFF2-40B4-BE49-F238E27FC236}">
              <a16:creationId xmlns:a16="http://schemas.microsoft.com/office/drawing/2014/main" id="{3F46B1D5-2640-4733-B99F-16D68B614936}"/>
            </a:ext>
          </a:extLst>
        </xdr:cNvPr>
        <xdr:cNvSpPr txBox="1"/>
      </xdr:nvSpPr>
      <xdr:spPr>
        <a:xfrm>
          <a:off x="8425961" y="617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63288</xdr:rowOff>
    </xdr:from>
    <xdr:ext cx="534377" cy="259045"/>
    <xdr:sp macro="" textlink="">
      <xdr:nvSpPr>
        <xdr:cNvPr id="145" name="n_2mainValue【道路】&#10;一人当たり延長">
          <a:extLst>
            <a:ext uri="{FF2B5EF4-FFF2-40B4-BE49-F238E27FC236}">
              <a16:creationId xmlns:a16="http://schemas.microsoft.com/office/drawing/2014/main" id="{E620D6D3-387D-47D3-96C2-0688B9D588CA}"/>
            </a:ext>
          </a:extLst>
        </xdr:cNvPr>
        <xdr:cNvSpPr txBox="1"/>
      </xdr:nvSpPr>
      <xdr:spPr>
        <a:xfrm>
          <a:off x="7644911" y="6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63631</xdr:rowOff>
    </xdr:from>
    <xdr:ext cx="534377" cy="259045"/>
    <xdr:sp macro="" textlink="">
      <xdr:nvSpPr>
        <xdr:cNvPr id="146" name="n_3mainValue【道路】&#10;一人当たり延長">
          <a:extLst>
            <a:ext uri="{FF2B5EF4-FFF2-40B4-BE49-F238E27FC236}">
              <a16:creationId xmlns:a16="http://schemas.microsoft.com/office/drawing/2014/main" id="{33A8F595-6ED6-424A-AD81-0394A6C5BB2C}"/>
            </a:ext>
          </a:extLst>
        </xdr:cNvPr>
        <xdr:cNvSpPr txBox="1"/>
      </xdr:nvSpPr>
      <xdr:spPr>
        <a:xfrm>
          <a:off x="6851161" y="61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64241</xdr:rowOff>
    </xdr:from>
    <xdr:ext cx="534377" cy="259045"/>
    <xdr:sp macro="" textlink="">
      <xdr:nvSpPr>
        <xdr:cNvPr id="147" name="n_4mainValue【道路】&#10;一人当たり延長">
          <a:extLst>
            <a:ext uri="{FF2B5EF4-FFF2-40B4-BE49-F238E27FC236}">
              <a16:creationId xmlns:a16="http://schemas.microsoft.com/office/drawing/2014/main" id="{EDEF9B32-87DF-41B9-9BB7-4CD93BC20902}"/>
            </a:ext>
          </a:extLst>
        </xdr:cNvPr>
        <xdr:cNvSpPr txBox="1"/>
      </xdr:nvSpPr>
      <xdr:spPr>
        <a:xfrm>
          <a:off x="6038361" y="61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6BB26F9-7E3E-4171-A0A0-203301F3416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95B8134-4E12-427E-89BB-B71A7F539E77}"/>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6AFB776-42BA-475C-8193-B5309E4AFA8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82F224F-21BC-4CAA-A185-AD284D5D340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F53CEF8-3A02-4063-B1A0-90ACC61BBA2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3648827-6E1A-4FF6-A3BE-5BC18C5A77B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8892B4E-E382-40E2-9D5B-9F1697942A7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2F1027-385B-4443-8497-FC9AA085BAA2}"/>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56C580F-717E-405A-91C8-9C829B8A927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0C385EC-6697-42D6-8FE9-D677777B606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E788C00-8418-410F-85DC-ADF817B6131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C0B474C-E890-4475-A811-27F11918D13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6B47157-C9BF-42EA-B95C-AC23AD71143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5127989-5A81-4D31-AC25-7365E137F309}"/>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AE18E9B-EA20-4301-A6B6-FBEBEB7A31D4}"/>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A8FE25F-5D0F-46E6-B0AA-19E3A1500A5D}"/>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78F9301-D8A9-4179-BCE2-57CEDFAA3834}"/>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1E637BF-10D4-4B3E-AC50-D1C9657AD7B3}"/>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4313D44-EFC6-4E08-AC82-CDECC3DD52B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94FD5D3-8E78-4648-985E-5E01E5D9E2E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CEC2133-2174-4F17-921F-EF018281CF19}"/>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94C98D1-0B47-4D70-9A4A-00601AF1675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D13827F-7D8F-4FD3-B868-21A060386D9D}"/>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268D03C-F333-4021-A188-9B9163B7E67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C0F3003-02F5-4D72-A431-6D4A80302B6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4C5B1C79-6EF2-43C9-9FF1-5BD13C1C20C0}"/>
            </a:ext>
          </a:extLst>
        </xdr:cNvPr>
        <xdr:cNvCxnSpPr/>
      </xdr:nvCxnSpPr>
      <xdr:spPr>
        <a:xfrm flipV="1">
          <a:off x="4177665" y="9268278"/>
          <a:ext cx="0" cy="130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CBE75EC-7E6C-4CED-8885-1A8AC1FCCF15}"/>
            </a:ext>
          </a:extLst>
        </xdr:cNvPr>
        <xdr:cNvSpPr txBox="1"/>
      </xdr:nvSpPr>
      <xdr:spPr>
        <a:xfrm>
          <a:off x="4216400" y="1057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B760880A-2CB1-41BC-9996-9903CC245C3B}"/>
            </a:ext>
          </a:extLst>
        </xdr:cNvPr>
        <xdr:cNvCxnSpPr/>
      </xdr:nvCxnSpPr>
      <xdr:spPr>
        <a:xfrm>
          <a:off x="4108450" y="1057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A38B12C-B1B4-4F22-A519-996B42C62FEA}"/>
            </a:ext>
          </a:extLst>
        </xdr:cNvPr>
        <xdr:cNvSpPr txBox="1"/>
      </xdr:nvSpPr>
      <xdr:spPr>
        <a:xfrm>
          <a:off x="4216400" y="9056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86BCF9DA-8C1D-4F49-B77B-04220C37FFE4}"/>
            </a:ext>
          </a:extLst>
        </xdr:cNvPr>
        <xdr:cNvCxnSpPr/>
      </xdr:nvCxnSpPr>
      <xdr:spPr>
        <a:xfrm>
          <a:off x="4108450" y="926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4956A86-59AD-4F02-9C72-C4D11D32D9C6}"/>
            </a:ext>
          </a:extLst>
        </xdr:cNvPr>
        <xdr:cNvSpPr txBox="1"/>
      </xdr:nvSpPr>
      <xdr:spPr>
        <a:xfrm>
          <a:off x="4216400" y="1003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A4352A0B-8534-467B-9CA3-224B295048AF}"/>
            </a:ext>
          </a:extLst>
        </xdr:cNvPr>
        <xdr:cNvSpPr/>
      </xdr:nvSpPr>
      <xdr:spPr>
        <a:xfrm>
          <a:off x="41275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4B4EE7BC-AB19-441E-8B3D-1ADD350D1CF7}"/>
            </a:ext>
          </a:extLst>
        </xdr:cNvPr>
        <xdr:cNvSpPr/>
      </xdr:nvSpPr>
      <xdr:spPr>
        <a:xfrm>
          <a:off x="33845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5FD38D46-F37E-4FBF-AF19-658A3419BF40}"/>
            </a:ext>
          </a:extLst>
        </xdr:cNvPr>
        <xdr:cNvSpPr/>
      </xdr:nvSpPr>
      <xdr:spPr>
        <a:xfrm>
          <a:off x="2571750" y="10018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C28C86F8-5349-4531-B977-B7932B4A096F}"/>
            </a:ext>
          </a:extLst>
        </xdr:cNvPr>
        <xdr:cNvSpPr/>
      </xdr:nvSpPr>
      <xdr:spPr>
        <a:xfrm>
          <a:off x="177800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6A424120-4881-42AF-90E2-28E7E18521AD}"/>
            </a:ext>
          </a:extLst>
        </xdr:cNvPr>
        <xdr:cNvSpPr/>
      </xdr:nvSpPr>
      <xdr:spPr>
        <a:xfrm>
          <a:off x="984250" y="99742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4FAF79B-2927-4B89-983F-760271B62B6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29AD79-43D5-453D-B672-5CCB3FD90F2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C64F0C2-976E-451D-8E2D-C5B1D3023B3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C4E724-3419-4F30-8075-97AF0008AE0B}"/>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05CE807-46DF-4E66-BFED-A33DDE4ED2BF}"/>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9" name="楕円 188">
          <a:extLst>
            <a:ext uri="{FF2B5EF4-FFF2-40B4-BE49-F238E27FC236}">
              <a16:creationId xmlns:a16="http://schemas.microsoft.com/office/drawing/2014/main" id="{3A00CB4C-A9F3-4AF0-B8EF-4ED665F58D1B}"/>
            </a:ext>
          </a:extLst>
        </xdr:cNvPr>
        <xdr:cNvSpPr/>
      </xdr:nvSpPr>
      <xdr:spPr>
        <a:xfrm>
          <a:off x="4127500" y="100281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E0A474E-61D3-4649-B194-FFEB34670A11}"/>
            </a:ext>
          </a:extLst>
        </xdr:cNvPr>
        <xdr:cNvSpPr txBox="1"/>
      </xdr:nvSpPr>
      <xdr:spPr>
        <a:xfrm>
          <a:off x="4216400" y="988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91" name="楕円 190">
          <a:extLst>
            <a:ext uri="{FF2B5EF4-FFF2-40B4-BE49-F238E27FC236}">
              <a16:creationId xmlns:a16="http://schemas.microsoft.com/office/drawing/2014/main" id="{8F2A2F49-B14C-446C-AB43-50FA196F8718}"/>
            </a:ext>
          </a:extLst>
        </xdr:cNvPr>
        <xdr:cNvSpPr/>
      </xdr:nvSpPr>
      <xdr:spPr>
        <a:xfrm>
          <a:off x="3384550" y="100052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166551</xdr:rowOff>
    </xdr:to>
    <xdr:cxnSp macro="">
      <xdr:nvCxnSpPr>
        <xdr:cNvPr id="192" name="直線コネクタ 191">
          <a:extLst>
            <a:ext uri="{FF2B5EF4-FFF2-40B4-BE49-F238E27FC236}">
              <a16:creationId xmlns:a16="http://schemas.microsoft.com/office/drawing/2014/main" id="{D1D5C23E-4578-4809-9D41-E9DEDB93CC04}"/>
            </a:ext>
          </a:extLst>
        </xdr:cNvPr>
        <xdr:cNvCxnSpPr/>
      </xdr:nvCxnSpPr>
      <xdr:spPr>
        <a:xfrm>
          <a:off x="3429000" y="10056041"/>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3" name="楕円 192">
          <a:extLst>
            <a:ext uri="{FF2B5EF4-FFF2-40B4-BE49-F238E27FC236}">
              <a16:creationId xmlns:a16="http://schemas.microsoft.com/office/drawing/2014/main" id="{075EA9FE-5081-4EB7-BD82-069945582762}"/>
            </a:ext>
          </a:extLst>
        </xdr:cNvPr>
        <xdr:cNvSpPr/>
      </xdr:nvSpPr>
      <xdr:spPr>
        <a:xfrm>
          <a:off x="2571750" y="99791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143691</xdr:rowOff>
    </xdr:to>
    <xdr:cxnSp macro="">
      <xdr:nvCxnSpPr>
        <xdr:cNvPr id="194" name="直線コネクタ 193">
          <a:extLst>
            <a:ext uri="{FF2B5EF4-FFF2-40B4-BE49-F238E27FC236}">
              <a16:creationId xmlns:a16="http://schemas.microsoft.com/office/drawing/2014/main" id="{31E22F89-B97B-4649-9141-5E432EF3B46A}"/>
            </a:ext>
          </a:extLst>
        </xdr:cNvPr>
        <xdr:cNvCxnSpPr/>
      </xdr:nvCxnSpPr>
      <xdr:spPr>
        <a:xfrm>
          <a:off x="2622550" y="10029916"/>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5" name="楕円 194">
          <a:extLst>
            <a:ext uri="{FF2B5EF4-FFF2-40B4-BE49-F238E27FC236}">
              <a16:creationId xmlns:a16="http://schemas.microsoft.com/office/drawing/2014/main" id="{C392EE16-C81A-47D7-888B-3FC537F47A55}"/>
            </a:ext>
          </a:extLst>
        </xdr:cNvPr>
        <xdr:cNvSpPr/>
      </xdr:nvSpPr>
      <xdr:spPr>
        <a:xfrm>
          <a:off x="1778000" y="99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117566</xdr:rowOff>
    </xdr:to>
    <xdr:cxnSp macro="">
      <xdr:nvCxnSpPr>
        <xdr:cNvPr id="196" name="直線コネクタ 195">
          <a:extLst>
            <a:ext uri="{FF2B5EF4-FFF2-40B4-BE49-F238E27FC236}">
              <a16:creationId xmlns:a16="http://schemas.microsoft.com/office/drawing/2014/main" id="{639B32DA-E422-4B95-B644-B26869A8F8F9}"/>
            </a:ext>
          </a:extLst>
        </xdr:cNvPr>
        <xdr:cNvCxnSpPr/>
      </xdr:nvCxnSpPr>
      <xdr:spPr>
        <a:xfrm>
          <a:off x="1828800" y="10028283"/>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7" name="楕円 196">
          <a:extLst>
            <a:ext uri="{FF2B5EF4-FFF2-40B4-BE49-F238E27FC236}">
              <a16:creationId xmlns:a16="http://schemas.microsoft.com/office/drawing/2014/main" id="{369FBB72-E247-4178-B1AC-AFAFAC2394A6}"/>
            </a:ext>
          </a:extLst>
        </xdr:cNvPr>
        <xdr:cNvSpPr/>
      </xdr:nvSpPr>
      <xdr:spPr>
        <a:xfrm>
          <a:off x="984250" y="99562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115933</xdr:rowOff>
    </xdr:to>
    <xdr:cxnSp macro="">
      <xdr:nvCxnSpPr>
        <xdr:cNvPr id="198" name="直線コネクタ 197">
          <a:extLst>
            <a:ext uri="{FF2B5EF4-FFF2-40B4-BE49-F238E27FC236}">
              <a16:creationId xmlns:a16="http://schemas.microsoft.com/office/drawing/2014/main" id="{7CEF57B8-19A7-4BDA-BEFC-99B09AB9E0F2}"/>
            </a:ext>
          </a:extLst>
        </xdr:cNvPr>
        <xdr:cNvCxnSpPr/>
      </xdr:nvCxnSpPr>
      <xdr:spPr>
        <a:xfrm>
          <a:off x="1028700" y="1000705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C507370-133C-49F8-8C86-875BFFAC154C}"/>
            </a:ext>
          </a:extLst>
        </xdr:cNvPr>
        <xdr:cNvSpPr txBox="1"/>
      </xdr:nvSpPr>
      <xdr:spPr>
        <a:xfrm>
          <a:off x="3239144" y="1012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22329B0-1972-4229-A3B1-1778893C8342}"/>
            </a:ext>
          </a:extLst>
        </xdr:cNvPr>
        <xdr:cNvSpPr txBox="1"/>
      </xdr:nvSpPr>
      <xdr:spPr>
        <a:xfrm>
          <a:off x="2439044" y="1010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C54A938-15D3-4151-B35B-4D6352C235EB}"/>
            </a:ext>
          </a:extLst>
        </xdr:cNvPr>
        <xdr:cNvSpPr txBox="1"/>
      </xdr:nvSpPr>
      <xdr:spPr>
        <a:xfrm>
          <a:off x="164529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99B00F8-0D97-4149-A419-791F1DD7824D}"/>
            </a:ext>
          </a:extLst>
        </xdr:cNvPr>
        <xdr:cNvSpPr txBox="1"/>
      </xdr:nvSpPr>
      <xdr:spPr>
        <a:xfrm>
          <a:off x="8515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3B5E5BF-D517-456C-88E2-6E94FE65CAAC}"/>
            </a:ext>
          </a:extLst>
        </xdr:cNvPr>
        <xdr:cNvSpPr txBox="1"/>
      </xdr:nvSpPr>
      <xdr:spPr>
        <a:xfrm>
          <a:off x="3239144" y="978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15301A1-5254-4389-8454-7F2D3313F02A}"/>
            </a:ext>
          </a:extLst>
        </xdr:cNvPr>
        <xdr:cNvSpPr txBox="1"/>
      </xdr:nvSpPr>
      <xdr:spPr>
        <a:xfrm>
          <a:off x="2439044" y="976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67E8B20-57E6-4A97-8AC2-0358F54C9B07}"/>
            </a:ext>
          </a:extLst>
        </xdr:cNvPr>
        <xdr:cNvSpPr txBox="1"/>
      </xdr:nvSpPr>
      <xdr:spPr>
        <a:xfrm>
          <a:off x="1645294" y="975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FA5B8EB-CFD7-4FF8-84BB-22A8C845F7CE}"/>
            </a:ext>
          </a:extLst>
        </xdr:cNvPr>
        <xdr:cNvSpPr txBox="1"/>
      </xdr:nvSpPr>
      <xdr:spPr>
        <a:xfrm>
          <a:off x="85154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18FA01F-F9C4-4A8B-A89B-5E89CC672349}"/>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1255486-1DA0-4C6A-BE9E-7191E9E54C2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7274DF9-2119-44C3-9C4C-E9B8FA0F472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5F931DF-FDEF-40FE-8047-4C58EE6DDC3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D8F7C3-D5A5-47B7-9C2B-799303C6C78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6223D52-3879-4D22-8195-825B850BDD1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F66EC5D-BF53-4CC8-9EDC-649469A9001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56CAF99-40A1-4E36-B547-4FAD16A055E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938116F-82CB-4578-8F28-DC56CE8BEEFD}"/>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2938885-9DBE-4551-B552-A9106F5902C3}"/>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65E0A92-F31A-4C75-9533-2F372A49A70B}"/>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959EAE9-3A61-4EE7-BD77-A940384CF826}"/>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E37434C-7B5E-4BAA-8AF0-3CEC5CE2763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79FCA08-A0E5-4383-99DC-416858C26736}"/>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C7B905C-6A7D-498A-8BDD-CE569FEA22E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FA8BA0DD-83C4-4495-8770-92E0F965E392}"/>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F5080AA-CD86-4422-A4AB-3D0A62426239}"/>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0239C47-73A5-4189-8417-AA281AF27C3D}"/>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C89977E-E78B-4C69-B408-8D05DB42F3B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39236FC-1135-4ACE-8DDE-C5CE530AEC3C}"/>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37BDB3F-91E4-4478-ADCC-936F2688D4A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EA474AC-FAD4-4859-8BA9-551D799454E1}"/>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ABD2DF7-75C4-45A8-80EC-D253B65B78F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7CACAC6E-EC78-4D4D-AFB5-C36A8B70FFFB}"/>
            </a:ext>
          </a:extLst>
        </xdr:cNvPr>
        <xdr:cNvCxnSpPr/>
      </xdr:nvCxnSpPr>
      <xdr:spPr>
        <a:xfrm flipV="1">
          <a:off x="9429115" y="9265394"/>
          <a:ext cx="0" cy="137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CEFB1E2-F9DD-4048-9A11-DA1BFF39CD34}"/>
            </a:ext>
          </a:extLst>
        </xdr:cNvPr>
        <xdr:cNvSpPr txBox="1"/>
      </xdr:nvSpPr>
      <xdr:spPr>
        <a:xfrm>
          <a:off x="9467850" y="1064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AEDAA6C3-4D3F-4D72-B7B7-E922B0A24422}"/>
            </a:ext>
          </a:extLst>
        </xdr:cNvPr>
        <xdr:cNvCxnSpPr/>
      </xdr:nvCxnSpPr>
      <xdr:spPr>
        <a:xfrm>
          <a:off x="9359900" y="1064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234F7F4-D0D5-442F-AFF3-74471FBF15D9}"/>
            </a:ext>
          </a:extLst>
        </xdr:cNvPr>
        <xdr:cNvSpPr txBox="1"/>
      </xdr:nvSpPr>
      <xdr:spPr>
        <a:xfrm>
          <a:off x="9467850" y="9053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ED21E8ED-AD1E-46A4-B5EA-9E3EB4DB9849}"/>
            </a:ext>
          </a:extLst>
        </xdr:cNvPr>
        <xdr:cNvCxnSpPr/>
      </xdr:nvCxnSpPr>
      <xdr:spPr>
        <a:xfrm>
          <a:off x="9359900" y="9265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CC53470-3BCE-438D-B1BC-C8226EB7C850}"/>
            </a:ext>
          </a:extLst>
        </xdr:cNvPr>
        <xdr:cNvSpPr txBox="1"/>
      </xdr:nvSpPr>
      <xdr:spPr>
        <a:xfrm>
          <a:off x="9467850" y="10448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901D0D49-8764-4BCB-93DF-BAAF8A5FF3C8}"/>
            </a:ext>
          </a:extLst>
        </xdr:cNvPr>
        <xdr:cNvSpPr/>
      </xdr:nvSpPr>
      <xdr:spPr>
        <a:xfrm>
          <a:off x="9398000" y="10470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384915ED-BD77-4FED-B410-FF352DFD23B4}"/>
            </a:ext>
          </a:extLst>
        </xdr:cNvPr>
        <xdr:cNvSpPr/>
      </xdr:nvSpPr>
      <xdr:spPr>
        <a:xfrm>
          <a:off x="8636000" y="1046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A46BB30A-867B-419A-8C88-8890D4A38147}"/>
            </a:ext>
          </a:extLst>
        </xdr:cNvPr>
        <xdr:cNvSpPr/>
      </xdr:nvSpPr>
      <xdr:spPr>
        <a:xfrm>
          <a:off x="7842250" y="104655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1161BF4C-1D86-46FF-BF7D-C1F69511EECA}"/>
            </a:ext>
          </a:extLst>
        </xdr:cNvPr>
        <xdr:cNvSpPr/>
      </xdr:nvSpPr>
      <xdr:spPr>
        <a:xfrm>
          <a:off x="7029450" y="1046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6DD242BC-C58E-4304-A45F-ED1F4FF9E5A4}"/>
            </a:ext>
          </a:extLst>
        </xdr:cNvPr>
        <xdr:cNvSpPr/>
      </xdr:nvSpPr>
      <xdr:spPr>
        <a:xfrm>
          <a:off x="6235700" y="10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022781-2CDA-4447-B208-F84FCFB15B5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D154F66-7870-455F-B556-E61E7F9CB67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E4C653A-5B6E-44D7-B79C-EC06B2359E9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4A1669-8A01-4177-B867-78C858DC847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4692DF-EF5D-4DC8-85C7-B300E68CC87E}"/>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60084</xdr:rowOff>
    </xdr:from>
    <xdr:to>
      <xdr:col>55</xdr:col>
      <xdr:colOff>50800</xdr:colOff>
      <xdr:row>63</xdr:row>
      <xdr:rowOff>161684</xdr:rowOff>
    </xdr:to>
    <xdr:sp macro="" textlink="">
      <xdr:nvSpPr>
        <xdr:cNvPr id="246" name="楕円 245">
          <a:extLst>
            <a:ext uri="{FF2B5EF4-FFF2-40B4-BE49-F238E27FC236}">
              <a16:creationId xmlns:a16="http://schemas.microsoft.com/office/drawing/2014/main" id="{809DA8C6-EE20-47FA-A2E9-905364F1E20E}"/>
            </a:ext>
          </a:extLst>
        </xdr:cNvPr>
        <xdr:cNvSpPr/>
      </xdr:nvSpPr>
      <xdr:spPr>
        <a:xfrm>
          <a:off x="9398000" y="104677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82961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E84865B-9AE8-4583-A87E-F986BE7301C4}"/>
            </a:ext>
          </a:extLst>
        </xdr:cNvPr>
        <xdr:cNvSpPr txBox="1"/>
      </xdr:nvSpPr>
      <xdr:spPr>
        <a:xfrm>
          <a:off x="9467850" y="1032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60727</xdr:rowOff>
    </xdr:from>
    <xdr:to>
      <xdr:col>50</xdr:col>
      <xdr:colOff>165100</xdr:colOff>
      <xdr:row>63</xdr:row>
      <xdr:rowOff>162327</xdr:rowOff>
    </xdr:to>
    <xdr:sp macro="" textlink="">
      <xdr:nvSpPr>
        <xdr:cNvPr id="248" name="楕円 247">
          <a:extLst>
            <a:ext uri="{FF2B5EF4-FFF2-40B4-BE49-F238E27FC236}">
              <a16:creationId xmlns:a16="http://schemas.microsoft.com/office/drawing/2014/main" id="{A71BD4A9-975D-4B26-A67A-6E781BF7FC15}"/>
            </a:ext>
          </a:extLst>
        </xdr:cNvPr>
        <xdr:cNvSpPr/>
      </xdr:nvSpPr>
      <xdr:spPr>
        <a:xfrm>
          <a:off x="8636000" y="104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110884</xdr:rowOff>
    </xdr:from>
    <xdr:to>
      <xdr:col>55</xdr:col>
      <xdr:colOff>0</xdr:colOff>
      <xdr:row>63</xdr:row>
      <xdr:rowOff>111527</xdr:rowOff>
    </xdr:to>
    <xdr:cxnSp macro="">
      <xdr:nvCxnSpPr>
        <xdr:cNvPr id="249" name="直線コネクタ 248">
          <a:extLst>
            <a:ext uri="{FF2B5EF4-FFF2-40B4-BE49-F238E27FC236}">
              <a16:creationId xmlns:a16="http://schemas.microsoft.com/office/drawing/2014/main" id="{D3F5F299-ADF9-4AF0-BA02-4F91C9D50D5C}"/>
            </a:ext>
          </a:extLst>
        </xdr:cNvPr>
        <xdr:cNvCxnSpPr/>
      </xdr:nvCxnSpPr>
      <xdr:spPr>
        <a:xfrm flipV="1">
          <a:off x="8686800" y="10518534"/>
          <a:ext cx="74295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61161</xdr:rowOff>
    </xdr:from>
    <xdr:to>
      <xdr:col>46</xdr:col>
      <xdr:colOff>38100</xdr:colOff>
      <xdr:row>63</xdr:row>
      <xdr:rowOff>162761</xdr:rowOff>
    </xdr:to>
    <xdr:sp macro="" textlink="">
      <xdr:nvSpPr>
        <xdr:cNvPr id="250" name="楕円 249">
          <a:extLst>
            <a:ext uri="{FF2B5EF4-FFF2-40B4-BE49-F238E27FC236}">
              <a16:creationId xmlns:a16="http://schemas.microsoft.com/office/drawing/2014/main" id="{8C5528B0-C078-4924-AC17-D73532F1E901}"/>
            </a:ext>
          </a:extLst>
        </xdr:cNvPr>
        <xdr:cNvSpPr/>
      </xdr:nvSpPr>
      <xdr:spPr>
        <a:xfrm>
          <a:off x="7842250" y="10468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111527</xdr:rowOff>
    </xdr:from>
    <xdr:to>
      <xdr:col>50</xdr:col>
      <xdr:colOff>114300</xdr:colOff>
      <xdr:row>63</xdr:row>
      <xdr:rowOff>111961</xdr:rowOff>
    </xdr:to>
    <xdr:cxnSp macro="">
      <xdr:nvCxnSpPr>
        <xdr:cNvPr id="251" name="直線コネクタ 250">
          <a:extLst>
            <a:ext uri="{FF2B5EF4-FFF2-40B4-BE49-F238E27FC236}">
              <a16:creationId xmlns:a16="http://schemas.microsoft.com/office/drawing/2014/main" id="{A4547AEA-671D-44CC-9FB7-D21C53D4D027}"/>
            </a:ext>
          </a:extLst>
        </xdr:cNvPr>
        <xdr:cNvCxnSpPr/>
      </xdr:nvCxnSpPr>
      <xdr:spPr>
        <a:xfrm flipV="1">
          <a:off x="7886700" y="10519177"/>
          <a:ext cx="8001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64704</xdr:rowOff>
    </xdr:from>
    <xdr:to>
      <xdr:col>41</xdr:col>
      <xdr:colOff>101600</xdr:colOff>
      <xdr:row>63</xdr:row>
      <xdr:rowOff>166304</xdr:rowOff>
    </xdr:to>
    <xdr:sp macro="" textlink="">
      <xdr:nvSpPr>
        <xdr:cNvPr id="252" name="楕円 251">
          <a:extLst>
            <a:ext uri="{FF2B5EF4-FFF2-40B4-BE49-F238E27FC236}">
              <a16:creationId xmlns:a16="http://schemas.microsoft.com/office/drawing/2014/main" id="{1FDF36CF-7C60-4187-BE7A-A8F8B8C52ECF}"/>
            </a:ext>
          </a:extLst>
        </xdr:cNvPr>
        <xdr:cNvSpPr/>
      </xdr:nvSpPr>
      <xdr:spPr>
        <a:xfrm>
          <a:off x="7029450" y="104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111961</xdr:rowOff>
    </xdr:from>
    <xdr:to>
      <xdr:col>45</xdr:col>
      <xdr:colOff>177800</xdr:colOff>
      <xdr:row>63</xdr:row>
      <xdr:rowOff>115504</xdr:rowOff>
    </xdr:to>
    <xdr:cxnSp macro="">
      <xdr:nvCxnSpPr>
        <xdr:cNvPr id="253" name="直線コネクタ 252">
          <a:extLst>
            <a:ext uri="{FF2B5EF4-FFF2-40B4-BE49-F238E27FC236}">
              <a16:creationId xmlns:a16="http://schemas.microsoft.com/office/drawing/2014/main" id="{B3B17FFF-71C8-4948-B9A4-3D7103D5A5D4}"/>
            </a:ext>
          </a:extLst>
        </xdr:cNvPr>
        <xdr:cNvCxnSpPr/>
      </xdr:nvCxnSpPr>
      <xdr:spPr>
        <a:xfrm flipV="1">
          <a:off x="7080250" y="10519611"/>
          <a:ext cx="80645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65436</xdr:rowOff>
    </xdr:from>
    <xdr:to>
      <xdr:col>36</xdr:col>
      <xdr:colOff>165100</xdr:colOff>
      <xdr:row>63</xdr:row>
      <xdr:rowOff>167036</xdr:rowOff>
    </xdr:to>
    <xdr:sp macro="" textlink="">
      <xdr:nvSpPr>
        <xdr:cNvPr id="254" name="楕円 253">
          <a:extLst>
            <a:ext uri="{FF2B5EF4-FFF2-40B4-BE49-F238E27FC236}">
              <a16:creationId xmlns:a16="http://schemas.microsoft.com/office/drawing/2014/main" id="{D14101C7-8E2B-455C-9D0D-0B3273E33CC1}"/>
            </a:ext>
          </a:extLst>
        </xdr:cNvPr>
        <xdr:cNvSpPr/>
      </xdr:nvSpPr>
      <xdr:spPr>
        <a:xfrm>
          <a:off x="6235700" y="104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115504</xdr:rowOff>
    </xdr:from>
    <xdr:to>
      <xdr:col>41</xdr:col>
      <xdr:colOff>50800</xdr:colOff>
      <xdr:row>63</xdr:row>
      <xdr:rowOff>116236</xdr:rowOff>
    </xdr:to>
    <xdr:cxnSp macro="">
      <xdr:nvCxnSpPr>
        <xdr:cNvPr id="255" name="直線コネクタ 254">
          <a:extLst>
            <a:ext uri="{FF2B5EF4-FFF2-40B4-BE49-F238E27FC236}">
              <a16:creationId xmlns:a16="http://schemas.microsoft.com/office/drawing/2014/main" id="{6E67169A-5E37-4930-9E14-F2683241F414}"/>
            </a:ext>
          </a:extLst>
        </xdr:cNvPr>
        <xdr:cNvCxnSpPr/>
      </xdr:nvCxnSpPr>
      <xdr:spPr>
        <a:xfrm flipV="1">
          <a:off x="6286500" y="10523154"/>
          <a:ext cx="79375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3558301-675C-48CD-BB87-3376B4D0A1AE}"/>
            </a:ext>
          </a:extLst>
        </xdr:cNvPr>
        <xdr:cNvSpPr txBox="1"/>
      </xdr:nvSpPr>
      <xdr:spPr>
        <a:xfrm>
          <a:off x="8399995" y="1056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3833360-28F4-45F2-B168-A7C127704155}"/>
            </a:ext>
          </a:extLst>
        </xdr:cNvPr>
        <xdr:cNvSpPr txBox="1"/>
      </xdr:nvSpPr>
      <xdr:spPr>
        <a:xfrm>
          <a:off x="7612595" y="1024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6D3A21C-E048-4A64-B680-66837429451F}"/>
            </a:ext>
          </a:extLst>
        </xdr:cNvPr>
        <xdr:cNvSpPr txBox="1"/>
      </xdr:nvSpPr>
      <xdr:spPr>
        <a:xfrm>
          <a:off x="6818845" y="1025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39532E1-A332-4070-B54C-9784B153971D}"/>
            </a:ext>
          </a:extLst>
        </xdr:cNvPr>
        <xdr:cNvSpPr txBox="1"/>
      </xdr:nvSpPr>
      <xdr:spPr>
        <a:xfrm>
          <a:off x="6006045" y="1025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7404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71807A9-D6AC-4DC5-ACB4-D705D7BE709E}"/>
            </a:ext>
          </a:extLst>
        </xdr:cNvPr>
        <xdr:cNvSpPr txBox="1"/>
      </xdr:nvSpPr>
      <xdr:spPr>
        <a:xfrm>
          <a:off x="8399995" y="10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153888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56F1DBF-944C-4070-B948-FA14F3091D50}"/>
            </a:ext>
          </a:extLst>
        </xdr:cNvPr>
        <xdr:cNvSpPr txBox="1"/>
      </xdr:nvSpPr>
      <xdr:spPr>
        <a:xfrm>
          <a:off x="7612595" y="1056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157431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0DBF1B2-C9A4-424C-B448-D467AC87FCDA}"/>
            </a:ext>
          </a:extLst>
        </xdr:cNvPr>
        <xdr:cNvSpPr txBox="1"/>
      </xdr:nvSpPr>
      <xdr:spPr>
        <a:xfrm>
          <a:off x="6818845" y="1056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158163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05934A3-D3BD-45D7-B132-76FE92466BAF}"/>
            </a:ext>
          </a:extLst>
        </xdr:cNvPr>
        <xdr:cNvSpPr txBox="1"/>
      </xdr:nvSpPr>
      <xdr:spPr>
        <a:xfrm>
          <a:off x="6006045" y="1056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6C07E25-89E8-4D52-A58D-6614C718881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A8E10A4-BC36-4E6D-A470-325CA1CB90DF}"/>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8D6C7B0-2E3A-4A29-A456-4DE298895D15}"/>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1077921-A82D-4C16-9A75-5500B58B5BE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7F72482-FB9F-4518-8EEA-D6CC3279477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F5DC806-763A-4871-A5C8-18B8BEE096E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998CFE8-AF0A-4B78-AB96-A6DB846EC724}"/>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F933672-9BF0-46F2-98B5-EF5B654EBBB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8D55793-5E74-484F-B1DB-3032129949B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A0E04C6-3479-4FCE-AB3D-212674424E8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20A98E4-AA34-491D-AFE1-6CBB6BEFAEF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E79C4C3B-B793-4478-A777-AE204A540919}"/>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61216BB-294F-46B4-83E1-5AEC0FC6B2CF}"/>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68FEE4C-9E18-4061-A1CD-090D7615E8C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6B119A3-7FCE-4989-A196-85DB58967D0E}"/>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B24EF18-8046-4CDD-BBE8-3D88EC27A652}"/>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48102A83-9A9D-4511-8C5F-C415205D7B86}"/>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9903FD5-2572-437F-B538-EFA51A64D26F}"/>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C22D437-7FC0-4DD7-82CA-53BF64B82FE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77D27AC-FD23-4AB7-BDDC-8FD145C61A0E}"/>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CD3BC83-6E16-4580-ACF1-2FEA897086E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29A73A3-B668-40BA-A9B0-2365FFD0DBD3}"/>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66481B5-BFDF-44D3-BBF8-2CD87AA3E669}"/>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7DC7DD0-97AD-412B-BDBF-0D0BBCD638EA}"/>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96F492A-4DA4-4311-987A-5818577060F5}"/>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B71FA6A5-2E69-41F4-A43C-DA4CE1FDF8FF}"/>
            </a:ext>
          </a:extLst>
        </xdr:cNvPr>
        <xdr:cNvCxnSpPr/>
      </xdr:nvCxnSpPr>
      <xdr:spPr>
        <a:xfrm flipV="1">
          <a:off x="4177665" y="12981032"/>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7802951-719E-454E-8913-54D29B901A6C}"/>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AAB9D3CA-AAB2-4D64-B869-0437077DCC0B}"/>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A77B389-55A6-40BF-BB90-45221A15D478}"/>
            </a:ext>
          </a:extLst>
        </xdr:cNvPr>
        <xdr:cNvSpPr txBox="1"/>
      </xdr:nvSpPr>
      <xdr:spPr>
        <a:xfrm>
          <a:off x="4216400" y="127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79CCF230-D6CF-4EB9-893D-BE9DCC38B998}"/>
            </a:ext>
          </a:extLst>
        </xdr:cNvPr>
        <xdr:cNvCxnSpPr/>
      </xdr:nvCxnSpPr>
      <xdr:spPr>
        <a:xfrm>
          <a:off x="4108450" y="1298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270736A-ECAF-46AE-9F90-7F8D85C4D8A2}"/>
            </a:ext>
          </a:extLst>
        </xdr:cNvPr>
        <xdr:cNvSpPr txBox="1"/>
      </xdr:nvSpPr>
      <xdr:spPr>
        <a:xfrm>
          <a:off x="4216400" y="1362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B6B194B-8566-4C23-A0B3-E0E9170249E1}"/>
            </a:ext>
          </a:extLst>
        </xdr:cNvPr>
        <xdr:cNvSpPr/>
      </xdr:nvSpPr>
      <xdr:spPr>
        <a:xfrm>
          <a:off x="4127500" y="137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7C259551-8420-4799-801B-44ADFAD1DBD3}"/>
            </a:ext>
          </a:extLst>
        </xdr:cNvPr>
        <xdr:cNvSpPr/>
      </xdr:nvSpPr>
      <xdr:spPr>
        <a:xfrm>
          <a:off x="3384550" y="13773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A47EACB4-DF67-40E1-881B-BAA820288FBB}"/>
            </a:ext>
          </a:extLst>
        </xdr:cNvPr>
        <xdr:cNvSpPr/>
      </xdr:nvSpPr>
      <xdr:spPr>
        <a:xfrm>
          <a:off x="2571750" y="137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875F144E-4EF6-456A-9F02-D34577B56009}"/>
            </a:ext>
          </a:extLst>
        </xdr:cNvPr>
        <xdr:cNvSpPr/>
      </xdr:nvSpPr>
      <xdr:spPr>
        <a:xfrm>
          <a:off x="1778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4089FFDF-D058-4455-A50A-C72E5A590E1B}"/>
            </a:ext>
          </a:extLst>
        </xdr:cNvPr>
        <xdr:cNvSpPr/>
      </xdr:nvSpPr>
      <xdr:spPr>
        <a:xfrm>
          <a:off x="9842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E22EC05-4510-4607-9F9F-73525592E05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33B61DF-3460-4718-934A-EDCA776D8DF1}"/>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0814588-5601-415D-BD9D-B11CD550FCBB}"/>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1875BEE-8386-4ECC-8E14-BB88A844AEF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FABBAA3-5ABF-447D-844D-CC0926215B0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80373</xdr:rowOff>
    </xdr:from>
    <xdr:to>
      <xdr:col>24</xdr:col>
      <xdr:colOff>114300</xdr:colOff>
      <xdr:row>84</xdr:row>
      <xdr:rowOff>10523</xdr:rowOff>
    </xdr:to>
    <xdr:sp macro="" textlink="">
      <xdr:nvSpPr>
        <xdr:cNvPr id="305" name="楕円 304">
          <a:extLst>
            <a:ext uri="{FF2B5EF4-FFF2-40B4-BE49-F238E27FC236}">
              <a16:creationId xmlns:a16="http://schemas.microsoft.com/office/drawing/2014/main" id="{00FE3658-C4EA-465F-B9B5-FD65D46E963A}"/>
            </a:ext>
          </a:extLst>
        </xdr:cNvPr>
        <xdr:cNvSpPr/>
      </xdr:nvSpPr>
      <xdr:spPr>
        <a:xfrm>
          <a:off x="4127500" y="137900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58800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83C2EE5-DDC3-4867-A8F8-E602387DDF52}"/>
            </a:ext>
          </a:extLst>
        </xdr:cNvPr>
        <xdr:cNvSpPr txBox="1"/>
      </xdr:nvSpPr>
      <xdr:spPr>
        <a:xfrm>
          <a:off x="4216400" y="1376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59145</xdr:rowOff>
    </xdr:from>
    <xdr:to>
      <xdr:col>20</xdr:col>
      <xdr:colOff>38100</xdr:colOff>
      <xdr:row>83</xdr:row>
      <xdr:rowOff>160745</xdr:rowOff>
    </xdr:to>
    <xdr:sp macro="" textlink="">
      <xdr:nvSpPr>
        <xdr:cNvPr id="307" name="楕円 306">
          <a:extLst>
            <a:ext uri="{FF2B5EF4-FFF2-40B4-BE49-F238E27FC236}">
              <a16:creationId xmlns:a16="http://schemas.microsoft.com/office/drawing/2014/main" id="{382B4CF2-756A-45AB-BAF6-FB0F5A1D8C61}"/>
            </a:ext>
          </a:extLst>
        </xdr:cNvPr>
        <xdr:cNvSpPr/>
      </xdr:nvSpPr>
      <xdr:spPr>
        <a:xfrm>
          <a:off x="3384550" y="137687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83</xdr:row>
      <xdr:rowOff>131173</xdr:rowOff>
    </xdr:to>
    <xdr:cxnSp macro="">
      <xdr:nvCxnSpPr>
        <xdr:cNvPr id="308" name="直線コネクタ 307">
          <a:extLst>
            <a:ext uri="{FF2B5EF4-FFF2-40B4-BE49-F238E27FC236}">
              <a16:creationId xmlns:a16="http://schemas.microsoft.com/office/drawing/2014/main" id="{E6D9FC0E-6584-4752-84BF-74C00032E6D6}"/>
            </a:ext>
          </a:extLst>
        </xdr:cNvPr>
        <xdr:cNvCxnSpPr/>
      </xdr:nvCxnSpPr>
      <xdr:spPr>
        <a:xfrm>
          <a:off x="3429000" y="13819595"/>
          <a:ext cx="7493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xdr:rowOff>
    </xdr:from>
    <xdr:to>
      <xdr:col>15</xdr:col>
      <xdr:colOff>101600</xdr:colOff>
      <xdr:row>84</xdr:row>
      <xdr:rowOff>110127</xdr:rowOff>
    </xdr:to>
    <xdr:sp macro="" textlink="">
      <xdr:nvSpPr>
        <xdr:cNvPr id="309" name="楕円 308">
          <a:extLst>
            <a:ext uri="{FF2B5EF4-FFF2-40B4-BE49-F238E27FC236}">
              <a16:creationId xmlns:a16="http://schemas.microsoft.com/office/drawing/2014/main" id="{2BDF8F44-1A0D-4373-B776-5E8A7861FB0A}"/>
            </a:ext>
          </a:extLst>
        </xdr:cNvPr>
        <xdr:cNvSpPr/>
      </xdr:nvSpPr>
      <xdr:spPr>
        <a:xfrm>
          <a:off x="2571750" y="138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109945</xdr:rowOff>
    </xdr:from>
    <xdr:to>
      <xdr:col>19</xdr:col>
      <xdr:colOff>177800</xdr:colOff>
      <xdr:row>84</xdr:row>
      <xdr:rowOff>59327</xdr:rowOff>
    </xdr:to>
    <xdr:cxnSp macro="">
      <xdr:nvCxnSpPr>
        <xdr:cNvPr id="310" name="直線コネクタ 309">
          <a:extLst>
            <a:ext uri="{FF2B5EF4-FFF2-40B4-BE49-F238E27FC236}">
              <a16:creationId xmlns:a16="http://schemas.microsoft.com/office/drawing/2014/main" id="{6589B554-CD05-43F1-8D78-7BCDB6A75E86}"/>
            </a:ext>
          </a:extLst>
        </xdr:cNvPr>
        <xdr:cNvCxnSpPr/>
      </xdr:nvCxnSpPr>
      <xdr:spPr>
        <a:xfrm flipV="1">
          <a:off x="2622550" y="13819595"/>
          <a:ext cx="806450" cy="11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3629</xdr:rowOff>
    </xdr:from>
    <xdr:to>
      <xdr:col>10</xdr:col>
      <xdr:colOff>165100</xdr:colOff>
      <xdr:row>84</xdr:row>
      <xdr:rowOff>105229</xdr:rowOff>
    </xdr:to>
    <xdr:sp macro="" textlink="">
      <xdr:nvSpPr>
        <xdr:cNvPr id="311" name="楕円 310">
          <a:extLst>
            <a:ext uri="{FF2B5EF4-FFF2-40B4-BE49-F238E27FC236}">
              <a16:creationId xmlns:a16="http://schemas.microsoft.com/office/drawing/2014/main" id="{0152B9A7-1722-4159-B562-BB44FA3530F6}"/>
            </a:ext>
          </a:extLst>
        </xdr:cNvPr>
        <xdr:cNvSpPr/>
      </xdr:nvSpPr>
      <xdr:spPr>
        <a:xfrm>
          <a:off x="1778000" y="138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54429</xdr:rowOff>
    </xdr:from>
    <xdr:to>
      <xdr:col>15</xdr:col>
      <xdr:colOff>50800</xdr:colOff>
      <xdr:row>84</xdr:row>
      <xdr:rowOff>59327</xdr:rowOff>
    </xdr:to>
    <xdr:cxnSp macro="">
      <xdr:nvCxnSpPr>
        <xdr:cNvPr id="312" name="直線コネクタ 311">
          <a:extLst>
            <a:ext uri="{FF2B5EF4-FFF2-40B4-BE49-F238E27FC236}">
              <a16:creationId xmlns:a16="http://schemas.microsoft.com/office/drawing/2014/main" id="{0C865FC0-F299-44EF-9C71-CB6ABEBA5927}"/>
            </a:ext>
          </a:extLst>
        </xdr:cNvPr>
        <xdr:cNvCxnSpPr/>
      </xdr:nvCxnSpPr>
      <xdr:spPr>
        <a:xfrm>
          <a:off x="1828800" y="13929179"/>
          <a:ext cx="7937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152219</xdr:rowOff>
    </xdr:from>
    <xdr:to>
      <xdr:col>6</xdr:col>
      <xdr:colOff>38100</xdr:colOff>
      <xdr:row>84</xdr:row>
      <xdr:rowOff>82369</xdr:rowOff>
    </xdr:to>
    <xdr:sp macro="" textlink="">
      <xdr:nvSpPr>
        <xdr:cNvPr id="313" name="楕円 312">
          <a:extLst>
            <a:ext uri="{FF2B5EF4-FFF2-40B4-BE49-F238E27FC236}">
              <a16:creationId xmlns:a16="http://schemas.microsoft.com/office/drawing/2014/main" id="{D1CD3B26-C40D-4FD4-B032-69BDA8C557F7}"/>
            </a:ext>
          </a:extLst>
        </xdr:cNvPr>
        <xdr:cNvSpPr/>
      </xdr:nvSpPr>
      <xdr:spPr>
        <a:xfrm>
          <a:off x="984250" y="138618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31569</xdr:rowOff>
    </xdr:from>
    <xdr:to>
      <xdr:col>10</xdr:col>
      <xdr:colOff>114300</xdr:colOff>
      <xdr:row>84</xdr:row>
      <xdr:rowOff>54429</xdr:rowOff>
    </xdr:to>
    <xdr:cxnSp macro="">
      <xdr:nvCxnSpPr>
        <xdr:cNvPr id="314" name="直線コネクタ 313">
          <a:extLst>
            <a:ext uri="{FF2B5EF4-FFF2-40B4-BE49-F238E27FC236}">
              <a16:creationId xmlns:a16="http://schemas.microsoft.com/office/drawing/2014/main" id="{D34E55DD-F465-43B1-A002-67A549032E62}"/>
            </a:ext>
          </a:extLst>
        </xdr:cNvPr>
        <xdr:cNvCxnSpPr/>
      </xdr:nvCxnSpPr>
      <xdr:spPr>
        <a:xfrm>
          <a:off x="1028700" y="13906319"/>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653C4799-77CF-40A5-B867-1403EA5570DA}"/>
            </a:ext>
          </a:extLst>
        </xdr:cNvPr>
        <xdr:cNvSpPr txBox="1"/>
      </xdr:nvSpPr>
      <xdr:spPr>
        <a:xfrm>
          <a:off x="3239144" y="1386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2EE2BDB3-1BC6-4E6A-A03E-D298EB23CD31}"/>
            </a:ext>
          </a:extLst>
        </xdr:cNvPr>
        <xdr:cNvSpPr txBox="1"/>
      </xdr:nvSpPr>
      <xdr:spPr>
        <a:xfrm>
          <a:off x="2439044" y="1352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D4DA7FA2-C5F5-411F-A8CD-F66227C903E7}"/>
            </a:ext>
          </a:extLst>
        </xdr:cNvPr>
        <xdr:cNvSpPr txBox="1"/>
      </xdr:nvSpPr>
      <xdr:spPr>
        <a:xfrm>
          <a:off x="164529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2D9DE0B6-EC09-4979-89C8-95D6B29F3753}"/>
            </a:ext>
          </a:extLst>
        </xdr:cNvPr>
        <xdr:cNvSpPr txBox="1"/>
      </xdr:nvSpPr>
      <xdr:spPr>
        <a:xfrm>
          <a:off x="8515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5822</xdr:rowOff>
    </xdr:from>
    <xdr:ext cx="405111" cy="259045"/>
    <xdr:sp macro="" textlink="">
      <xdr:nvSpPr>
        <xdr:cNvPr id="319" name="n_1mainValue【公営住宅】&#10;有形固定資産減価償却率">
          <a:extLst>
            <a:ext uri="{FF2B5EF4-FFF2-40B4-BE49-F238E27FC236}">
              <a16:creationId xmlns:a16="http://schemas.microsoft.com/office/drawing/2014/main" id="{8ACB93D5-B701-495C-BB80-79FBB4FA86B4}"/>
            </a:ext>
          </a:extLst>
        </xdr:cNvPr>
        <xdr:cNvSpPr txBox="1"/>
      </xdr:nvSpPr>
      <xdr:spPr>
        <a:xfrm>
          <a:off x="32391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101254</xdr:rowOff>
    </xdr:from>
    <xdr:ext cx="405111" cy="259045"/>
    <xdr:sp macro="" textlink="">
      <xdr:nvSpPr>
        <xdr:cNvPr id="320" name="n_2mainValue【公営住宅】&#10;有形固定資産減価償却率">
          <a:extLst>
            <a:ext uri="{FF2B5EF4-FFF2-40B4-BE49-F238E27FC236}">
              <a16:creationId xmlns:a16="http://schemas.microsoft.com/office/drawing/2014/main" id="{E831367D-F2BF-4D95-930E-4D33EAFD283E}"/>
            </a:ext>
          </a:extLst>
        </xdr:cNvPr>
        <xdr:cNvSpPr txBox="1"/>
      </xdr:nvSpPr>
      <xdr:spPr>
        <a:xfrm>
          <a:off x="2439044"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96356</xdr:rowOff>
    </xdr:from>
    <xdr:ext cx="405111" cy="259045"/>
    <xdr:sp macro="" textlink="">
      <xdr:nvSpPr>
        <xdr:cNvPr id="321" name="n_3mainValue【公営住宅】&#10;有形固定資産減価償却率">
          <a:extLst>
            <a:ext uri="{FF2B5EF4-FFF2-40B4-BE49-F238E27FC236}">
              <a16:creationId xmlns:a16="http://schemas.microsoft.com/office/drawing/2014/main" id="{84CA71C2-1A29-48C6-ABC4-525B0F8E5F5C}"/>
            </a:ext>
          </a:extLst>
        </xdr:cNvPr>
        <xdr:cNvSpPr txBox="1"/>
      </xdr:nvSpPr>
      <xdr:spPr>
        <a:xfrm>
          <a:off x="1645294"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73496</xdr:rowOff>
    </xdr:from>
    <xdr:ext cx="405111" cy="259045"/>
    <xdr:sp macro="" textlink="">
      <xdr:nvSpPr>
        <xdr:cNvPr id="322" name="n_4mainValue【公営住宅】&#10;有形固定資産減価償却率">
          <a:extLst>
            <a:ext uri="{FF2B5EF4-FFF2-40B4-BE49-F238E27FC236}">
              <a16:creationId xmlns:a16="http://schemas.microsoft.com/office/drawing/2014/main" id="{0265A68B-CFAD-43ED-A029-81B3D06C21E2}"/>
            </a:ext>
          </a:extLst>
        </xdr:cNvPr>
        <xdr:cNvSpPr txBox="1"/>
      </xdr:nvSpPr>
      <xdr:spPr>
        <a:xfrm>
          <a:off x="85154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B238C73-975C-46D5-B4A2-D9149FA4AFBD}"/>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AA2EB33-6D02-44AE-BF1C-06DFFEC7953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EC185AC-F0FA-4A6A-9B68-EB714DE90A14}"/>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0898E16-F08E-4833-95D4-6540D044C51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89DF44C-6FD9-4DDA-9899-B5174949A304}"/>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98EFEF9-7870-455C-95F1-9F5ECDF142E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EC1CEB3-A558-46C1-B050-001DC1B1402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B2DB65D-A160-4A69-BE5B-DCA342CCB52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764183C-20F8-48E7-932D-9761E452A3A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0D13733-3528-48CF-AD5B-328E9B65DDF8}"/>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D72E86B-F64D-4F2F-A543-C0EC1DA3A098}"/>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53E2B1A6-4705-46F0-9F96-B14F0E934B1B}"/>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B9A7B510-7477-4EB8-A9FE-ADE6E82BAEC4}"/>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AC9BD0F-F881-4511-AAC6-03CDA4F792A3}"/>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42CF4B4-6690-4EE0-8D02-095DD566D5B1}"/>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1B00CEB-5CA7-4778-A8BB-BD021334D552}"/>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0BD5B9C-3F61-48C5-8A8C-8B065ECBA6AF}"/>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CF57AE8-845A-4F66-ADE2-48318B52421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2B172A4-8110-4B7F-A948-B18A9067A57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EE98CA8-E9B8-474B-B449-561C87945E51}"/>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79252AA-3664-4FC5-8F41-A335EEC15AB9}"/>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2AA7A8F4-29C2-47E0-8FDC-B1FFDF6C2880}"/>
            </a:ext>
          </a:extLst>
        </xdr:cNvPr>
        <xdr:cNvCxnSpPr/>
      </xdr:nvCxnSpPr>
      <xdr:spPr>
        <a:xfrm flipV="1">
          <a:off x="9429115" y="12800127"/>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393F02C3-E0DC-4E2D-AC5D-9EE3B01EB6C3}"/>
            </a:ext>
          </a:extLst>
        </xdr:cNvPr>
        <xdr:cNvSpPr txBox="1"/>
      </xdr:nvSpPr>
      <xdr:spPr>
        <a:xfrm>
          <a:off x="9467850" y="1424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D3830277-EBAC-476B-82AC-6A7BA9E2AE1C}"/>
            </a:ext>
          </a:extLst>
        </xdr:cNvPr>
        <xdr:cNvCxnSpPr/>
      </xdr:nvCxnSpPr>
      <xdr:spPr>
        <a:xfrm>
          <a:off x="9359900" y="14242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2475267B-25F0-4A76-AF6E-907F2D8AAF53}"/>
            </a:ext>
          </a:extLst>
        </xdr:cNvPr>
        <xdr:cNvSpPr txBox="1"/>
      </xdr:nvSpPr>
      <xdr:spPr>
        <a:xfrm>
          <a:off x="9467850" y="125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2BF69E15-47DF-48E0-83BD-DA06845D4779}"/>
            </a:ext>
          </a:extLst>
        </xdr:cNvPr>
        <xdr:cNvCxnSpPr/>
      </xdr:nvCxnSpPr>
      <xdr:spPr>
        <a:xfrm>
          <a:off x="9359900" y="12800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77B5947E-296A-4E60-BA20-B9CDF42576C7}"/>
            </a:ext>
          </a:extLst>
        </xdr:cNvPr>
        <xdr:cNvSpPr txBox="1"/>
      </xdr:nvSpPr>
      <xdr:spPr>
        <a:xfrm>
          <a:off x="9467850" y="13825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1FACCE20-02AF-4572-9E45-7297705061B8}"/>
            </a:ext>
          </a:extLst>
        </xdr:cNvPr>
        <xdr:cNvSpPr/>
      </xdr:nvSpPr>
      <xdr:spPr>
        <a:xfrm>
          <a:off x="9398000" y="13968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AD3E3489-E9C5-4DE5-9350-B215C220FFED}"/>
            </a:ext>
          </a:extLst>
        </xdr:cNvPr>
        <xdr:cNvSpPr/>
      </xdr:nvSpPr>
      <xdr:spPr>
        <a:xfrm>
          <a:off x="8636000" y="13969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F72F6613-5873-4EF6-8D60-B813CB324019}"/>
            </a:ext>
          </a:extLst>
        </xdr:cNvPr>
        <xdr:cNvSpPr/>
      </xdr:nvSpPr>
      <xdr:spPr>
        <a:xfrm>
          <a:off x="7842250" y="139777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1E803C00-CEB6-45D9-8B6B-3D07F2500750}"/>
            </a:ext>
          </a:extLst>
        </xdr:cNvPr>
        <xdr:cNvSpPr/>
      </xdr:nvSpPr>
      <xdr:spPr>
        <a:xfrm>
          <a:off x="7029450" y="13974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41BA23D2-5CEB-4D82-BE3D-E6553E473E86}"/>
            </a:ext>
          </a:extLst>
        </xdr:cNvPr>
        <xdr:cNvSpPr/>
      </xdr:nvSpPr>
      <xdr:spPr>
        <a:xfrm>
          <a:off x="6235700" y="13975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C71DB5A-8457-4EC9-91BA-E921AF11360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686F884-8B5E-4D92-B630-1C134DC7E41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A793F7A-4BA5-40A1-8F95-EBEC6AB24A8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08C004D-3F88-45F1-9B0C-B12ECDE33D03}"/>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40DC18F-04E1-4E17-8DBB-AA2F2A06DB8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60" name="楕円 359">
          <a:extLst>
            <a:ext uri="{FF2B5EF4-FFF2-40B4-BE49-F238E27FC236}">
              <a16:creationId xmlns:a16="http://schemas.microsoft.com/office/drawing/2014/main" id="{AA75DE00-8E6A-474A-9455-B28DF017D167}"/>
            </a:ext>
          </a:extLst>
        </xdr:cNvPr>
        <xdr:cNvSpPr/>
      </xdr:nvSpPr>
      <xdr:spPr>
        <a:xfrm>
          <a:off x="9398000" y="140037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107459</xdr:rowOff>
    </xdr:from>
    <xdr:ext cx="469744" cy="259045"/>
    <xdr:sp macro="" textlink="">
      <xdr:nvSpPr>
        <xdr:cNvPr id="361" name="【公営住宅】&#10;一人当たり面積該当値テキスト">
          <a:extLst>
            <a:ext uri="{FF2B5EF4-FFF2-40B4-BE49-F238E27FC236}">
              <a16:creationId xmlns:a16="http://schemas.microsoft.com/office/drawing/2014/main" id="{A7DF07D4-66B8-4328-B185-F3A571C30B0F}"/>
            </a:ext>
          </a:extLst>
        </xdr:cNvPr>
        <xdr:cNvSpPr txBox="1"/>
      </xdr:nvSpPr>
      <xdr:spPr>
        <a:xfrm>
          <a:off x="9467850"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125374</xdr:rowOff>
    </xdr:from>
    <xdr:to>
      <xdr:col>50</xdr:col>
      <xdr:colOff>165100</xdr:colOff>
      <xdr:row>85</xdr:row>
      <xdr:rowOff>55524</xdr:rowOff>
    </xdr:to>
    <xdr:sp macro="" textlink="">
      <xdr:nvSpPr>
        <xdr:cNvPr id="362" name="楕円 361">
          <a:extLst>
            <a:ext uri="{FF2B5EF4-FFF2-40B4-BE49-F238E27FC236}">
              <a16:creationId xmlns:a16="http://schemas.microsoft.com/office/drawing/2014/main" id="{088684C1-0AEF-4167-86FD-83BC580BBD5B}"/>
            </a:ext>
          </a:extLst>
        </xdr:cNvPr>
        <xdr:cNvSpPr/>
      </xdr:nvSpPr>
      <xdr:spPr>
        <a:xfrm>
          <a:off x="8636000" y="14000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xdr:rowOff>
    </xdr:from>
    <xdr:to>
      <xdr:col>55</xdr:col>
      <xdr:colOff>0</xdr:colOff>
      <xdr:row>85</xdr:row>
      <xdr:rowOff>8382</xdr:rowOff>
    </xdr:to>
    <xdr:cxnSp macro="">
      <xdr:nvCxnSpPr>
        <xdr:cNvPr id="363" name="直線コネクタ 362">
          <a:extLst>
            <a:ext uri="{FF2B5EF4-FFF2-40B4-BE49-F238E27FC236}">
              <a16:creationId xmlns:a16="http://schemas.microsoft.com/office/drawing/2014/main" id="{7D6CAED1-8022-4525-B257-14276EF532F1}"/>
            </a:ext>
          </a:extLst>
        </xdr:cNvPr>
        <xdr:cNvCxnSpPr/>
      </xdr:nvCxnSpPr>
      <xdr:spPr>
        <a:xfrm>
          <a:off x="8686800" y="14044574"/>
          <a:ext cx="7429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139548</xdr:rowOff>
    </xdr:from>
    <xdr:to>
      <xdr:col>46</xdr:col>
      <xdr:colOff>38100</xdr:colOff>
      <xdr:row>85</xdr:row>
      <xdr:rowOff>69698</xdr:rowOff>
    </xdr:to>
    <xdr:sp macro="" textlink="">
      <xdr:nvSpPr>
        <xdr:cNvPr id="364" name="楕円 363">
          <a:extLst>
            <a:ext uri="{FF2B5EF4-FFF2-40B4-BE49-F238E27FC236}">
              <a16:creationId xmlns:a16="http://schemas.microsoft.com/office/drawing/2014/main" id="{2B14B687-1523-48E0-AE53-2CEFC9750A03}"/>
            </a:ext>
          </a:extLst>
        </xdr:cNvPr>
        <xdr:cNvSpPr/>
      </xdr:nvSpPr>
      <xdr:spPr>
        <a:xfrm>
          <a:off x="7842250" y="14014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xdr:rowOff>
    </xdr:from>
    <xdr:to>
      <xdr:col>50</xdr:col>
      <xdr:colOff>114300</xdr:colOff>
      <xdr:row>85</xdr:row>
      <xdr:rowOff>18898</xdr:rowOff>
    </xdr:to>
    <xdr:cxnSp macro="">
      <xdr:nvCxnSpPr>
        <xdr:cNvPr id="365" name="直線コネクタ 364">
          <a:extLst>
            <a:ext uri="{FF2B5EF4-FFF2-40B4-BE49-F238E27FC236}">
              <a16:creationId xmlns:a16="http://schemas.microsoft.com/office/drawing/2014/main" id="{AB111685-FAE4-4A0B-AD87-8EBB9FC63E29}"/>
            </a:ext>
          </a:extLst>
        </xdr:cNvPr>
        <xdr:cNvCxnSpPr/>
      </xdr:nvCxnSpPr>
      <xdr:spPr>
        <a:xfrm flipV="1">
          <a:off x="7886700" y="14044574"/>
          <a:ext cx="8001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122174</xdr:rowOff>
    </xdr:from>
    <xdr:to>
      <xdr:col>41</xdr:col>
      <xdr:colOff>101600</xdr:colOff>
      <xdr:row>85</xdr:row>
      <xdr:rowOff>52324</xdr:rowOff>
    </xdr:to>
    <xdr:sp macro="" textlink="">
      <xdr:nvSpPr>
        <xdr:cNvPr id="366" name="楕円 365">
          <a:extLst>
            <a:ext uri="{FF2B5EF4-FFF2-40B4-BE49-F238E27FC236}">
              <a16:creationId xmlns:a16="http://schemas.microsoft.com/office/drawing/2014/main" id="{8E731B45-CA76-44E3-9A45-0171A4C752DB}"/>
            </a:ext>
          </a:extLst>
        </xdr:cNvPr>
        <xdr:cNvSpPr/>
      </xdr:nvSpPr>
      <xdr:spPr>
        <a:xfrm>
          <a:off x="7029450" y="13996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xdr:rowOff>
    </xdr:from>
    <xdr:to>
      <xdr:col>45</xdr:col>
      <xdr:colOff>177800</xdr:colOff>
      <xdr:row>85</xdr:row>
      <xdr:rowOff>18898</xdr:rowOff>
    </xdr:to>
    <xdr:cxnSp macro="">
      <xdr:nvCxnSpPr>
        <xdr:cNvPr id="367" name="直線コネクタ 366">
          <a:extLst>
            <a:ext uri="{FF2B5EF4-FFF2-40B4-BE49-F238E27FC236}">
              <a16:creationId xmlns:a16="http://schemas.microsoft.com/office/drawing/2014/main" id="{C1C6584D-5EAC-452C-AB97-03836B898E31}"/>
            </a:ext>
          </a:extLst>
        </xdr:cNvPr>
        <xdr:cNvCxnSpPr/>
      </xdr:nvCxnSpPr>
      <xdr:spPr>
        <a:xfrm>
          <a:off x="7080250" y="14041374"/>
          <a:ext cx="80645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68" name="楕円 367">
          <a:extLst>
            <a:ext uri="{FF2B5EF4-FFF2-40B4-BE49-F238E27FC236}">
              <a16:creationId xmlns:a16="http://schemas.microsoft.com/office/drawing/2014/main" id="{C01B8A21-AACC-484E-B801-4F1093DCD532}"/>
            </a:ext>
          </a:extLst>
        </xdr:cNvPr>
        <xdr:cNvSpPr/>
      </xdr:nvSpPr>
      <xdr:spPr>
        <a:xfrm>
          <a:off x="6235700" y="13996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xdr:rowOff>
    </xdr:from>
    <xdr:to>
      <xdr:col>41</xdr:col>
      <xdr:colOff>50800</xdr:colOff>
      <xdr:row>85</xdr:row>
      <xdr:rowOff>1524</xdr:rowOff>
    </xdr:to>
    <xdr:cxnSp macro="">
      <xdr:nvCxnSpPr>
        <xdr:cNvPr id="369" name="直線コネクタ 368">
          <a:extLst>
            <a:ext uri="{FF2B5EF4-FFF2-40B4-BE49-F238E27FC236}">
              <a16:creationId xmlns:a16="http://schemas.microsoft.com/office/drawing/2014/main" id="{19F61DEB-9ED9-4F02-A48A-464796C9851F}"/>
            </a:ext>
          </a:extLst>
        </xdr:cNvPr>
        <xdr:cNvCxnSpPr/>
      </xdr:nvCxnSpPr>
      <xdr:spPr>
        <a:xfrm>
          <a:off x="6286500" y="1404137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A6615EF5-FF1E-4E87-ADD1-1619160DC40D}"/>
            </a:ext>
          </a:extLst>
        </xdr:cNvPr>
        <xdr:cNvSpPr txBox="1"/>
      </xdr:nvSpPr>
      <xdr:spPr>
        <a:xfrm>
          <a:off x="8458277" y="1375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C9F39F2E-FC9B-422E-9694-692C6A26DDB5}"/>
            </a:ext>
          </a:extLst>
        </xdr:cNvPr>
        <xdr:cNvSpPr txBox="1"/>
      </xdr:nvSpPr>
      <xdr:spPr>
        <a:xfrm>
          <a:off x="7677227" y="137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14E48288-7A2E-4D39-830F-35742CABD43F}"/>
            </a:ext>
          </a:extLst>
        </xdr:cNvPr>
        <xdr:cNvSpPr txBox="1"/>
      </xdr:nvSpPr>
      <xdr:spPr>
        <a:xfrm>
          <a:off x="6864427" y="1375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1DF098C9-4BEB-4F57-8DC1-1E4646629B04}"/>
            </a:ext>
          </a:extLst>
        </xdr:cNvPr>
        <xdr:cNvSpPr txBox="1"/>
      </xdr:nvSpPr>
      <xdr:spPr>
        <a:xfrm>
          <a:off x="6070677" y="137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46651</xdr:rowOff>
    </xdr:from>
    <xdr:ext cx="469744" cy="259045"/>
    <xdr:sp macro="" textlink="">
      <xdr:nvSpPr>
        <xdr:cNvPr id="374" name="n_1mainValue【公営住宅】&#10;一人当たり面積">
          <a:extLst>
            <a:ext uri="{FF2B5EF4-FFF2-40B4-BE49-F238E27FC236}">
              <a16:creationId xmlns:a16="http://schemas.microsoft.com/office/drawing/2014/main" id="{16201B5E-FFEB-45FA-A1F4-8F5B252A96CE}"/>
            </a:ext>
          </a:extLst>
        </xdr:cNvPr>
        <xdr:cNvSpPr txBox="1"/>
      </xdr:nvSpPr>
      <xdr:spPr>
        <a:xfrm>
          <a:off x="8458277" y="140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60825</xdr:rowOff>
    </xdr:from>
    <xdr:ext cx="469744" cy="259045"/>
    <xdr:sp macro="" textlink="">
      <xdr:nvSpPr>
        <xdr:cNvPr id="375" name="n_2mainValue【公営住宅】&#10;一人当たり面積">
          <a:extLst>
            <a:ext uri="{FF2B5EF4-FFF2-40B4-BE49-F238E27FC236}">
              <a16:creationId xmlns:a16="http://schemas.microsoft.com/office/drawing/2014/main" id="{20D54C40-ACC9-4949-B6FF-F67126D7A5E3}"/>
            </a:ext>
          </a:extLst>
        </xdr:cNvPr>
        <xdr:cNvSpPr txBox="1"/>
      </xdr:nvSpPr>
      <xdr:spPr>
        <a:xfrm>
          <a:off x="7677227" y="141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43451</xdr:rowOff>
    </xdr:from>
    <xdr:ext cx="469744" cy="259045"/>
    <xdr:sp macro="" textlink="">
      <xdr:nvSpPr>
        <xdr:cNvPr id="376" name="n_3mainValue【公営住宅】&#10;一人当たり面積">
          <a:extLst>
            <a:ext uri="{FF2B5EF4-FFF2-40B4-BE49-F238E27FC236}">
              <a16:creationId xmlns:a16="http://schemas.microsoft.com/office/drawing/2014/main" id="{9F1280F4-21F4-4C63-9177-BCF9DDAF2D53}"/>
            </a:ext>
          </a:extLst>
        </xdr:cNvPr>
        <xdr:cNvSpPr txBox="1"/>
      </xdr:nvSpPr>
      <xdr:spPr>
        <a:xfrm>
          <a:off x="6864427"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7" name="n_4mainValue【公営住宅】&#10;一人当たり面積">
          <a:extLst>
            <a:ext uri="{FF2B5EF4-FFF2-40B4-BE49-F238E27FC236}">
              <a16:creationId xmlns:a16="http://schemas.microsoft.com/office/drawing/2014/main" id="{F3BAA660-389F-4DEF-BCFA-7C90802CB0DC}"/>
            </a:ext>
          </a:extLst>
        </xdr:cNvPr>
        <xdr:cNvSpPr txBox="1"/>
      </xdr:nvSpPr>
      <xdr:spPr>
        <a:xfrm>
          <a:off x="6070677"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010BC03-C7AD-4D58-860A-76493B14C5A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5D1BB8E-6564-44A8-8530-CCEFCEE6347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029BE38-284E-49D1-A97A-B805C2EF236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4739C89-4A6B-4E37-A618-4F0D6CFE7F4E}"/>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651F6D8-970D-4815-BB7F-67589943A27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9E2DD43-27C6-40BD-815E-E6E64C5D757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8413482-A91A-4551-9038-3B74837F4DA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D936E32-4BED-4679-8CE3-FDB1EC36AD17}"/>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28F92C8-0FF5-4820-92C9-B5E83B9C257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8B9C809F-718D-4326-85E6-C5277E5C6FE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FD99E52-7324-4003-ABCA-F63CAABF24ED}"/>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BD51665-4631-4810-A2FA-806D3AAB2064}"/>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1B55989E-6A98-4F69-9D6A-8C734CBBCA12}"/>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36EC750-592D-4AE8-B81B-B5C5A4E1CA48}"/>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2A4877E-4E97-48E5-B8A1-D6FDBC6CF44B}"/>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8C9D3631-CAC2-458D-A08C-9CA483E72641}"/>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6AF90BB3-9BC6-4DA0-B503-BEFA405C0C8F}"/>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B6176674-9700-41AD-A06C-EA7F6981DF4A}"/>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44946665-5E0A-4B37-BA5C-8EA622327C89}"/>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5DE9F9EF-8A0F-464A-A9BC-4CE72CEFD25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B450E908-040A-4DBC-A720-4B2408CF35A6}"/>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2A25069-5370-4223-8D06-5D3D47D8C17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1049BEC5-5BF4-4D4B-B60D-78FDC327ACCD}"/>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F9CB62D-71A3-44AB-8ED5-E2F469ADF13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B94C65C8-AEDE-4A25-9A5E-220D5A1D6C40}"/>
            </a:ext>
          </a:extLst>
        </xdr:cNvPr>
        <xdr:cNvCxnSpPr/>
      </xdr:nvCxnSpPr>
      <xdr:spPr>
        <a:xfrm flipV="1">
          <a:off x="4177665" y="168192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2E82A97E-CD11-4C7E-A340-28E64E58BF73}"/>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28AAD95B-9430-404A-9ED1-B31509A16C06}"/>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8D110631-2A08-4A66-9C48-670A205A78ED}"/>
            </a:ext>
          </a:extLst>
        </xdr:cNvPr>
        <xdr:cNvSpPr txBox="1"/>
      </xdr:nvSpPr>
      <xdr:spPr>
        <a:xfrm>
          <a:off x="421640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DEBBA7BE-3056-4B06-962A-C10DCEC38685}"/>
            </a:ext>
          </a:extLst>
        </xdr:cNvPr>
        <xdr:cNvCxnSpPr/>
      </xdr:nvCxnSpPr>
      <xdr:spPr>
        <a:xfrm>
          <a:off x="4108450" y="1681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C3A618D1-EBEE-415F-B094-2064E92C184D}"/>
            </a:ext>
          </a:extLst>
        </xdr:cNvPr>
        <xdr:cNvSpPr txBox="1"/>
      </xdr:nvSpPr>
      <xdr:spPr>
        <a:xfrm>
          <a:off x="4216400" y="1717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766AC55E-A4B6-407E-ACA9-A97A2218D489}"/>
            </a:ext>
          </a:extLst>
        </xdr:cNvPr>
        <xdr:cNvSpPr/>
      </xdr:nvSpPr>
      <xdr:spPr>
        <a:xfrm>
          <a:off x="41275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370DC26A-4421-43F6-8763-8716EC09E580}"/>
            </a:ext>
          </a:extLst>
        </xdr:cNvPr>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342C52D0-CF94-4BF6-ADB6-2B3C56004526}"/>
            </a:ext>
          </a:extLst>
        </xdr:cNvPr>
        <xdr:cNvSpPr/>
      </xdr:nvSpPr>
      <xdr:spPr>
        <a:xfrm>
          <a:off x="25717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26E2AFFB-5A3F-452C-91C7-B25BFC0E85C2}"/>
            </a:ext>
          </a:extLst>
        </xdr:cNvPr>
        <xdr:cNvSpPr/>
      </xdr:nvSpPr>
      <xdr:spPr>
        <a:xfrm>
          <a:off x="177800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3040DFAB-9A7E-422A-BBD3-2A4D6532CAB3}"/>
            </a:ext>
          </a:extLst>
        </xdr:cNvPr>
        <xdr:cNvSpPr/>
      </xdr:nvSpPr>
      <xdr:spPr>
        <a:xfrm>
          <a:off x="984250" y="1726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A01D227-A45D-459B-9437-54EB29C02E5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5ABBCEF-063F-4FAD-9533-DCF34A3F01BE}"/>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667DBA8-206B-43D0-8A65-2E93BE59E35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33EF3A4-7B06-4D73-B70D-05DB5220FF9E}"/>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16CF056-B7E1-4008-AD61-5864BBB50B9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147320</xdr:rowOff>
    </xdr:from>
    <xdr:to>
      <xdr:col>24</xdr:col>
      <xdr:colOff>114300</xdr:colOff>
      <xdr:row>107</xdr:row>
      <xdr:rowOff>77470</xdr:rowOff>
    </xdr:to>
    <xdr:sp macro="" textlink="">
      <xdr:nvSpPr>
        <xdr:cNvPr id="418" name="楕円 417">
          <a:extLst>
            <a:ext uri="{FF2B5EF4-FFF2-40B4-BE49-F238E27FC236}">
              <a16:creationId xmlns:a16="http://schemas.microsoft.com/office/drawing/2014/main" id="{9DB2F74D-BC7A-4DDB-95A4-0E77A618C155}"/>
            </a:ext>
          </a:extLst>
        </xdr:cNvPr>
        <xdr:cNvSpPr/>
      </xdr:nvSpPr>
      <xdr:spPr>
        <a:xfrm>
          <a:off x="4127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125747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DAD7FF30-8D10-4D5D-A9A3-20F5FFB35AE8}"/>
            </a:ext>
          </a:extLst>
        </xdr:cNvPr>
        <xdr:cNvSpPr txBox="1"/>
      </xdr:nvSpPr>
      <xdr:spPr>
        <a:xfrm>
          <a:off x="42164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128270</xdr:rowOff>
    </xdr:from>
    <xdr:to>
      <xdr:col>20</xdr:col>
      <xdr:colOff>38100</xdr:colOff>
      <xdr:row>107</xdr:row>
      <xdr:rowOff>58420</xdr:rowOff>
    </xdr:to>
    <xdr:sp macro="" textlink="">
      <xdr:nvSpPr>
        <xdr:cNvPr id="420" name="楕円 419">
          <a:extLst>
            <a:ext uri="{FF2B5EF4-FFF2-40B4-BE49-F238E27FC236}">
              <a16:creationId xmlns:a16="http://schemas.microsoft.com/office/drawing/2014/main" id="{2DB774BF-4E42-4F0A-8D0E-35FBE7EC5994}"/>
            </a:ext>
          </a:extLst>
        </xdr:cNvPr>
        <xdr:cNvSpPr/>
      </xdr:nvSpPr>
      <xdr:spPr>
        <a:xfrm>
          <a:off x="3384550" y="17730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7620</xdr:rowOff>
    </xdr:from>
    <xdr:to>
      <xdr:col>24</xdr:col>
      <xdr:colOff>63500</xdr:colOff>
      <xdr:row>107</xdr:row>
      <xdr:rowOff>26670</xdr:rowOff>
    </xdr:to>
    <xdr:cxnSp macro="">
      <xdr:nvCxnSpPr>
        <xdr:cNvPr id="421" name="直線コネクタ 420">
          <a:extLst>
            <a:ext uri="{FF2B5EF4-FFF2-40B4-BE49-F238E27FC236}">
              <a16:creationId xmlns:a16="http://schemas.microsoft.com/office/drawing/2014/main" id="{2CC9F0CF-4C98-41D2-B8A3-65D88F9EC149}"/>
            </a:ext>
          </a:extLst>
        </xdr:cNvPr>
        <xdr:cNvCxnSpPr/>
      </xdr:nvCxnSpPr>
      <xdr:spPr>
        <a:xfrm>
          <a:off x="3429000" y="1778127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111125</xdr:rowOff>
    </xdr:from>
    <xdr:to>
      <xdr:col>15</xdr:col>
      <xdr:colOff>101600</xdr:colOff>
      <xdr:row>107</xdr:row>
      <xdr:rowOff>41275</xdr:rowOff>
    </xdr:to>
    <xdr:sp macro="" textlink="">
      <xdr:nvSpPr>
        <xdr:cNvPr id="422" name="楕円 421">
          <a:extLst>
            <a:ext uri="{FF2B5EF4-FFF2-40B4-BE49-F238E27FC236}">
              <a16:creationId xmlns:a16="http://schemas.microsoft.com/office/drawing/2014/main" id="{550870CC-50EA-428D-A7EF-5AA478723599}"/>
            </a:ext>
          </a:extLst>
        </xdr:cNvPr>
        <xdr:cNvSpPr/>
      </xdr:nvSpPr>
      <xdr:spPr>
        <a:xfrm>
          <a:off x="257175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161925</xdr:rowOff>
    </xdr:from>
    <xdr:to>
      <xdr:col>19</xdr:col>
      <xdr:colOff>177800</xdr:colOff>
      <xdr:row>107</xdr:row>
      <xdr:rowOff>7620</xdr:rowOff>
    </xdr:to>
    <xdr:cxnSp macro="">
      <xdr:nvCxnSpPr>
        <xdr:cNvPr id="423" name="直線コネクタ 422">
          <a:extLst>
            <a:ext uri="{FF2B5EF4-FFF2-40B4-BE49-F238E27FC236}">
              <a16:creationId xmlns:a16="http://schemas.microsoft.com/office/drawing/2014/main" id="{D044AE05-C598-41E8-B963-40F58F68204D}"/>
            </a:ext>
          </a:extLst>
        </xdr:cNvPr>
        <xdr:cNvCxnSpPr/>
      </xdr:nvCxnSpPr>
      <xdr:spPr>
        <a:xfrm>
          <a:off x="2622550" y="1776412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111125</xdr:rowOff>
    </xdr:from>
    <xdr:to>
      <xdr:col>10</xdr:col>
      <xdr:colOff>165100</xdr:colOff>
      <xdr:row>107</xdr:row>
      <xdr:rowOff>41275</xdr:rowOff>
    </xdr:to>
    <xdr:sp macro="" textlink="">
      <xdr:nvSpPr>
        <xdr:cNvPr id="424" name="楕円 423">
          <a:extLst>
            <a:ext uri="{FF2B5EF4-FFF2-40B4-BE49-F238E27FC236}">
              <a16:creationId xmlns:a16="http://schemas.microsoft.com/office/drawing/2014/main" id="{22232A7F-33ED-4667-961C-414806301F58}"/>
            </a:ext>
          </a:extLst>
        </xdr:cNvPr>
        <xdr:cNvSpPr/>
      </xdr:nvSpPr>
      <xdr:spPr>
        <a:xfrm>
          <a:off x="17780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161925</xdr:rowOff>
    </xdr:from>
    <xdr:to>
      <xdr:col>15</xdr:col>
      <xdr:colOff>50800</xdr:colOff>
      <xdr:row>106</xdr:row>
      <xdr:rowOff>161925</xdr:rowOff>
    </xdr:to>
    <xdr:cxnSp macro="">
      <xdr:nvCxnSpPr>
        <xdr:cNvPr id="425" name="直線コネクタ 424">
          <a:extLst>
            <a:ext uri="{FF2B5EF4-FFF2-40B4-BE49-F238E27FC236}">
              <a16:creationId xmlns:a16="http://schemas.microsoft.com/office/drawing/2014/main" id="{F873EC6E-822D-4628-BB83-48978FFCE8DC}"/>
            </a:ext>
          </a:extLst>
        </xdr:cNvPr>
        <xdr:cNvCxnSpPr/>
      </xdr:nvCxnSpPr>
      <xdr:spPr>
        <a:xfrm>
          <a:off x="1828800" y="177641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65405</xdr:rowOff>
    </xdr:from>
    <xdr:to>
      <xdr:col>6</xdr:col>
      <xdr:colOff>38100</xdr:colOff>
      <xdr:row>106</xdr:row>
      <xdr:rowOff>167005</xdr:rowOff>
    </xdr:to>
    <xdr:sp macro="" textlink="">
      <xdr:nvSpPr>
        <xdr:cNvPr id="426" name="楕円 425">
          <a:extLst>
            <a:ext uri="{FF2B5EF4-FFF2-40B4-BE49-F238E27FC236}">
              <a16:creationId xmlns:a16="http://schemas.microsoft.com/office/drawing/2014/main" id="{171F3D82-B54E-4F90-B0C1-DB506EC37207}"/>
            </a:ext>
          </a:extLst>
        </xdr:cNvPr>
        <xdr:cNvSpPr/>
      </xdr:nvSpPr>
      <xdr:spPr>
        <a:xfrm>
          <a:off x="984250" y="17667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116205</xdr:rowOff>
    </xdr:from>
    <xdr:to>
      <xdr:col>10</xdr:col>
      <xdr:colOff>114300</xdr:colOff>
      <xdr:row>106</xdr:row>
      <xdr:rowOff>161925</xdr:rowOff>
    </xdr:to>
    <xdr:cxnSp macro="">
      <xdr:nvCxnSpPr>
        <xdr:cNvPr id="427" name="直線コネクタ 426">
          <a:extLst>
            <a:ext uri="{FF2B5EF4-FFF2-40B4-BE49-F238E27FC236}">
              <a16:creationId xmlns:a16="http://schemas.microsoft.com/office/drawing/2014/main" id="{D3DCCDEA-8CF7-40BE-83C9-5E1C74E8C8E1}"/>
            </a:ext>
          </a:extLst>
        </xdr:cNvPr>
        <xdr:cNvCxnSpPr/>
      </xdr:nvCxnSpPr>
      <xdr:spPr>
        <a:xfrm>
          <a:off x="1028700" y="17718405"/>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a:extLst>
            <a:ext uri="{FF2B5EF4-FFF2-40B4-BE49-F238E27FC236}">
              <a16:creationId xmlns:a16="http://schemas.microsoft.com/office/drawing/2014/main" id="{362F3474-C5A0-4612-87A1-BB09D43E1B81}"/>
            </a:ext>
          </a:extLst>
        </xdr:cNvPr>
        <xdr:cNvSpPr txBox="1"/>
      </xdr:nvSpPr>
      <xdr:spPr>
        <a:xfrm>
          <a:off x="32391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429" name="n_2aveValue【港湾・漁港】&#10;有形固定資産減価償却率">
          <a:extLst>
            <a:ext uri="{FF2B5EF4-FFF2-40B4-BE49-F238E27FC236}">
              <a16:creationId xmlns:a16="http://schemas.microsoft.com/office/drawing/2014/main" id="{9FBD9365-1A57-48AF-A8FD-3E2E055727AB}"/>
            </a:ext>
          </a:extLst>
        </xdr:cNvPr>
        <xdr:cNvSpPr txBox="1"/>
      </xdr:nvSpPr>
      <xdr:spPr>
        <a:xfrm>
          <a:off x="2439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30" name="n_3aveValue【港湾・漁港】&#10;有形固定資産減価償却率">
          <a:extLst>
            <a:ext uri="{FF2B5EF4-FFF2-40B4-BE49-F238E27FC236}">
              <a16:creationId xmlns:a16="http://schemas.microsoft.com/office/drawing/2014/main" id="{F793A48B-6107-4634-8D7E-0759C839FAA3}"/>
            </a:ext>
          </a:extLst>
        </xdr:cNvPr>
        <xdr:cNvSpPr txBox="1"/>
      </xdr:nvSpPr>
      <xdr:spPr>
        <a:xfrm>
          <a:off x="164529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1" name="n_4aveValue【港湾・漁港】&#10;有形固定資産減価償却率">
          <a:extLst>
            <a:ext uri="{FF2B5EF4-FFF2-40B4-BE49-F238E27FC236}">
              <a16:creationId xmlns:a16="http://schemas.microsoft.com/office/drawing/2014/main" id="{06EF2E54-3A98-420B-B155-85026C87B4AC}"/>
            </a:ext>
          </a:extLst>
        </xdr:cNvPr>
        <xdr:cNvSpPr txBox="1"/>
      </xdr:nvSpPr>
      <xdr:spPr>
        <a:xfrm>
          <a:off x="8515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49547</xdr:rowOff>
    </xdr:from>
    <xdr:ext cx="405111" cy="259045"/>
    <xdr:sp macro="" textlink="">
      <xdr:nvSpPr>
        <xdr:cNvPr id="432" name="n_1mainValue【港湾・漁港】&#10;有形固定資産減価償却率">
          <a:extLst>
            <a:ext uri="{FF2B5EF4-FFF2-40B4-BE49-F238E27FC236}">
              <a16:creationId xmlns:a16="http://schemas.microsoft.com/office/drawing/2014/main" id="{A508FEA7-7D43-498D-A3A0-E15D93C72FAF}"/>
            </a:ext>
          </a:extLst>
        </xdr:cNvPr>
        <xdr:cNvSpPr txBox="1"/>
      </xdr:nvSpPr>
      <xdr:spPr>
        <a:xfrm>
          <a:off x="32391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32402</xdr:rowOff>
    </xdr:from>
    <xdr:ext cx="405111" cy="259045"/>
    <xdr:sp macro="" textlink="">
      <xdr:nvSpPr>
        <xdr:cNvPr id="433" name="n_2mainValue【港湾・漁港】&#10;有形固定資産減価償却率">
          <a:extLst>
            <a:ext uri="{FF2B5EF4-FFF2-40B4-BE49-F238E27FC236}">
              <a16:creationId xmlns:a16="http://schemas.microsoft.com/office/drawing/2014/main" id="{8B3F7A0A-A326-49F2-8673-BADC73B21709}"/>
            </a:ext>
          </a:extLst>
        </xdr:cNvPr>
        <xdr:cNvSpPr txBox="1"/>
      </xdr:nvSpPr>
      <xdr:spPr>
        <a:xfrm>
          <a:off x="24390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32402</xdr:rowOff>
    </xdr:from>
    <xdr:ext cx="405111" cy="259045"/>
    <xdr:sp macro="" textlink="">
      <xdr:nvSpPr>
        <xdr:cNvPr id="434" name="n_3mainValue【港湾・漁港】&#10;有形固定資産減価償却率">
          <a:extLst>
            <a:ext uri="{FF2B5EF4-FFF2-40B4-BE49-F238E27FC236}">
              <a16:creationId xmlns:a16="http://schemas.microsoft.com/office/drawing/2014/main" id="{D6D66EAE-8337-42C7-9324-6F4EFFCD3D9E}"/>
            </a:ext>
          </a:extLst>
        </xdr:cNvPr>
        <xdr:cNvSpPr txBox="1"/>
      </xdr:nvSpPr>
      <xdr:spPr>
        <a:xfrm>
          <a:off x="164529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158132</xdr:rowOff>
    </xdr:from>
    <xdr:ext cx="405111" cy="259045"/>
    <xdr:sp macro="" textlink="">
      <xdr:nvSpPr>
        <xdr:cNvPr id="435" name="n_4mainValue【港湾・漁港】&#10;有形固定資産減価償却率">
          <a:extLst>
            <a:ext uri="{FF2B5EF4-FFF2-40B4-BE49-F238E27FC236}">
              <a16:creationId xmlns:a16="http://schemas.microsoft.com/office/drawing/2014/main" id="{16DF9CDD-1047-470E-BDD5-FD52B7798277}"/>
            </a:ext>
          </a:extLst>
        </xdr:cNvPr>
        <xdr:cNvSpPr txBox="1"/>
      </xdr:nvSpPr>
      <xdr:spPr>
        <a:xfrm>
          <a:off x="8515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B742DC1-0D3D-489A-805D-A5228162179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C6736BA-EE97-4712-93A0-398ACC7FDF5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4553A4A4-EB2A-4E09-8B9A-9A5BB9E8EC2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5CFA63C3-E44F-43E2-825B-4707E39D786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457D8EC-AD12-4252-A5DC-2A7BF773118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6E427B9-4538-4849-8A82-8538E5B0C06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12BBFB4C-79DA-4E2A-A8CF-3B110F11C59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3898CC4F-C97F-4914-9E56-B61DD52F9EF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ED9B5849-98EE-4A62-91BF-ACA5B48AB99E}"/>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20E8ECD-D9B8-4EA2-8576-301CC508059B}"/>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4F105ED5-D9A6-43D7-A690-70788E9C96CB}"/>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AC6EE5A8-5ACE-4BCB-8F31-C6DEBB606455}"/>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36DD2977-9E5A-4D6F-AC1C-541790EED48A}"/>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7950A19C-61FC-4457-9236-6D264425E82A}"/>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19FF010C-8803-4688-9907-882BD182D838}"/>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98B65E78-4A8F-43C7-8AA8-58F4BDAE10DE}"/>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ABDBDA70-3D40-469C-8D34-738D72734DDD}"/>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D05165CE-6078-43F0-8638-10111C333817}"/>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25A165BA-EA86-4672-856D-1D9F1C4BBF4A}"/>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A9A53486-23F1-4209-8E31-0D56472867B4}"/>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818537E6-5D15-4591-BEF5-E9D05E1A0DED}"/>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4862CBAD-0AB0-428F-B473-3512B3FB04CD}"/>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2F92A88-7664-4E99-8AD8-F1BBD31DB6F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1FF17BF2-D7CB-4E50-B2F8-E063FD08EF73}"/>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357FA684-CCDE-4BF1-869D-ADE6F0538C36}"/>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BC4BC38F-81AB-49A1-9775-40F44770173B}"/>
            </a:ext>
          </a:extLst>
        </xdr:cNvPr>
        <xdr:cNvCxnSpPr/>
      </xdr:nvCxnSpPr>
      <xdr:spPr>
        <a:xfrm flipV="1">
          <a:off x="9429115" y="167223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882DBA2A-E688-4354-8578-22DAA6F3752A}"/>
            </a:ext>
          </a:extLst>
        </xdr:cNvPr>
        <xdr:cNvSpPr txBox="1"/>
      </xdr:nvSpPr>
      <xdr:spPr>
        <a:xfrm>
          <a:off x="9467850" y="1815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58AF7CB7-8F1B-4EA8-89BB-DDD5300DF102}"/>
            </a:ext>
          </a:extLst>
        </xdr:cNvPr>
        <xdr:cNvCxnSpPr/>
      </xdr:nvCxnSpPr>
      <xdr:spPr>
        <a:xfrm>
          <a:off x="935990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32187E81-5392-40D6-91AE-1941CEE105D7}"/>
            </a:ext>
          </a:extLst>
        </xdr:cNvPr>
        <xdr:cNvSpPr txBox="1"/>
      </xdr:nvSpPr>
      <xdr:spPr>
        <a:xfrm>
          <a:off x="9467850" y="16497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247FC687-05F6-4E3B-9A1F-4DAB0BE4DF13}"/>
            </a:ext>
          </a:extLst>
        </xdr:cNvPr>
        <xdr:cNvCxnSpPr/>
      </xdr:nvCxnSpPr>
      <xdr:spPr>
        <a:xfrm>
          <a:off x="9359900" y="167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F67956AC-A355-41B4-82D2-9F2E2E4EC9B1}"/>
            </a:ext>
          </a:extLst>
        </xdr:cNvPr>
        <xdr:cNvSpPr txBox="1"/>
      </xdr:nvSpPr>
      <xdr:spPr>
        <a:xfrm>
          <a:off x="9467850" y="17738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340EFDE8-D183-4F6B-BC7C-A7EE13BF3DC0}"/>
            </a:ext>
          </a:extLst>
        </xdr:cNvPr>
        <xdr:cNvSpPr/>
      </xdr:nvSpPr>
      <xdr:spPr>
        <a:xfrm>
          <a:off x="9398000" y="17886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33C1F077-4EA4-4B98-8333-70741C33DB78}"/>
            </a:ext>
          </a:extLst>
        </xdr:cNvPr>
        <xdr:cNvSpPr/>
      </xdr:nvSpPr>
      <xdr:spPr>
        <a:xfrm>
          <a:off x="8636000" y="178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577012D3-E5BF-4FD8-85D0-ED80149931E9}"/>
            </a:ext>
          </a:extLst>
        </xdr:cNvPr>
        <xdr:cNvSpPr/>
      </xdr:nvSpPr>
      <xdr:spPr>
        <a:xfrm>
          <a:off x="7842250" y="17989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52A911CC-D3DB-492C-AC36-6F09D222270A}"/>
            </a:ext>
          </a:extLst>
        </xdr:cNvPr>
        <xdr:cNvSpPr/>
      </xdr:nvSpPr>
      <xdr:spPr>
        <a:xfrm>
          <a:off x="7029450" y="179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384669AC-05D5-4CED-B11B-0424F6425FAC}"/>
            </a:ext>
          </a:extLst>
        </xdr:cNvPr>
        <xdr:cNvSpPr/>
      </xdr:nvSpPr>
      <xdr:spPr>
        <a:xfrm>
          <a:off x="6235700" y="1799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E71698D-F474-42CA-8918-B18E488D9744}"/>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C7EE004-E30E-4764-8682-77FDEBA8B187}"/>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DEA2D24-39D8-45C1-847C-3441592B45B3}"/>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5A22E31-07DF-46BD-A195-D38C8940418A}"/>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34B359F-8EC8-4BED-9623-742778AD8869}"/>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148862</xdr:rowOff>
    </xdr:from>
    <xdr:to>
      <xdr:col>55</xdr:col>
      <xdr:colOff>50800</xdr:colOff>
      <xdr:row>109</xdr:row>
      <xdr:rowOff>79012</xdr:rowOff>
    </xdr:to>
    <xdr:sp macro="" textlink="">
      <xdr:nvSpPr>
        <xdr:cNvPr id="477" name="楕円 476">
          <a:extLst>
            <a:ext uri="{FF2B5EF4-FFF2-40B4-BE49-F238E27FC236}">
              <a16:creationId xmlns:a16="http://schemas.microsoft.com/office/drawing/2014/main" id="{A69459AF-FBAF-4D5B-8E38-23B15BB1ED50}"/>
            </a:ext>
          </a:extLst>
        </xdr:cNvPr>
        <xdr:cNvSpPr/>
      </xdr:nvSpPr>
      <xdr:spPr>
        <a:xfrm>
          <a:off x="9398000" y="180939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63789</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DA32940A-BCF6-484F-A25C-C4B665015B99}"/>
            </a:ext>
          </a:extLst>
        </xdr:cNvPr>
        <xdr:cNvSpPr txBox="1"/>
      </xdr:nvSpPr>
      <xdr:spPr>
        <a:xfrm>
          <a:off x="9467850" y="1800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148879</xdr:rowOff>
    </xdr:from>
    <xdr:to>
      <xdr:col>50</xdr:col>
      <xdr:colOff>165100</xdr:colOff>
      <xdr:row>109</xdr:row>
      <xdr:rowOff>79029</xdr:rowOff>
    </xdr:to>
    <xdr:sp macro="" textlink="">
      <xdr:nvSpPr>
        <xdr:cNvPr id="479" name="楕円 478">
          <a:extLst>
            <a:ext uri="{FF2B5EF4-FFF2-40B4-BE49-F238E27FC236}">
              <a16:creationId xmlns:a16="http://schemas.microsoft.com/office/drawing/2014/main" id="{DFE64BC6-D6EF-4085-AAEC-29E5F34434BF}"/>
            </a:ext>
          </a:extLst>
        </xdr:cNvPr>
        <xdr:cNvSpPr/>
      </xdr:nvSpPr>
      <xdr:spPr>
        <a:xfrm>
          <a:off x="8636000" y="18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28212</xdr:rowOff>
    </xdr:from>
    <xdr:to>
      <xdr:col>55</xdr:col>
      <xdr:colOff>0</xdr:colOff>
      <xdr:row>109</xdr:row>
      <xdr:rowOff>28229</xdr:rowOff>
    </xdr:to>
    <xdr:cxnSp macro="">
      <xdr:nvCxnSpPr>
        <xdr:cNvPr id="480" name="直線コネクタ 479">
          <a:extLst>
            <a:ext uri="{FF2B5EF4-FFF2-40B4-BE49-F238E27FC236}">
              <a16:creationId xmlns:a16="http://schemas.microsoft.com/office/drawing/2014/main" id="{72792B56-5C5D-443D-823D-E5C6E4D92D3A}"/>
            </a:ext>
          </a:extLst>
        </xdr:cNvPr>
        <xdr:cNvCxnSpPr/>
      </xdr:nvCxnSpPr>
      <xdr:spPr>
        <a:xfrm flipV="1">
          <a:off x="8686800" y="18144762"/>
          <a:ext cx="74295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148903</xdr:rowOff>
    </xdr:from>
    <xdr:to>
      <xdr:col>46</xdr:col>
      <xdr:colOff>38100</xdr:colOff>
      <xdr:row>109</xdr:row>
      <xdr:rowOff>79053</xdr:rowOff>
    </xdr:to>
    <xdr:sp macro="" textlink="">
      <xdr:nvSpPr>
        <xdr:cNvPr id="481" name="楕円 480">
          <a:extLst>
            <a:ext uri="{FF2B5EF4-FFF2-40B4-BE49-F238E27FC236}">
              <a16:creationId xmlns:a16="http://schemas.microsoft.com/office/drawing/2014/main" id="{76DAE2C0-BB4C-4E2D-BFDE-BD0F51388C19}"/>
            </a:ext>
          </a:extLst>
        </xdr:cNvPr>
        <xdr:cNvSpPr/>
      </xdr:nvSpPr>
      <xdr:spPr>
        <a:xfrm>
          <a:off x="7842250" y="180940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28229</xdr:rowOff>
    </xdr:from>
    <xdr:to>
      <xdr:col>50</xdr:col>
      <xdr:colOff>114300</xdr:colOff>
      <xdr:row>109</xdr:row>
      <xdr:rowOff>28253</xdr:rowOff>
    </xdr:to>
    <xdr:cxnSp macro="">
      <xdr:nvCxnSpPr>
        <xdr:cNvPr id="482" name="直線コネクタ 481">
          <a:extLst>
            <a:ext uri="{FF2B5EF4-FFF2-40B4-BE49-F238E27FC236}">
              <a16:creationId xmlns:a16="http://schemas.microsoft.com/office/drawing/2014/main" id="{1F25972D-7322-416A-9AE8-1F1EDF7F7AB0}"/>
            </a:ext>
          </a:extLst>
        </xdr:cNvPr>
        <xdr:cNvCxnSpPr/>
      </xdr:nvCxnSpPr>
      <xdr:spPr>
        <a:xfrm flipV="1">
          <a:off x="7886700" y="18144779"/>
          <a:ext cx="8001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149101</xdr:rowOff>
    </xdr:from>
    <xdr:to>
      <xdr:col>41</xdr:col>
      <xdr:colOff>101600</xdr:colOff>
      <xdr:row>109</xdr:row>
      <xdr:rowOff>79251</xdr:rowOff>
    </xdr:to>
    <xdr:sp macro="" textlink="">
      <xdr:nvSpPr>
        <xdr:cNvPr id="483" name="楕円 482">
          <a:extLst>
            <a:ext uri="{FF2B5EF4-FFF2-40B4-BE49-F238E27FC236}">
              <a16:creationId xmlns:a16="http://schemas.microsoft.com/office/drawing/2014/main" id="{11383FA7-F7EF-4522-95E7-C281CA6796FE}"/>
            </a:ext>
          </a:extLst>
        </xdr:cNvPr>
        <xdr:cNvSpPr/>
      </xdr:nvSpPr>
      <xdr:spPr>
        <a:xfrm>
          <a:off x="7029450" y="180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28253</xdr:rowOff>
    </xdr:from>
    <xdr:to>
      <xdr:col>45</xdr:col>
      <xdr:colOff>177800</xdr:colOff>
      <xdr:row>109</xdr:row>
      <xdr:rowOff>28451</xdr:rowOff>
    </xdr:to>
    <xdr:cxnSp macro="">
      <xdr:nvCxnSpPr>
        <xdr:cNvPr id="484" name="直線コネクタ 483">
          <a:extLst>
            <a:ext uri="{FF2B5EF4-FFF2-40B4-BE49-F238E27FC236}">
              <a16:creationId xmlns:a16="http://schemas.microsoft.com/office/drawing/2014/main" id="{41D9B4C8-FA74-484D-B984-A8747F17A798}"/>
            </a:ext>
          </a:extLst>
        </xdr:cNvPr>
        <xdr:cNvCxnSpPr/>
      </xdr:nvCxnSpPr>
      <xdr:spPr>
        <a:xfrm flipV="1">
          <a:off x="7080250" y="18144803"/>
          <a:ext cx="80645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149107</xdr:rowOff>
    </xdr:from>
    <xdr:to>
      <xdr:col>36</xdr:col>
      <xdr:colOff>165100</xdr:colOff>
      <xdr:row>109</xdr:row>
      <xdr:rowOff>79257</xdr:rowOff>
    </xdr:to>
    <xdr:sp macro="" textlink="">
      <xdr:nvSpPr>
        <xdr:cNvPr id="485" name="楕円 484">
          <a:extLst>
            <a:ext uri="{FF2B5EF4-FFF2-40B4-BE49-F238E27FC236}">
              <a16:creationId xmlns:a16="http://schemas.microsoft.com/office/drawing/2014/main" id="{FC7EE3CD-7952-498D-BC93-F783C745DE9C}"/>
            </a:ext>
          </a:extLst>
        </xdr:cNvPr>
        <xdr:cNvSpPr/>
      </xdr:nvSpPr>
      <xdr:spPr>
        <a:xfrm>
          <a:off x="6235700" y="180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28451</xdr:rowOff>
    </xdr:from>
    <xdr:to>
      <xdr:col>41</xdr:col>
      <xdr:colOff>50800</xdr:colOff>
      <xdr:row>109</xdr:row>
      <xdr:rowOff>28457</xdr:rowOff>
    </xdr:to>
    <xdr:cxnSp macro="">
      <xdr:nvCxnSpPr>
        <xdr:cNvPr id="486" name="直線コネクタ 485">
          <a:extLst>
            <a:ext uri="{FF2B5EF4-FFF2-40B4-BE49-F238E27FC236}">
              <a16:creationId xmlns:a16="http://schemas.microsoft.com/office/drawing/2014/main" id="{8641FEEF-8937-4FE5-8977-5112D8FD1EF4}"/>
            </a:ext>
          </a:extLst>
        </xdr:cNvPr>
        <xdr:cNvCxnSpPr/>
      </xdr:nvCxnSpPr>
      <xdr:spPr>
        <a:xfrm flipV="1">
          <a:off x="6286500" y="18145001"/>
          <a:ext cx="79375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5DAA64D6-B0A6-46EF-AF4C-D50FD6F20236}"/>
            </a:ext>
          </a:extLst>
        </xdr:cNvPr>
        <xdr:cNvSpPr txBox="1"/>
      </xdr:nvSpPr>
      <xdr:spPr>
        <a:xfrm>
          <a:off x="8399995" y="176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C096403B-D8FC-4D4C-B8B7-0AC5EA66D12C}"/>
            </a:ext>
          </a:extLst>
        </xdr:cNvPr>
        <xdr:cNvSpPr txBox="1"/>
      </xdr:nvSpPr>
      <xdr:spPr>
        <a:xfrm>
          <a:off x="7612595" y="1776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35303B15-5923-4A48-BB9E-6F1F9BEE0203}"/>
            </a:ext>
          </a:extLst>
        </xdr:cNvPr>
        <xdr:cNvSpPr txBox="1"/>
      </xdr:nvSpPr>
      <xdr:spPr>
        <a:xfrm>
          <a:off x="6818845" y="1775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CF7ECA1A-0BF1-4868-AAE1-655CEE89A117}"/>
            </a:ext>
          </a:extLst>
        </xdr:cNvPr>
        <xdr:cNvSpPr txBox="1"/>
      </xdr:nvSpPr>
      <xdr:spPr>
        <a:xfrm>
          <a:off x="6006045" y="1776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70156</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5869E111-7DA2-4870-8676-C85B8F1CA4FA}"/>
            </a:ext>
          </a:extLst>
        </xdr:cNvPr>
        <xdr:cNvSpPr txBox="1"/>
      </xdr:nvSpPr>
      <xdr:spPr>
        <a:xfrm>
          <a:off x="8458278" y="181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70180</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E62BCFEF-7F20-4BA8-8AC5-6BD301A723BE}"/>
            </a:ext>
          </a:extLst>
        </xdr:cNvPr>
        <xdr:cNvSpPr txBox="1"/>
      </xdr:nvSpPr>
      <xdr:spPr>
        <a:xfrm>
          <a:off x="7677228" y="181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70378</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89A8427F-BC9C-4FA1-857C-4AAAA12F8D26}"/>
            </a:ext>
          </a:extLst>
        </xdr:cNvPr>
        <xdr:cNvSpPr txBox="1"/>
      </xdr:nvSpPr>
      <xdr:spPr>
        <a:xfrm>
          <a:off x="6864428" y="181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70384</xdr:rowOff>
    </xdr:from>
    <xdr:ext cx="469744" cy="259045"/>
    <xdr:sp macro="" textlink="">
      <xdr:nvSpPr>
        <xdr:cNvPr id="494" name="n_4mainValue【港湾・漁港】&#10;一人当たり有形固定資産（償却資産）額">
          <a:extLst>
            <a:ext uri="{FF2B5EF4-FFF2-40B4-BE49-F238E27FC236}">
              <a16:creationId xmlns:a16="http://schemas.microsoft.com/office/drawing/2014/main" id="{BE5D39E8-5ED1-4FE9-AE93-29BE28A62D5F}"/>
            </a:ext>
          </a:extLst>
        </xdr:cNvPr>
        <xdr:cNvSpPr txBox="1"/>
      </xdr:nvSpPr>
      <xdr:spPr>
        <a:xfrm>
          <a:off x="6070678" y="181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435753B-3EB8-4B8D-8D0D-8911124EA60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736902A-7758-4266-8F27-95FB74C7AF2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3C814FE-3F19-4D67-AF28-7A529E1BEE2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22970E7-F8CD-4EB3-AF74-8B3CEF6F47B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30269A5-4755-47AB-B12E-C5121FFF781C}"/>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6F8F0879-60B1-44C1-B913-018AF1CA02F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BCA7296-CAAA-4DFE-A05D-A05F63A9D24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20029D2-B198-4F8D-8FFF-EBCEE10EF554}"/>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49AE157C-C89C-4FF5-8330-C14ED36D3F2A}"/>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EEEA70C-0A72-442A-8475-70A520127C9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7A3A6DF-6B21-471D-9193-447FFF8CDCC8}"/>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8EDDAC76-9696-4529-AE0F-938D860C0B47}"/>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67EBE73-FF10-409D-B51F-D07D4174FFD7}"/>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5FBCE7-90BF-4B7D-82B0-6181F85F603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D08B0189-A3C3-4D9E-A83C-085C074F9D4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7460EBF-E18D-42D2-AB97-C3C7BF3DDD7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F52CA175-F3E8-4BB6-8017-37400E37A9EF}"/>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7A93F4E8-DE11-47F7-B94E-903C95327FC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A27E893-FE33-4358-9EE9-473C4FDE36E8}"/>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3303C9DB-E3F5-4870-9B55-3A8ACA5F5CD7}"/>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27B8121-9D44-4176-BA76-7BF51DA63FB9}"/>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2799B14F-6CC8-4F99-8592-33273A579E19}"/>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6B10240A-CEBA-44C3-90FB-28B5BC19ABA4}"/>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ECD80F2-3C02-4BE7-832D-94A45D381E6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4F76968D-0566-4F17-9E11-CEBCCCD2AD96}"/>
            </a:ext>
          </a:extLst>
        </xdr:cNvPr>
        <xdr:cNvCxnSpPr/>
      </xdr:nvCxnSpPr>
      <xdr:spPr>
        <a:xfrm flipV="1">
          <a:off x="14699614" y="55308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15288382-86A5-4698-BE56-9C96CEEE6736}"/>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9921ABA-9101-444B-B2FF-C184329B16D3}"/>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1E15B9EA-0A66-430D-BF1C-491E5F50532F}"/>
            </a:ext>
          </a:extLst>
        </xdr:cNvPr>
        <xdr:cNvSpPr txBox="1"/>
      </xdr:nvSpPr>
      <xdr:spPr>
        <a:xfrm>
          <a:off x="1473835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7D175E2E-85B7-4FB0-97C1-425B3E529ED0}"/>
            </a:ext>
          </a:extLst>
        </xdr:cNvPr>
        <xdr:cNvCxnSpPr/>
      </xdr:nvCxnSpPr>
      <xdr:spPr>
        <a:xfrm>
          <a:off x="14611350" y="553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1DF093E9-CE4A-40CE-9F44-5D96497CB583}"/>
            </a:ext>
          </a:extLst>
        </xdr:cNvPr>
        <xdr:cNvSpPr txBox="1"/>
      </xdr:nvSpPr>
      <xdr:spPr>
        <a:xfrm>
          <a:off x="14738350"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201DCED3-744B-447D-B1EF-0F7CAF839366}"/>
            </a:ext>
          </a:extLst>
        </xdr:cNvPr>
        <xdr:cNvSpPr/>
      </xdr:nvSpPr>
      <xdr:spPr>
        <a:xfrm>
          <a:off x="14649450" y="6169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F6229228-0B9D-4C67-969C-C31833B58155}"/>
            </a:ext>
          </a:extLst>
        </xdr:cNvPr>
        <xdr:cNvSpPr/>
      </xdr:nvSpPr>
      <xdr:spPr>
        <a:xfrm>
          <a:off x="138874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BF553FA0-D623-42EF-A323-0CE8AEBD3CAA}"/>
            </a:ext>
          </a:extLst>
        </xdr:cNvPr>
        <xdr:cNvSpPr/>
      </xdr:nvSpPr>
      <xdr:spPr>
        <a:xfrm>
          <a:off x="13093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0EE371BC-BEC9-4432-90BD-00F0EEDD38D8}"/>
            </a:ext>
          </a:extLst>
        </xdr:cNvPr>
        <xdr:cNvSpPr/>
      </xdr:nvSpPr>
      <xdr:spPr>
        <a:xfrm>
          <a:off x="12299950" y="616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BFD6ADB1-BA12-4E13-A6A4-F96DCA7431B5}"/>
            </a:ext>
          </a:extLst>
        </xdr:cNvPr>
        <xdr:cNvSpPr/>
      </xdr:nvSpPr>
      <xdr:spPr>
        <a:xfrm>
          <a:off x="1148715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BA4BFDD-B3AB-409C-9B1C-A833E01DBA6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3147A21-0C68-409E-97DA-E160D7DA8FE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75D6775-EFF6-4B2E-9A9D-3438ABDC403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48CFA05-0816-4758-83F8-50E3D11A82AD}"/>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36CBCA6-E470-46D5-B050-CC5610BCC2F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535" name="楕円 534">
          <a:extLst>
            <a:ext uri="{FF2B5EF4-FFF2-40B4-BE49-F238E27FC236}">
              <a16:creationId xmlns:a16="http://schemas.microsoft.com/office/drawing/2014/main" id="{C8111E3F-A27C-4D2A-B3F1-AD486B4627B5}"/>
            </a:ext>
          </a:extLst>
        </xdr:cNvPr>
        <xdr:cNvSpPr/>
      </xdr:nvSpPr>
      <xdr:spPr>
        <a:xfrm>
          <a:off x="14649450" y="6789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163847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906EFF4D-D11C-476A-B561-833255608C19}"/>
            </a:ext>
          </a:extLst>
        </xdr:cNvPr>
        <xdr:cNvSpPr txBox="1"/>
      </xdr:nvSpPr>
      <xdr:spPr>
        <a:xfrm>
          <a:off x="14738350"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170180</xdr:rowOff>
    </xdr:from>
    <xdr:to>
      <xdr:col>81</xdr:col>
      <xdr:colOff>101600</xdr:colOff>
      <xdr:row>41</xdr:row>
      <xdr:rowOff>100330</xdr:rowOff>
    </xdr:to>
    <xdr:sp macro="" textlink="">
      <xdr:nvSpPr>
        <xdr:cNvPr id="537" name="楕円 536">
          <a:extLst>
            <a:ext uri="{FF2B5EF4-FFF2-40B4-BE49-F238E27FC236}">
              <a16:creationId xmlns:a16="http://schemas.microsoft.com/office/drawing/2014/main" id="{87D5A62C-8814-4AB0-9D00-C6DCAF301EB6}"/>
            </a:ext>
          </a:extLst>
        </xdr:cNvPr>
        <xdr:cNvSpPr/>
      </xdr:nvSpPr>
      <xdr:spPr>
        <a:xfrm>
          <a:off x="1388745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49530</xdr:rowOff>
    </xdr:from>
    <xdr:to>
      <xdr:col>85</xdr:col>
      <xdr:colOff>127000</xdr:colOff>
      <xdr:row>41</xdr:row>
      <xdr:rowOff>64770</xdr:rowOff>
    </xdr:to>
    <xdr:cxnSp macro="">
      <xdr:nvCxnSpPr>
        <xdr:cNvPr id="538" name="直線コネクタ 537">
          <a:extLst>
            <a:ext uri="{FF2B5EF4-FFF2-40B4-BE49-F238E27FC236}">
              <a16:creationId xmlns:a16="http://schemas.microsoft.com/office/drawing/2014/main" id="{F474346B-DA3A-4F7F-A2FD-9FB040A983BA}"/>
            </a:ext>
          </a:extLst>
        </xdr:cNvPr>
        <xdr:cNvCxnSpPr/>
      </xdr:nvCxnSpPr>
      <xdr:spPr>
        <a:xfrm>
          <a:off x="13938250" y="6824980"/>
          <a:ext cx="762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154940</xdr:rowOff>
    </xdr:from>
    <xdr:to>
      <xdr:col>76</xdr:col>
      <xdr:colOff>165100</xdr:colOff>
      <xdr:row>41</xdr:row>
      <xdr:rowOff>85090</xdr:rowOff>
    </xdr:to>
    <xdr:sp macro="" textlink="">
      <xdr:nvSpPr>
        <xdr:cNvPr id="539" name="楕円 538">
          <a:extLst>
            <a:ext uri="{FF2B5EF4-FFF2-40B4-BE49-F238E27FC236}">
              <a16:creationId xmlns:a16="http://schemas.microsoft.com/office/drawing/2014/main" id="{0040EF47-569B-40ED-ADB1-00436E9D20D2}"/>
            </a:ext>
          </a:extLst>
        </xdr:cNvPr>
        <xdr:cNvSpPr/>
      </xdr:nvSpPr>
      <xdr:spPr>
        <a:xfrm>
          <a:off x="13093700" y="6765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34290</xdr:rowOff>
    </xdr:from>
    <xdr:to>
      <xdr:col>81</xdr:col>
      <xdr:colOff>50800</xdr:colOff>
      <xdr:row>41</xdr:row>
      <xdr:rowOff>49530</xdr:rowOff>
    </xdr:to>
    <xdr:cxnSp macro="">
      <xdr:nvCxnSpPr>
        <xdr:cNvPr id="540" name="直線コネクタ 539">
          <a:extLst>
            <a:ext uri="{FF2B5EF4-FFF2-40B4-BE49-F238E27FC236}">
              <a16:creationId xmlns:a16="http://schemas.microsoft.com/office/drawing/2014/main" id="{47260F92-0BD5-4C2D-BC57-C17AA699DA07}"/>
            </a:ext>
          </a:extLst>
        </xdr:cNvPr>
        <xdr:cNvCxnSpPr/>
      </xdr:nvCxnSpPr>
      <xdr:spPr>
        <a:xfrm>
          <a:off x="13144500" y="680974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137795</xdr:rowOff>
    </xdr:from>
    <xdr:to>
      <xdr:col>72</xdr:col>
      <xdr:colOff>38100</xdr:colOff>
      <xdr:row>41</xdr:row>
      <xdr:rowOff>67945</xdr:rowOff>
    </xdr:to>
    <xdr:sp macro="" textlink="">
      <xdr:nvSpPr>
        <xdr:cNvPr id="541" name="楕円 540">
          <a:extLst>
            <a:ext uri="{FF2B5EF4-FFF2-40B4-BE49-F238E27FC236}">
              <a16:creationId xmlns:a16="http://schemas.microsoft.com/office/drawing/2014/main" id="{24C97A35-8541-4660-B4A4-CA940DE834E4}"/>
            </a:ext>
          </a:extLst>
        </xdr:cNvPr>
        <xdr:cNvSpPr/>
      </xdr:nvSpPr>
      <xdr:spPr>
        <a:xfrm>
          <a:off x="12299950" y="67481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17145</xdr:rowOff>
    </xdr:from>
    <xdr:to>
      <xdr:col>76</xdr:col>
      <xdr:colOff>114300</xdr:colOff>
      <xdr:row>41</xdr:row>
      <xdr:rowOff>34290</xdr:rowOff>
    </xdr:to>
    <xdr:cxnSp macro="">
      <xdr:nvCxnSpPr>
        <xdr:cNvPr id="542" name="直線コネクタ 541">
          <a:extLst>
            <a:ext uri="{FF2B5EF4-FFF2-40B4-BE49-F238E27FC236}">
              <a16:creationId xmlns:a16="http://schemas.microsoft.com/office/drawing/2014/main" id="{2B068358-6C67-48C4-AACA-D18AD5F7C285}"/>
            </a:ext>
          </a:extLst>
        </xdr:cNvPr>
        <xdr:cNvCxnSpPr/>
      </xdr:nvCxnSpPr>
      <xdr:spPr>
        <a:xfrm>
          <a:off x="12344400" y="679259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122555</xdr:rowOff>
    </xdr:from>
    <xdr:to>
      <xdr:col>67</xdr:col>
      <xdr:colOff>101600</xdr:colOff>
      <xdr:row>41</xdr:row>
      <xdr:rowOff>52705</xdr:rowOff>
    </xdr:to>
    <xdr:sp macro="" textlink="">
      <xdr:nvSpPr>
        <xdr:cNvPr id="543" name="楕円 542">
          <a:extLst>
            <a:ext uri="{FF2B5EF4-FFF2-40B4-BE49-F238E27FC236}">
              <a16:creationId xmlns:a16="http://schemas.microsoft.com/office/drawing/2014/main" id="{BDB6F5F0-D5CD-426F-9261-A3E4677565E0}"/>
            </a:ext>
          </a:extLst>
        </xdr:cNvPr>
        <xdr:cNvSpPr/>
      </xdr:nvSpPr>
      <xdr:spPr>
        <a:xfrm>
          <a:off x="11487150" y="6732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1905</xdr:rowOff>
    </xdr:from>
    <xdr:to>
      <xdr:col>71</xdr:col>
      <xdr:colOff>177800</xdr:colOff>
      <xdr:row>41</xdr:row>
      <xdr:rowOff>17145</xdr:rowOff>
    </xdr:to>
    <xdr:cxnSp macro="">
      <xdr:nvCxnSpPr>
        <xdr:cNvPr id="544" name="直線コネクタ 543">
          <a:extLst>
            <a:ext uri="{FF2B5EF4-FFF2-40B4-BE49-F238E27FC236}">
              <a16:creationId xmlns:a16="http://schemas.microsoft.com/office/drawing/2014/main" id="{8996785A-DCA1-4FC5-BE3B-75506F634CEC}"/>
            </a:ext>
          </a:extLst>
        </xdr:cNvPr>
        <xdr:cNvCxnSpPr/>
      </xdr:nvCxnSpPr>
      <xdr:spPr>
        <a:xfrm>
          <a:off x="11537950" y="6777355"/>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C98E47E8-CE1E-4EC5-8E09-FC5D93214900}"/>
            </a:ext>
          </a:extLst>
        </xdr:cNvPr>
        <xdr:cNvSpPr txBox="1"/>
      </xdr:nvSpPr>
      <xdr:spPr>
        <a:xfrm>
          <a:off x="13742044" y="594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20B1A015-CDE6-47BB-BF63-2EF44AD12D95}"/>
            </a:ext>
          </a:extLst>
        </xdr:cNvPr>
        <xdr:cNvSpPr txBox="1"/>
      </xdr:nvSpPr>
      <xdr:spPr>
        <a:xfrm>
          <a:off x="12960994"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DE77A266-6894-4D58-923F-BB03910976F8}"/>
            </a:ext>
          </a:extLst>
        </xdr:cNvPr>
        <xdr:cNvSpPr txBox="1"/>
      </xdr:nvSpPr>
      <xdr:spPr>
        <a:xfrm>
          <a:off x="1216724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E38A0877-94BD-4C95-9714-F2B366074377}"/>
            </a:ext>
          </a:extLst>
        </xdr:cNvPr>
        <xdr:cNvSpPr txBox="1"/>
      </xdr:nvSpPr>
      <xdr:spPr>
        <a:xfrm>
          <a:off x="113544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91457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72C47E2B-7F24-45AA-B5B7-D94589A153DC}"/>
            </a:ext>
          </a:extLst>
        </xdr:cNvPr>
        <xdr:cNvSpPr txBox="1"/>
      </xdr:nvSpPr>
      <xdr:spPr>
        <a:xfrm>
          <a:off x="13742044"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76217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A7BAE935-F3CD-4C10-B902-6C18E3312173}"/>
            </a:ext>
          </a:extLst>
        </xdr:cNvPr>
        <xdr:cNvSpPr txBox="1"/>
      </xdr:nvSpPr>
      <xdr:spPr>
        <a:xfrm>
          <a:off x="12960994"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59072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428AB8AE-9C21-403A-9C82-523C10A8A82A}"/>
            </a:ext>
          </a:extLst>
        </xdr:cNvPr>
        <xdr:cNvSpPr txBox="1"/>
      </xdr:nvSpPr>
      <xdr:spPr>
        <a:xfrm>
          <a:off x="12167244" y="683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43832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9466258D-C0DF-45CB-B7AA-ABC3D908A861}"/>
            </a:ext>
          </a:extLst>
        </xdr:cNvPr>
        <xdr:cNvSpPr txBox="1"/>
      </xdr:nvSpPr>
      <xdr:spPr>
        <a:xfrm>
          <a:off x="11354444" y="681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F03E194-8617-4275-8952-9F47EA5426F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4A99319-0D43-4C24-A903-171475286D0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973558A-2164-4289-B7C8-8EB6344FF14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80424A83-3CFE-4CC0-8472-F804D293215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22C14B3-98AD-4F1F-BB0B-4BF80649F09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EBFA562-678D-42DB-BF99-15DFC598933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1C9ECC1-C3F4-4E81-B493-3B3AE8AEB661}"/>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4FDD634-2B9D-416F-80C0-291708F8782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63ABA20-9BC9-4AD3-B284-AD8CB192610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6A4FD58-3FFA-40C0-8040-DBD880A09C2E}"/>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9EF0D4C-E033-4219-8FBA-947A2F262E4D}"/>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E7FE3791-3BD7-4AD5-BCF2-CBC7686470DF}"/>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997639A0-52A6-4245-A4F7-71FFA06EFBAA}"/>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FAB796E0-100D-4AF8-A287-F250E7A77AB2}"/>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73826B8-D360-48E6-A7BE-F2B9577A6BDA}"/>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A0B2D79A-8511-47E5-A486-9BD48DE4F4AD}"/>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84F79AD2-9D83-403F-A6B3-156FA7F1B458}"/>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8E6394B-43D3-4888-9345-17466E1D11CE}"/>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298C8C88-B8FA-425A-8A25-5407133B6373}"/>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CAD2BA96-3DFF-475A-9071-1E6B4954F95C}"/>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2AAED282-755D-4417-8510-B61E9DC2F1B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93B58D7E-CDB8-422C-92C8-990205C14D5F}"/>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51104E2A-AA10-4857-B56F-36AD3B8670B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889A28FB-F226-44A7-A4C9-0FEC1583CDC5}"/>
            </a:ext>
          </a:extLst>
        </xdr:cNvPr>
        <xdr:cNvCxnSpPr/>
      </xdr:nvCxnSpPr>
      <xdr:spPr>
        <a:xfrm flipV="1">
          <a:off x="19951064" y="566547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8D31BB9-604C-467D-951D-297801A36F55}"/>
            </a:ext>
          </a:extLst>
        </xdr:cNvPr>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4D2B444A-563F-4673-BB11-4D7D3349AF53}"/>
            </a:ext>
          </a:extLst>
        </xdr:cNvPr>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1BEC6954-E15F-47ED-8338-12B0FE622A91}"/>
            </a:ext>
          </a:extLst>
        </xdr:cNvPr>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7D9A24E4-CDD7-4FBD-BA1C-13CFE11BE05D}"/>
            </a:ext>
          </a:extLst>
        </xdr:cNvPr>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1CE8251C-D344-467F-8EAE-BE66572FB59E}"/>
            </a:ext>
          </a:extLst>
        </xdr:cNvPr>
        <xdr:cNvSpPr txBox="1"/>
      </xdr:nvSpPr>
      <xdr:spPr>
        <a:xfrm>
          <a:off x="19989800" y="6466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2DAA1CA2-CAB2-422E-8E07-4E98582D6520}"/>
            </a:ext>
          </a:extLst>
        </xdr:cNvPr>
        <xdr:cNvSpPr/>
      </xdr:nvSpPr>
      <xdr:spPr>
        <a:xfrm>
          <a:off x="199009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67FBD41E-7366-4914-BF49-9502A0F7C8DE}"/>
            </a:ext>
          </a:extLst>
        </xdr:cNvPr>
        <xdr:cNvSpPr/>
      </xdr:nvSpPr>
      <xdr:spPr>
        <a:xfrm>
          <a:off x="191579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BB1C9315-0080-4FC6-AB21-0C4241397ED0}"/>
            </a:ext>
          </a:extLst>
        </xdr:cNvPr>
        <xdr:cNvSpPr/>
      </xdr:nvSpPr>
      <xdr:spPr>
        <a:xfrm>
          <a:off x="18345150" y="6607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1F0D095B-16E9-48BF-8FC3-FFCC3879E554}"/>
            </a:ext>
          </a:extLst>
        </xdr:cNvPr>
        <xdr:cNvSpPr/>
      </xdr:nvSpPr>
      <xdr:spPr>
        <a:xfrm>
          <a:off x="17551400" y="6611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B57441D8-9463-4DA2-862D-F828574349D3}"/>
            </a:ext>
          </a:extLst>
        </xdr:cNvPr>
        <xdr:cNvSpPr/>
      </xdr:nvSpPr>
      <xdr:spPr>
        <a:xfrm>
          <a:off x="16757650" y="660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CDC2118-153D-47FD-B4BB-383B18E66F7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3E0227D-D4EC-4993-818B-D93A804286D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C7A9A56-DFAF-4ECE-9724-96317B451A5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6EBBD96-916E-42E1-88CC-ED84322DCB4E}"/>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24D6F6E-F9A7-4918-96F1-3288D5208E9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113030</xdr:rowOff>
    </xdr:from>
    <xdr:to>
      <xdr:col>116</xdr:col>
      <xdr:colOff>114300</xdr:colOff>
      <xdr:row>42</xdr:row>
      <xdr:rowOff>43180</xdr:rowOff>
    </xdr:to>
    <xdr:sp macro="" textlink="">
      <xdr:nvSpPr>
        <xdr:cNvPr id="592" name="楕円 591">
          <a:extLst>
            <a:ext uri="{FF2B5EF4-FFF2-40B4-BE49-F238E27FC236}">
              <a16:creationId xmlns:a16="http://schemas.microsoft.com/office/drawing/2014/main" id="{6ED441A0-3FC3-4DF5-A70A-3ABD4E8E6EDB}"/>
            </a:ext>
          </a:extLst>
        </xdr:cNvPr>
        <xdr:cNvSpPr/>
      </xdr:nvSpPr>
      <xdr:spPr>
        <a:xfrm>
          <a:off x="19900900" y="6888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27957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80967D25-6F3D-4B5E-936D-5DE7946F99CC}"/>
            </a:ext>
          </a:extLst>
        </xdr:cNvPr>
        <xdr:cNvSpPr txBox="1"/>
      </xdr:nvSpPr>
      <xdr:spPr>
        <a:xfrm>
          <a:off x="19989800" y="68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90170</xdr:rowOff>
    </xdr:from>
    <xdr:to>
      <xdr:col>112</xdr:col>
      <xdr:colOff>38100</xdr:colOff>
      <xdr:row>42</xdr:row>
      <xdr:rowOff>20320</xdr:rowOff>
    </xdr:to>
    <xdr:sp macro="" textlink="">
      <xdr:nvSpPr>
        <xdr:cNvPr id="594" name="楕円 593">
          <a:extLst>
            <a:ext uri="{FF2B5EF4-FFF2-40B4-BE49-F238E27FC236}">
              <a16:creationId xmlns:a16="http://schemas.microsoft.com/office/drawing/2014/main" id="{14204107-745C-4A8D-8A3D-5AD9E1F26B4A}"/>
            </a:ext>
          </a:extLst>
        </xdr:cNvPr>
        <xdr:cNvSpPr/>
      </xdr:nvSpPr>
      <xdr:spPr>
        <a:xfrm>
          <a:off x="19157950" y="6865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140970</xdr:rowOff>
    </xdr:from>
    <xdr:to>
      <xdr:col>116</xdr:col>
      <xdr:colOff>63500</xdr:colOff>
      <xdr:row>41</xdr:row>
      <xdr:rowOff>163830</xdr:rowOff>
    </xdr:to>
    <xdr:cxnSp macro="">
      <xdr:nvCxnSpPr>
        <xdr:cNvPr id="595" name="直線コネクタ 594">
          <a:extLst>
            <a:ext uri="{FF2B5EF4-FFF2-40B4-BE49-F238E27FC236}">
              <a16:creationId xmlns:a16="http://schemas.microsoft.com/office/drawing/2014/main" id="{779CC376-D267-485B-99D7-DEE2C44A6D62}"/>
            </a:ext>
          </a:extLst>
        </xdr:cNvPr>
        <xdr:cNvCxnSpPr/>
      </xdr:nvCxnSpPr>
      <xdr:spPr>
        <a:xfrm>
          <a:off x="19202400" y="691642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90170</xdr:rowOff>
    </xdr:from>
    <xdr:to>
      <xdr:col>107</xdr:col>
      <xdr:colOff>101600</xdr:colOff>
      <xdr:row>42</xdr:row>
      <xdr:rowOff>20320</xdr:rowOff>
    </xdr:to>
    <xdr:sp macro="" textlink="">
      <xdr:nvSpPr>
        <xdr:cNvPr id="596" name="楕円 595">
          <a:extLst>
            <a:ext uri="{FF2B5EF4-FFF2-40B4-BE49-F238E27FC236}">
              <a16:creationId xmlns:a16="http://schemas.microsoft.com/office/drawing/2014/main" id="{5F7051F6-CAAE-47B0-B374-28CB02FF9FC1}"/>
            </a:ext>
          </a:extLst>
        </xdr:cNvPr>
        <xdr:cNvSpPr/>
      </xdr:nvSpPr>
      <xdr:spPr>
        <a:xfrm>
          <a:off x="18345150" y="6865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140970</xdr:rowOff>
    </xdr:from>
    <xdr:to>
      <xdr:col>111</xdr:col>
      <xdr:colOff>177800</xdr:colOff>
      <xdr:row>41</xdr:row>
      <xdr:rowOff>140970</xdr:rowOff>
    </xdr:to>
    <xdr:cxnSp macro="">
      <xdr:nvCxnSpPr>
        <xdr:cNvPr id="597" name="直線コネクタ 596">
          <a:extLst>
            <a:ext uri="{FF2B5EF4-FFF2-40B4-BE49-F238E27FC236}">
              <a16:creationId xmlns:a16="http://schemas.microsoft.com/office/drawing/2014/main" id="{C03603A7-1897-4E58-B46C-F0C9877091B0}"/>
            </a:ext>
          </a:extLst>
        </xdr:cNvPr>
        <xdr:cNvCxnSpPr/>
      </xdr:nvCxnSpPr>
      <xdr:spPr>
        <a:xfrm>
          <a:off x="18395950" y="69164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86360</xdr:rowOff>
    </xdr:from>
    <xdr:to>
      <xdr:col>102</xdr:col>
      <xdr:colOff>165100</xdr:colOff>
      <xdr:row>42</xdr:row>
      <xdr:rowOff>16510</xdr:rowOff>
    </xdr:to>
    <xdr:sp macro="" textlink="">
      <xdr:nvSpPr>
        <xdr:cNvPr id="598" name="楕円 597">
          <a:extLst>
            <a:ext uri="{FF2B5EF4-FFF2-40B4-BE49-F238E27FC236}">
              <a16:creationId xmlns:a16="http://schemas.microsoft.com/office/drawing/2014/main" id="{E16A3D7D-D2F2-4520-8A77-49A169C5DF4F}"/>
            </a:ext>
          </a:extLst>
        </xdr:cNvPr>
        <xdr:cNvSpPr/>
      </xdr:nvSpPr>
      <xdr:spPr>
        <a:xfrm>
          <a:off x="17551400" y="6861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137160</xdr:rowOff>
    </xdr:from>
    <xdr:to>
      <xdr:col>107</xdr:col>
      <xdr:colOff>50800</xdr:colOff>
      <xdr:row>41</xdr:row>
      <xdr:rowOff>140970</xdr:rowOff>
    </xdr:to>
    <xdr:cxnSp macro="">
      <xdr:nvCxnSpPr>
        <xdr:cNvPr id="599" name="直線コネクタ 598">
          <a:extLst>
            <a:ext uri="{FF2B5EF4-FFF2-40B4-BE49-F238E27FC236}">
              <a16:creationId xmlns:a16="http://schemas.microsoft.com/office/drawing/2014/main" id="{C6D408CC-CA4F-4116-B6AD-D3A32CDB99F2}"/>
            </a:ext>
          </a:extLst>
        </xdr:cNvPr>
        <xdr:cNvCxnSpPr/>
      </xdr:nvCxnSpPr>
      <xdr:spPr>
        <a:xfrm>
          <a:off x="17602200" y="69126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86360</xdr:rowOff>
    </xdr:from>
    <xdr:to>
      <xdr:col>98</xdr:col>
      <xdr:colOff>38100</xdr:colOff>
      <xdr:row>42</xdr:row>
      <xdr:rowOff>16510</xdr:rowOff>
    </xdr:to>
    <xdr:sp macro="" textlink="">
      <xdr:nvSpPr>
        <xdr:cNvPr id="600" name="楕円 599">
          <a:extLst>
            <a:ext uri="{FF2B5EF4-FFF2-40B4-BE49-F238E27FC236}">
              <a16:creationId xmlns:a16="http://schemas.microsoft.com/office/drawing/2014/main" id="{67F13A1F-CE17-4C90-AA3E-66E595C2A678}"/>
            </a:ext>
          </a:extLst>
        </xdr:cNvPr>
        <xdr:cNvSpPr/>
      </xdr:nvSpPr>
      <xdr:spPr>
        <a:xfrm>
          <a:off x="16757650" y="6861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137160</xdr:rowOff>
    </xdr:from>
    <xdr:to>
      <xdr:col>102</xdr:col>
      <xdr:colOff>114300</xdr:colOff>
      <xdr:row>41</xdr:row>
      <xdr:rowOff>137160</xdr:rowOff>
    </xdr:to>
    <xdr:cxnSp macro="">
      <xdr:nvCxnSpPr>
        <xdr:cNvPr id="601" name="直線コネクタ 600">
          <a:extLst>
            <a:ext uri="{FF2B5EF4-FFF2-40B4-BE49-F238E27FC236}">
              <a16:creationId xmlns:a16="http://schemas.microsoft.com/office/drawing/2014/main" id="{1D75BED5-FEC5-4C85-B8D7-25D505A4C3D3}"/>
            </a:ext>
          </a:extLst>
        </xdr:cNvPr>
        <xdr:cNvCxnSpPr/>
      </xdr:nvCxnSpPr>
      <xdr:spPr>
        <a:xfrm>
          <a:off x="16802100" y="69126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44D99A68-1300-42A3-B7D7-B11BB8F55D6C}"/>
            </a:ext>
          </a:extLst>
        </xdr:cNvPr>
        <xdr:cNvSpPr txBox="1"/>
      </xdr:nvSpPr>
      <xdr:spPr>
        <a:xfrm>
          <a:off x="189802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F92B3B6A-E2A0-490D-8783-D6EFC1AFFFAD}"/>
            </a:ext>
          </a:extLst>
        </xdr:cNvPr>
        <xdr:cNvSpPr txBox="1"/>
      </xdr:nvSpPr>
      <xdr:spPr>
        <a:xfrm>
          <a:off x="18180127" y="63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3115041A-E701-4131-97D5-9968066B0FF1}"/>
            </a:ext>
          </a:extLst>
        </xdr:cNvPr>
        <xdr:cNvSpPr txBox="1"/>
      </xdr:nvSpPr>
      <xdr:spPr>
        <a:xfrm>
          <a:off x="1738637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54AE35C4-E9C0-4C5E-BE09-906F2E9F62DA}"/>
            </a:ext>
          </a:extLst>
        </xdr:cNvPr>
        <xdr:cNvSpPr txBox="1"/>
      </xdr:nvSpPr>
      <xdr:spPr>
        <a:xfrm>
          <a:off x="165926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11447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90551602-B776-457C-8349-47374F47DD9F}"/>
            </a:ext>
          </a:extLst>
        </xdr:cNvPr>
        <xdr:cNvSpPr txBox="1"/>
      </xdr:nvSpPr>
      <xdr:spPr>
        <a:xfrm>
          <a:off x="18980227"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11447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AD333710-1D9A-4A45-A32E-AFFB6BF11A47}"/>
            </a:ext>
          </a:extLst>
        </xdr:cNvPr>
        <xdr:cNvSpPr txBox="1"/>
      </xdr:nvSpPr>
      <xdr:spPr>
        <a:xfrm>
          <a:off x="18180127"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7637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AC462F13-1A85-4D1B-8ADD-9095EDA0DD0D}"/>
            </a:ext>
          </a:extLst>
        </xdr:cNvPr>
        <xdr:cNvSpPr txBox="1"/>
      </xdr:nvSpPr>
      <xdr:spPr>
        <a:xfrm>
          <a:off x="17386377"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7637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93F33A0E-BA67-45BC-850D-4AE62E91CA23}"/>
            </a:ext>
          </a:extLst>
        </xdr:cNvPr>
        <xdr:cNvSpPr txBox="1"/>
      </xdr:nvSpPr>
      <xdr:spPr>
        <a:xfrm>
          <a:off x="16592627"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521559B-8AA9-4C11-AA13-A00A71B642B1}"/>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7340185-5E90-4715-87C7-E397DEA4161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B827BC7-E298-4B2B-BEE8-656DBDC45AB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FA36049-0A53-4739-9217-8AA1B9FA8A2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67981B20-D713-409F-A478-E9F96BF5DCD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B2B4757-0C20-4FD7-A4F5-FFA0AB8E7B9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B16237E-9D9F-417A-B5BE-02C70B30DDC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BFFA433-FB7B-48AA-A4FE-76C3E9C5A9E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69A7D3A-5CD8-49AC-8B04-55B3995C5B7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664DBF0A-80CC-4047-9ED8-7C6A42D41D3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DFFF813C-8F1C-49A7-A3D4-B64216BB4D2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51AF1DF3-835E-4CC3-BDF4-32F9B13ADBA8}"/>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D2119B74-E8AA-40F3-967D-314CA0975871}"/>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CEF014F2-D67E-4973-8B85-C0BD828911DE}"/>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5395E614-70CA-41AD-AFAF-AFD92E3B7859}"/>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2E299753-C9E4-4509-9312-8E7F1B1D2C54}"/>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2E453027-801F-442A-94E3-0EEB186A6A07}"/>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72D0E26C-B1F8-4B2B-9281-95C95D9825C6}"/>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F2FDC8F9-E502-4E3B-AD9A-111896170C9F}"/>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23EB40E8-F88D-4524-8D1E-3631F3A14F54}"/>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E850DC6-2EF6-4A26-959A-EF667DC33D1E}"/>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E7FFAACF-E381-4EA3-9789-766CAEE4541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AD0B0DEF-EE64-415D-A7FD-9A6F4A597A69}"/>
            </a:ext>
          </a:extLst>
        </xdr:cNvPr>
        <xdr:cNvCxnSpPr/>
      </xdr:nvCxnSpPr>
      <xdr:spPr>
        <a:xfrm flipV="1">
          <a:off x="14699614" y="9160002"/>
          <a:ext cx="0" cy="124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97225C66-AB3E-471C-B152-09BB851362DC}"/>
            </a:ext>
          </a:extLst>
        </xdr:cNvPr>
        <xdr:cNvSpPr txBox="1"/>
      </xdr:nvSpPr>
      <xdr:spPr>
        <a:xfrm>
          <a:off x="14738350" y="1040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837F1780-6AFD-4181-8107-CFAB9F6468A5}"/>
            </a:ext>
          </a:extLst>
        </xdr:cNvPr>
        <xdr:cNvCxnSpPr/>
      </xdr:nvCxnSpPr>
      <xdr:spPr>
        <a:xfrm>
          <a:off x="14611350" y="10404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79EF77FB-99D9-41FB-BAA7-07F88733EF15}"/>
            </a:ext>
          </a:extLst>
        </xdr:cNvPr>
        <xdr:cNvSpPr txBox="1"/>
      </xdr:nvSpPr>
      <xdr:spPr>
        <a:xfrm>
          <a:off x="14738350" y="894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86D027B7-776F-469A-A8DC-76452525B317}"/>
            </a:ext>
          </a:extLst>
        </xdr:cNvPr>
        <xdr:cNvCxnSpPr/>
      </xdr:nvCxnSpPr>
      <xdr:spPr>
        <a:xfrm>
          <a:off x="14611350" y="9160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98C73F9E-2723-44EB-9447-A8FE1B4129AF}"/>
            </a:ext>
          </a:extLst>
        </xdr:cNvPr>
        <xdr:cNvSpPr txBox="1"/>
      </xdr:nvSpPr>
      <xdr:spPr>
        <a:xfrm>
          <a:off x="14738350" y="9643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1A33A0AF-5A38-443C-8086-66957538528D}"/>
            </a:ext>
          </a:extLst>
        </xdr:cNvPr>
        <xdr:cNvSpPr/>
      </xdr:nvSpPr>
      <xdr:spPr>
        <a:xfrm>
          <a:off x="14649450" y="978560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43059561-E5C3-4761-A198-6924B20C5653}"/>
            </a:ext>
          </a:extLst>
        </xdr:cNvPr>
        <xdr:cNvSpPr/>
      </xdr:nvSpPr>
      <xdr:spPr>
        <a:xfrm>
          <a:off x="13887450" y="977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FCE3FEC5-73D5-4D32-955D-CE6188BAA2F2}"/>
            </a:ext>
          </a:extLst>
        </xdr:cNvPr>
        <xdr:cNvSpPr/>
      </xdr:nvSpPr>
      <xdr:spPr>
        <a:xfrm>
          <a:off x="13093700" y="975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EF38E387-9A4A-4280-A741-94EE3048875D}"/>
            </a:ext>
          </a:extLst>
        </xdr:cNvPr>
        <xdr:cNvSpPr/>
      </xdr:nvSpPr>
      <xdr:spPr>
        <a:xfrm>
          <a:off x="12299950" y="9746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E0D36EB2-5BF6-45DF-9E21-B65554E521F0}"/>
            </a:ext>
          </a:extLst>
        </xdr:cNvPr>
        <xdr:cNvSpPr/>
      </xdr:nvSpPr>
      <xdr:spPr>
        <a:xfrm>
          <a:off x="11487150" y="9739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CC9B329-00BD-46A0-B035-B8FDED8FD522}"/>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5B4D1D2-A380-40AF-932C-11B06EB21372}"/>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0A5C499-2558-4C08-91B1-124E4DC9C1A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E608C22-3A4A-4028-83A2-3ED3BDDD2EC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684704E-5315-467E-94D6-AA57BA584DFB}"/>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648" name="楕円 647">
          <a:extLst>
            <a:ext uri="{FF2B5EF4-FFF2-40B4-BE49-F238E27FC236}">
              <a16:creationId xmlns:a16="http://schemas.microsoft.com/office/drawing/2014/main" id="{EA70503F-FAC7-44AE-814D-75717B09AF07}"/>
            </a:ext>
          </a:extLst>
        </xdr:cNvPr>
        <xdr:cNvSpPr/>
      </xdr:nvSpPr>
      <xdr:spPr>
        <a:xfrm>
          <a:off x="14649450" y="9879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110507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D8707266-9DED-4DB0-B05E-F392E4B34843}"/>
            </a:ext>
          </a:extLst>
        </xdr:cNvPr>
        <xdr:cNvSpPr txBox="1"/>
      </xdr:nvSpPr>
      <xdr:spPr>
        <a:xfrm>
          <a:off x="14738350"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650" name="楕円 649">
          <a:extLst>
            <a:ext uri="{FF2B5EF4-FFF2-40B4-BE49-F238E27FC236}">
              <a16:creationId xmlns:a16="http://schemas.microsoft.com/office/drawing/2014/main" id="{813B22FF-1A5E-4453-9C09-6BBDB96C0BD0}"/>
            </a:ext>
          </a:extLst>
        </xdr:cNvPr>
        <xdr:cNvSpPr/>
      </xdr:nvSpPr>
      <xdr:spPr>
        <a:xfrm>
          <a:off x="13887450" y="9845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11430</xdr:rowOff>
    </xdr:to>
    <xdr:cxnSp macro="">
      <xdr:nvCxnSpPr>
        <xdr:cNvPr id="651" name="直線コネクタ 650">
          <a:extLst>
            <a:ext uri="{FF2B5EF4-FFF2-40B4-BE49-F238E27FC236}">
              <a16:creationId xmlns:a16="http://schemas.microsoft.com/office/drawing/2014/main" id="{92FFE073-BE21-4BF0-B3FC-8D72283880F8}"/>
            </a:ext>
          </a:extLst>
        </xdr:cNvPr>
        <xdr:cNvCxnSpPr/>
      </xdr:nvCxnSpPr>
      <xdr:spPr>
        <a:xfrm>
          <a:off x="13938250" y="9895840"/>
          <a:ext cx="762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68072</xdr:rowOff>
    </xdr:from>
    <xdr:to>
      <xdr:col>76</xdr:col>
      <xdr:colOff>165100</xdr:colOff>
      <xdr:row>59</xdr:row>
      <xdr:rowOff>169672</xdr:rowOff>
    </xdr:to>
    <xdr:sp macro="" textlink="">
      <xdr:nvSpPr>
        <xdr:cNvPr id="652" name="楕円 651">
          <a:extLst>
            <a:ext uri="{FF2B5EF4-FFF2-40B4-BE49-F238E27FC236}">
              <a16:creationId xmlns:a16="http://schemas.microsoft.com/office/drawing/2014/main" id="{5D62956D-5723-41F1-BA66-0166D4F3BD8A}"/>
            </a:ext>
          </a:extLst>
        </xdr:cNvPr>
        <xdr:cNvSpPr/>
      </xdr:nvSpPr>
      <xdr:spPr>
        <a:xfrm>
          <a:off x="13093700" y="9815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118872</xdr:rowOff>
    </xdr:from>
    <xdr:to>
      <xdr:col>81</xdr:col>
      <xdr:colOff>50800</xdr:colOff>
      <xdr:row>59</xdr:row>
      <xdr:rowOff>148590</xdr:rowOff>
    </xdr:to>
    <xdr:cxnSp macro="">
      <xdr:nvCxnSpPr>
        <xdr:cNvPr id="653" name="直線コネクタ 652">
          <a:extLst>
            <a:ext uri="{FF2B5EF4-FFF2-40B4-BE49-F238E27FC236}">
              <a16:creationId xmlns:a16="http://schemas.microsoft.com/office/drawing/2014/main" id="{91578D62-EDAC-4AA8-BBB7-893A1963F4FB}"/>
            </a:ext>
          </a:extLst>
        </xdr:cNvPr>
        <xdr:cNvCxnSpPr/>
      </xdr:nvCxnSpPr>
      <xdr:spPr>
        <a:xfrm>
          <a:off x="13144500" y="9866122"/>
          <a:ext cx="7937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54" name="楕円 653">
          <a:extLst>
            <a:ext uri="{FF2B5EF4-FFF2-40B4-BE49-F238E27FC236}">
              <a16:creationId xmlns:a16="http://schemas.microsoft.com/office/drawing/2014/main" id="{35EADE23-D33A-46C4-B034-587F4A1C2769}"/>
            </a:ext>
          </a:extLst>
        </xdr:cNvPr>
        <xdr:cNvSpPr/>
      </xdr:nvSpPr>
      <xdr:spPr>
        <a:xfrm>
          <a:off x="12299950" y="9799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118872</xdr:rowOff>
    </xdr:to>
    <xdr:cxnSp macro="">
      <xdr:nvCxnSpPr>
        <xdr:cNvPr id="655" name="直線コネクタ 654">
          <a:extLst>
            <a:ext uri="{FF2B5EF4-FFF2-40B4-BE49-F238E27FC236}">
              <a16:creationId xmlns:a16="http://schemas.microsoft.com/office/drawing/2014/main" id="{B8045A7B-1064-4956-9F33-DD4B3FCC9508}"/>
            </a:ext>
          </a:extLst>
        </xdr:cNvPr>
        <xdr:cNvCxnSpPr/>
      </xdr:nvCxnSpPr>
      <xdr:spPr>
        <a:xfrm>
          <a:off x="12344400" y="9850120"/>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116078</xdr:rowOff>
    </xdr:from>
    <xdr:to>
      <xdr:col>67</xdr:col>
      <xdr:colOff>101600</xdr:colOff>
      <xdr:row>60</xdr:row>
      <xdr:rowOff>46228</xdr:rowOff>
    </xdr:to>
    <xdr:sp macro="" textlink="">
      <xdr:nvSpPr>
        <xdr:cNvPr id="656" name="楕円 655">
          <a:extLst>
            <a:ext uri="{FF2B5EF4-FFF2-40B4-BE49-F238E27FC236}">
              <a16:creationId xmlns:a16="http://schemas.microsoft.com/office/drawing/2014/main" id="{3297254B-6E02-4D74-B916-C03F14B6E204}"/>
            </a:ext>
          </a:extLst>
        </xdr:cNvPr>
        <xdr:cNvSpPr/>
      </xdr:nvSpPr>
      <xdr:spPr>
        <a:xfrm>
          <a:off x="11487150" y="98633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166878</xdr:rowOff>
    </xdr:to>
    <xdr:cxnSp macro="">
      <xdr:nvCxnSpPr>
        <xdr:cNvPr id="657" name="直線コネクタ 656">
          <a:extLst>
            <a:ext uri="{FF2B5EF4-FFF2-40B4-BE49-F238E27FC236}">
              <a16:creationId xmlns:a16="http://schemas.microsoft.com/office/drawing/2014/main" id="{68B7B65A-F154-4DD8-8C59-4AE3802F6768}"/>
            </a:ext>
          </a:extLst>
        </xdr:cNvPr>
        <xdr:cNvCxnSpPr/>
      </xdr:nvCxnSpPr>
      <xdr:spPr>
        <a:xfrm flipV="1">
          <a:off x="11537950" y="9850120"/>
          <a:ext cx="8064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4A74824F-33B5-4233-9A36-B28B5FAF7816}"/>
            </a:ext>
          </a:extLst>
        </xdr:cNvPr>
        <xdr:cNvSpPr txBox="1"/>
      </xdr:nvSpPr>
      <xdr:spPr>
        <a:xfrm>
          <a:off x="13742044" y="95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367B495C-8978-4F4F-B012-B07ED0A6D018}"/>
            </a:ext>
          </a:extLst>
        </xdr:cNvPr>
        <xdr:cNvSpPr txBox="1"/>
      </xdr:nvSpPr>
      <xdr:spPr>
        <a:xfrm>
          <a:off x="12960994" y="954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17E36139-A1FF-4128-B7CD-8222B66C1754}"/>
            </a:ext>
          </a:extLst>
        </xdr:cNvPr>
        <xdr:cNvSpPr txBox="1"/>
      </xdr:nvSpPr>
      <xdr:spPr>
        <a:xfrm>
          <a:off x="12167244" y="953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9FCEBD67-A39F-4CB5-BA47-33623DA14D23}"/>
            </a:ext>
          </a:extLst>
        </xdr:cNvPr>
        <xdr:cNvSpPr txBox="1"/>
      </xdr:nvSpPr>
      <xdr:spPr>
        <a:xfrm>
          <a:off x="11354444" y="9520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19067</xdr:rowOff>
    </xdr:from>
    <xdr:ext cx="405111" cy="259045"/>
    <xdr:sp macro="" textlink="">
      <xdr:nvSpPr>
        <xdr:cNvPr id="662" name="n_1mainValue【学校施設】&#10;有形固定資産減価償却率">
          <a:extLst>
            <a:ext uri="{FF2B5EF4-FFF2-40B4-BE49-F238E27FC236}">
              <a16:creationId xmlns:a16="http://schemas.microsoft.com/office/drawing/2014/main" id="{9BF8F6FC-D213-43DB-AFA3-F761379ED003}"/>
            </a:ext>
          </a:extLst>
        </xdr:cNvPr>
        <xdr:cNvSpPr txBox="1"/>
      </xdr:nvSpPr>
      <xdr:spPr>
        <a:xfrm>
          <a:off x="13742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160799</xdr:rowOff>
    </xdr:from>
    <xdr:ext cx="405111" cy="259045"/>
    <xdr:sp macro="" textlink="">
      <xdr:nvSpPr>
        <xdr:cNvPr id="663" name="n_2mainValue【学校施設】&#10;有形固定資産減価償却率">
          <a:extLst>
            <a:ext uri="{FF2B5EF4-FFF2-40B4-BE49-F238E27FC236}">
              <a16:creationId xmlns:a16="http://schemas.microsoft.com/office/drawing/2014/main" id="{971543BD-3139-459D-B0EC-D8B305E88235}"/>
            </a:ext>
          </a:extLst>
        </xdr:cNvPr>
        <xdr:cNvSpPr txBox="1"/>
      </xdr:nvSpPr>
      <xdr:spPr>
        <a:xfrm>
          <a:off x="12960994" y="990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4" name="n_3mainValue【学校施設】&#10;有形固定資産減価償却率">
          <a:extLst>
            <a:ext uri="{FF2B5EF4-FFF2-40B4-BE49-F238E27FC236}">
              <a16:creationId xmlns:a16="http://schemas.microsoft.com/office/drawing/2014/main" id="{9B87B2F3-92B1-4F9A-BDAD-E3B05EF06587}"/>
            </a:ext>
          </a:extLst>
        </xdr:cNvPr>
        <xdr:cNvSpPr txBox="1"/>
      </xdr:nvSpPr>
      <xdr:spPr>
        <a:xfrm>
          <a:off x="121672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37355</xdr:rowOff>
    </xdr:from>
    <xdr:ext cx="405111" cy="259045"/>
    <xdr:sp macro="" textlink="">
      <xdr:nvSpPr>
        <xdr:cNvPr id="665" name="n_4mainValue【学校施設】&#10;有形固定資産減価償却率">
          <a:extLst>
            <a:ext uri="{FF2B5EF4-FFF2-40B4-BE49-F238E27FC236}">
              <a16:creationId xmlns:a16="http://schemas.microsoft.com/office/drawing/2014/main" id="{51752E58-1467-405C-BF48-2CCE907F68A6}"/>
            </a:ext>
          </a:extLst>
        </xdr:cNvPr>
        <xdr:cNvSpPr txBox="1"/>
      </xdr:nvSpPr>
      <xdr:spPr>
        <a:xfrm>
          <a:off x="11354444" y="994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5D422FF-0980-4A08-801A-E3AB53F2024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458CBD61-13B6-49A4-BAA6-85DCA38EF64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D0021FE4-103F-4485-9D78-2344C5A45A8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7CFC4468-4ECB-4A29-BECC-E461405FBD4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A0F9CB8A-A686-4596-9419-0B75F6EC233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D64597D1-A25D-4EE6-B84E-3F1CA530472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C7AC785F-4BFC-47EC-B6D7-1A8D4A1CC9A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72B9F2CA-58A2-44DE-BFFE-5CEFAEF076B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E2CF3806-73EA-44A1-9D69-F107371012C4}"/>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0FDD9B6-DCA1-4831-A90F-7DA4EF4195FD}"/>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D7E3E6E2-ACAD-4CED-81ED-DF48D09DC9F5}"/>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F5A85065-9E35-4812-8BFF-9E2410407051}"/>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3741E12-3E1C-4542-90BC-658D31F3DDFD}"/>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AD63F17B-A58A-46E5-9A74-430652204B33}"/>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808D6123-51E9-4D19-92EA-7C2D74EEBC91}"/>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F657CA18-2A13-4E41-8CE8-D00D201D12F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D76E7C02-25F2-4CD7-A2BF-8CAE0FAE2214}"/>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DFD09866-2807-4DCA-B20A-E9663B00080B}"/>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96703CAA-6B5D-4392-95B2-207E52D22C75}"/>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B103B778-7561-46E0-9EDD-82027F083F9C}"/>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2F7AFC40-771F-4E63-99BB-1D2BEFBEC1F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1781FEB6-ED2F-4D03-AD27-099FB3CCAFFD}"/>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EDBC35AA-9479-44B0-8FB3-365074A17FD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8155885A-F330-49D5-88BA-7EBDF39DA069}"/>
            </a:ext>
          </a:extLst>
        </xdr:cNvPr>
        <xdr:cNvCxnSpPr/>
      </xdr:nvCxnSpPr>
      <xdr:spPr>
        <a:xfrm flipV="1">
          <a:off x="19951064" y="9302623"/>
          <a:ext cx="0" cy="120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7C517A5C-C1D6-465B-BE71-545916334D93}"/>
            </a:ext>
          </a:extLst>
        </xdr:cNvPr>
        <xdr:cNvSpPr txBox="1"/>
      </xdr:nvSpPr>
      <xdr:spPr>
        <a:xfrm>
          <a:off x="19989800" y="105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9D6521A4-3849-4F59-9793-3315A2EFC056}"/>
            </a:ext>
          </a:extLst>
        </xdr:cNvPr>
        <xdr:cNvCxnSpPr/>
      </xdr:nvCxnSpPr>
      <xdr:spPr>
        <a:xfrm>
          <a:off x="19881850" y="10506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9EC91E3B-65AA-49EC-BA84-9BA304B0FE45}"/>
            </a:ext>
          </a:extLst>
        </xdr:cNvPr>
        <xdr:cNvSpPr txBox="1"/>
      </xdr:nvSpPr>
      <xdr:spPr>
        <a:xfrm>
          <a:off x="19989800" y="908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82D347DA-BDFD-4930-B18E-A7F18B0DCF02}"/>
            </a:ext>
          </a:extLst>
        </xdr:cNvPr>
        <xdr:cNvCxnSpPr/>
      </xdr:nvCxnSpPr>
      <xdr:spPr>
        <a:xfrm>
          <a:off x="19881850" y="9302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a:extLst>
            <a:ext uri="{FF2B5EF4-FFF2-40B4-BE49-F238E27FC236}">
              <a16:creationId xmlns:a16="http://schemas.microsoft.com/office/drawing/2014/main" id="{04A3CC66-5A0D-446B-B6FF-BE3A61A7B620}"/>
            </a:ext>
          </a:extLst>
        </xdr:cNvPr>
        <xdr:cNvSpPr txBox="1"/>
      </xdr:nvSpPr>
      <xdr:spPr>
        <a:xfrm>
          <a:off x="19989800" y="10307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683E9024-16B5-4AB1-9FA3-0754734F689A}"/>
            </a:ext>
          </a:extLst>
        </xdr:cNvPr>
        <xdr:cNvSpPr/>
      </xdr:nvSpPr>
      <xdr:spPr>
        <a:xfrm>
          <a:off x="19900900" y="10328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DD42A833-76BB-47CA-9FF6-6554A4D48603}"/>
            </a:ext>
          </a:extLst>
        </xdr:cNvPr>
        <xdr:cNvSpPr/>
      </xdr:nvSpPr>
      <xdr:spPr>
        <a:xfrm>
          <a:off x="19157950" y="10329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09A86A45-DA57-48BA-9414-963097B29970}"/>
            </a:ext>
          </a:extLst>
        </xdr:cNvPr>
        <xdr:cNvSpPr/>
      </xdr:nvSpPr>
      <xdr:spPr>
        <a:xfrm>
          <a:off x="18345150" y="10323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90278242-37AD-48B7-A67D-82E4D755E018}"/>
            </a:ext>
          </a:extLst>
        </xdr:cNvPr>
        <xdr:cNvSpPr/>
      </xdr:nvSpPr>
      <xdr:spPr>
        <a:xfrm>
          <a:off x="17551400" y="10326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F521AFFD-2F62-4B8A-B91E-30CFFE8B57E7}"/>
            </a:ext>
          </a:extLst>
        </xdr:cNvPr>
        <xdr:cNvSpPr/>
      </xdr:nvSpPr>
      <xdr:spPr>
        <a:xfrm>
          <a:off x="16757650" y="10331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43EC09D-3708-46A9-835C-5D8B62E2DD89}"/>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196024A-67AF-41F0-B992-ACF790DE653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B759344-006A-46CC-9F57-F8EDD944F85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C5C1B64-758E-414B-A1C1-E91EACAF5C1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49A0D34-86ED-4440-8D29-355F3BF5D02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74358</xdr:rowOff>
    </xdr:from>
    <xdr:to>
      <xdr:col>116</xdr:col>
      <xdr:colOff>114300</xdr:colOff>
      <xdr:row>63</xdr:row>
      <xdr:rowOff>4508</xdr:rowOff>
    </xdr:to>
    <xdr:sp macro="" textlink="">
      <xdr:nvSpPr>
        <xdr:cNvPr id="705" name="楕円 704">
          <a:extLst>
            <a:ext uri="{FF2B5EF4-FFF2-40B4-BE49-F238E27FC236}">
              <a16:creationId xmlns:a16="http://schemas.microsoft.com/office/drawing/2014/main" id="{CD46DF28-974B-45E7-A69B-668D1E77CFE2}"/>
            </a:ext>
          </a:extLst>
        </xdr:cNvPr>
        <xdr:cNvSpPr/>
      </xdr:nvSpPr>
      <xdr:spPr>
        <a:xfrm>
          <a:off x="19900900" y="10316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97235</xdr:rowOff>
    </xdr:from>
    <xdr:ext cx="469744" cy="259045"/>
    <xdr:sp macro="" textlink="">
      <xdr:nvSpPr>
        <xdr:cNvPr id="706" name="【学校施設】&#10;一人当たり面積該当値テキスト">
          <a:extLst>
            <a:ext uri="{FF2B5EF4-FFF2-40B4-BE49-F238E27FC236}">
              <a16:creationId xmlns:a16="http://schemas.microsoft.com/office/drawing/2014/main" id="{31F3AA15-77E4-4746-8A6E-6E3C9BF70DCD}"/>
            </a:ext>
          </a:extLst>
        </xdr:cNvPr>
        <xdr:cNvSpPr txBox="1"/>
      </xdr:nvSpPr>
      <xdr:spPr>
        <a:xfrm>
          <a:off x="19989800" y="101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75120</xdr:rowOff>
    </xdr:from>
    <xdr:to>
      <xdr:col>112</xdr:col>
      <xdr:colOff>38100</xdr:colOff>
      <xdr:row>63</xdr:row>
      <xdr:rowOff>5270</xdr:rowOff>
    </xdr:to>
    <xdr:sp macro="" textlink="">
      <xdr:nvSpPr>
        <xdr:cNvPr id="707" name="楕円 706">
          <a:extLst>
            <a:ext uri="{FF2B5EF4-FFF2-40B4-BE49-F238E27FC236}">
              <a16:creationId xmlns:a16="http://schemas.microsoft.com/office/drawing/2014/main" id="{913C5F57-FFD8-4345-8169-AD283076B4C1}"/>
            </a:ext>
          </a:extLst>
        </xdr:cNvPr>
        <xdr:cNvSpPr/>
      </xdr:nvSpPr>
      <xdr:spPr>
        <a:xfrm>
          <a:off x="19157950" y="10317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125158</xdr:rowOff>
    </xdr:from>
    <xdr:to>
      <xdr:col>116</xdr:col>
      <xdr:colOff>63500</xdr:colOff>
      <xdr:row>62</xdr:row>
      <xdr:rowOff>125920</xdr:rowOff>
    </xdr:to>
    <xdr:cxnSp macro="">
      <xdr:nvCxnSpPr>
        <xdr:cNvPr id="708" name="直線コネクタ 707">
          <a:extLst>
            <a:ext uri="{FF2B5EF4-FFF2-40B4-BE49-F238E27FC236}">
              <a16:creationId xmlns:a16="http://schemas.microsoft.com/office/drawing/2014/main" id="{A41133E1-00B9-453C-BCA2-CD8C56AE67E8}"/>
            </a:ext>
          </a:extLst>
        </xdr:cNvPr>
        <xdr:cNvCxnSpPr/>
      </xdr:nvCxnSpPr>
      <xdr:spPr>
        <a:xfrm flipV="1">
          <a:off x="19202400" y="10367708"/>
          <a:ext cx="7493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76073</xdr:rowOff>
    </xdr:from>
    <xdr:to>
      <xdr:col>107</xdr:col>
      <xdr:colOff>101600</xdr:colOff>
      <xdr:row>63</xdr:row>
      <xdr:rowOff>6223</xdr:rowOff>
    </xdr:to>
    <xdr:sp macro="" textlink="">
      <xdr:nvSpPr>
        <xdr:cNvPr id="709" name="楕円 708">
          <a:extLst>
            <a:ext uri="{FF2B5EF4-FFF2-40B4-BE49-F238E27FC236}">
              <a16:creationId xmlns:a16="http://schemas.microsoft.com/office/drawing/2014/main" id="{F2061292-05B6-431E-8A58-8C9A82B5ADC5}"/>
            </a:ext>
          </a:extLst>
        </xdr:cNvPr>
        <xdr:cNvSpPr/>
      </xdr:nvSpPr>
      <xdr:spPr>
        <a:xfrm>
          <a:off x="18345150" y="10318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125920</xdr:rowOff>
    </xdr:from>
    <xdr:to>
      <xdr:col>111</xdr:col>
      <xdr:colOff>177800</xdr:colOff>
      <xdr:row>62</xdr:row>
      <xdr:rowOff>126873</xdr:rowOff>
    </xdr:to>
    <xdr:cxnSp macro="">
      <xdr:nvCxnSpPr>
        <xdr:cNvPr id="710" name="直線コネクタ 709">
          <a:extLst>
            <a:ext uri="{FF2B5EF4-FFF2-40B4-BE49-F238E27FC236}">
              <a16:creationId xmlns:a16="http://schemas.microsoft.com/office/drawing/2014/main" id="{FE1ADFBD-AEEB-4128-A001-F25F70BF4B43}"/>
            </a:ext>
          </a:extLst>
        </xdr:cNvPr>
        <xdr:cNvCxnSpPr/>
      </xdr:nvCxnSpPr>
      <xdr:spPr>
        <a:xfrm flipV="1">
          <a:off x="18395950" y="10368470"/>
          <a:ext cx="80645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53784</xdr:rowOff>
    </xdr:from>
    <xdr:to>
      <xdr:col>102</xdr:col>
      <xdr:colOff>165100</xdr:colOff>
      <xdr:row>62</xdr:row>
      <xdr:rowOff>155384</xdr:rowOff>
    </xdr:to>
    <xdr:sp macro="" textlink="">
      <xdr:nvSpPr>
        <xdr:cNvPr id="711" name="楕円 710">
          <a:extLst>
            <a:ext uri="{FF2B5EF4-FFF2-40B4-BE49-F238E27FC236}">
              <a16:creationId xmlns:a16="http://schemas.microsoft.com/office/drawing/2014/main" id="{7F20CEEB-D334-4DED-9976-26DF4E9A0A8B}"/>
            </a:ext>
          </a:extLst>
        </xdr:cNvPr>
        <xdr:cNvSpPr/>
      </xdr:nvSpPr>
      <xdr:spPr>
        <a:xfrm>
          <a:off x="17551400" y="102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104584</xdr:rowOff>
    </xdr:from>
    <xdr:to>
      <xdr:col>107</xdr:col>
      <xdr:colOff>50800</xdr:colOff>
      <xdr:row>62</xdr:row>
      <xdr:rowOff>126873</xdr:rowOff>
    </xdr:to>
    <xdr:cxnSp macro="">
      <xdr:nvCxnSpPr>
        <xdr:cNvPr id="712" name="直線コネクタ 711">
          <a:extLst>
            <a:ext uri="{FF2B5EF4-FFF2-40B4-BE49-F238E27FC236}">
              <a16:creationId xmlns:a16="http://schemas.microsoft.com/office/drawing/2014/main" id="{CB2AA2B9-D0BE-4A3A-AE3D-1AC3F56A0FC4}"/>
            </a:ext>
          </a:extLst>
        </xdr:cNvPr>
        <xdr:cNvCxnSpPr/>
      </xdr:nvCxnSpPr>
      <xdr:spPr>
        <a:xfrm>
          <a:off x="17602200" y="10347134"/>
          <a:ext cx="79375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63119</xdr:rowOff>
    </xdr:from>
    <xdr:to>
      <xdr:col>98</xdr:col>
      <xdr:colOff>38100</xdr:colOff>
      <xdr:row>62</xdr:row>
      <xdr:rowOff>164719</xdr:rowOff>
    </xdr:to>
    <xdr:sp macro="" textlink="">
      <xdr:nvSpPr>
        <xdr:cNvPr id="713" name="楕円 712">
          <a:extLst>
            <a:ext uri="{FF2B5EF4-FFF2-40B4-BE49-F238E27FC236}">
              <a16:creationId xmlns:a16="http://schemas.microsoft.com/office/drawing/2014/main" id="{C8ECBF28-935A-449F-A492-B777F0B1FB94}"/>
            </a:ext>
          </a:extLst>
        </xdr:cNvPr>
        <xdr:cNvSpPr/>
      </xdr:nvSpPr>
      <xdr:spPr>
        <a:xfrm>
          <a:off x="16757650" y="10305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104584</xdr:rowOff>
    </xdr:from>
    <xdr:to>
      <xdr:col>102</xdr:col>
      <xdr:colOff>114300</xdr:colOff>
      <xdr:row>62</xdr:row>
      <xdr:rowOff>113919</xdr:rowOff>
    </xdr:to>
    <xdr:cxnSp macro="">
      <xdr:nvCxnSpPr>
        <xdr:cNvPr id="714" name="直線コネクタ 713">
          <a:extLst>
            <a:ext uri="{FF2B5EF4-FFF2-40B4-BE49-F238E27FC236}">
              <a16:creationId xmlns:a16="http://schemas.microsoft.com/office/drawing/2014/main" id="{EEE725B9-84E8-4FBB-A205-497B143B1F46}"/>
            </a:ext>
          </a:extLst>
        </xdr:cNvPr>
        <xdr:cNvCxnSpPr/>
      </xdr:nvCxnSpPr>
      <xdr:spPr>
        <a:xfrm flipV="1">
          <a:off x="16802100" y="10347134"/>
          <a:ext cx="8001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a:extLst>
            <a:ext uri="{FF2B5EF4-FFF2-40B4-BE49-F238E27FC236}">
              <a16:creationId xmlns:a16="http://schemas.microsoft.com/office/drawing/2014/main" id="{7C367DB4-91A3-4457-9E50-AD76F05C62DA}"/>
            </a:ext>
          </a:extLst>
        </xdr:cNvPr>
        <xdr:cNvSpPr txBox="1"/>
      </xdr:nvSpPr>
      <xdr:spPr>
        <a:xfrm>
          <a:off x="189802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a:extLst>
            <a:ext uri="{FF2B5EF4-FFF2-40B4-BE49-F238E27FC236}">
              <a16:creationId xmlns:a16="http://schemas.microsoft.com/office/drawing/2014/main" id="{E8E61F01-3D9E-42C1-B576-1FBC7BBA468E}"/>
            </a:ext>
          </a:extLst>
        </xdr:cNvPr>
        <xdr:cNvSpPr txBox="1"/>
      </xdr:nvSpPr>
      <xdr:spPr>
        <a:xfrm>
          <a:off x="18180127" y="104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a:extLst>
            <a:ext uri="{FF2B5EF4-FFF2-40B4-BE49-F238E27FC236}">
              <a16:creationId xmlns:a16="http://schemas.microsoft.com/office/drawing/2014/main" id="{B0148DBF-6C69-4F94-B6A0-D6B086931A07}"/>
            </a:ext>
          </a:extLst>
        </xdr:cNvPr>
        <xdr:cNvSpPr txBox="1"/>
      </xdr:nvSpPr>
      <xdr:spPr>
        <a:xfrm>
          <a:off x="17386377" y="1041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a:extLst>
            <a:ext uri="{FF2B5EF4-FFF2-40B4-BE49-F238E27FC236}">
              <a16:creationId xmlns:a16="http://schemas.microsoft.com/office/drawing/2014/main" id="{E29E5ABA-98CA-44C7-BAED-95A63F893447}"/>
            </a:ext>
          </a:extLst>
        </xdr:cNvPr>
        <xdr:cNvSpPr txBox="1"/>
      </xdr:nvSpPr>
      <xdr:spPr>
        <a:xfrm>
          <a:off x="16592627" y="1041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21797</xdr:rowOff>
    </xdr:from>
    <xdr:ext cx="469744" cy="259045"/>
    <xdr:sp macro="" textlink="">
      <xdr:nvSpPr>
        <xdr:cNvPr id="719" name="n_1mainValue【学校施設】&#10;一人当たり面積">
          <a:extLst>
            <a:ext uri="{FF2B5EF4-FFF2-40B4-BE49-F238E27FC236}">
              <a16:creationId xmlns:a16="http://schemas.microsoft.com/office/drawing/2014/main" id="{A91F6DE1-9EB3-4AFD-B1C3-F869B15E5E81}"/>
            </a:ext>
          </a:extLst>
        </xdr:cNvPr>
        <xdr:cNvSpPr txBox="1"/>
      </xdr:nvSpPr>
      <xdr:spPr>
        <a:xfrm>
          <a:off x="18980227" y="100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22750</xdr:rowOff>
    </xdr:from>
    <xdr:ext cx="469744" cy="259045"/>
    <xdr:sp macro="" textlink="">
      <xdr:nvSpPr>
        <xdr:cNvPr id="720" name="n_2mainValue【学校施設】&#10;一人当たり面積">
          <a:extLst>
            <a:ext uri="{FF2B5EF4-FFF2-40B4-BE49-F238E27FC236}">
              <a16:creationId xmlns:a16="http://schemas.microsoft.com/office/drawing/2014/main" id="{233871F5-944D-43E3-BA09-E0794770CF4A}"/>
            </a:ext>
          </a:extLst>
        </xdr:cNvPr>
        <xdr:cNvSpPr txBox="1"/>
      </xdr:nvSpPr>
      <xdr:spPr>
        <a:xfrm>
          <a:off x="18180127"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461</xdr:rowOff>
    </xdr:from>
    <xdr:ext cx="469744" cy="259045"/>
    <xdr:sp macro="" textlink="">
      <xdr:nvSpPr>
        <xdr:cNvPr id="721" name="n_3mainValue【学校施設】&#10;一人当たり面積">
          <a:extLst>
            <a:ext uri="{FF2B5EF4-FFF2-40B4-BE49-F238E27FC236}">
              <a16:creationId xmlns:a16="http://schemas.microsoft.com/office/drawing/2014/main" id="{D668A2E9-8E68-4EDB-A15A-F30885235F1B}"/>
            </a:ext>
          </a:extLst>
        </xdr:cNvPr>
        <xdr:cNvSpPr txBox="1"/>
      </xdr:nvSpPr>
      <xdr:spPr>
        <a:xfrm>
          <a:off x="17386377" y="100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9796</xdr:rowOff>
    </xdr:from>
    <xdr:ext cx="469744" cy="259045"/>
    <xdr:sp macro="" textlink="">
      <xdr:nvSpPr>
        <xdr:cNvPr id="722" name="n_4mainValue【学校施設】&#10;一人当たり面積">
          <a:extLst>
            <a:ext uri="{FF2B5EF4-FFF2-40B4-BE49-F238E27FC236}">
              <a16:creationId xmlns:a16="http://schemas.microsoft.com/office/drawing/2014/main" id="{32A4AFDC-4DB5-486B-B7A2-DD00BB0B2E2A}"/>
            </a:ext>
          </a:extLst>
        </xdr:cNvPr>
        <xdr:cNvSpPr txBox="1"/>
      </xdr:nvSpPr>
      <xdr:spPr>
        <a:xfrm>
          <a:off x="16592627"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44BE0EEB-4690-4ACC-BC35-B13ECDD55F4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88CDE91-7141-47B3-8605-7AE62A4EBD2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9C102F03-BD3C-422A-895B-FC91290EE41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339C40A3-C4EF-4089-BDAD-46520C7B80EF}"/>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85CD9FAD-2AA2-4606-855A-AEA4582FFE8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63D6B19D-AC96-48F6-A582-0576461451CE}"/>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B436C8B4-E346-47F1-A614-455452EE256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A980A441-8C95-4FD9-B668-BF1A93DD3FC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E0BD6ECF-2C97-4A25-B342-1457D94DB55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8F6737F8-E8EB-4DA8-B408-1D25B4D0F77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FEF48A6-1A5E-4985-848E-0FF870CA6217}"/>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D7BA5448-A999-4B05-ADF3-16A74DD7C7BD}"/>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AD7777C8-6E5F-447F-9518-588B29E9EB1C}"/>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9CAB805D-F267-43BB-81CA-4C4ADEA89B1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5F284DDC-05E4-48E7-85A2-2E80C6DE3C5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A098C90F-F440-4C0F-88D6-75C58021BC8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5BC21DD9-C3EE-41C0-B64A-C83C241E45D2}"/>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F144B294-6D4C-4878-BA1D-8537882B9D4B}"/>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23684F75-6D53-48B8-82ED-FA05E604589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DA4A6386-E3CB-48F3-B515-ADB4D76F7339}"/>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C2B1347F-3EE0-4203-9C62-9F58B8AA4FC3}"/>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2C512BE3-7F12-4C1F-8DB2-BCDD0A8C17D7}"/>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F1EA1E40-9C5B-44D4-AB2D-A8F80D9BB2C6}"/>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111C6F3-6264-44AE-910C-A68D598C5F5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54492C89-22A1-49F5-96BB-237B956D56F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944E9670-1D4A-473F-A3AC-8DC6DAACE1F5}"/>
            </a:ext>
          </a:extLst>
        </xdr:cNvPr>
        <xdr:cNvCxnSpPr/>
      </xdr:nvCxnSpPr>
      <xdr:spPr>
        <a:xfrm flipV="1">
          <a:off x="14699614" y="12833894"/>
          <a:ext cx="0" cy="153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503E28EB-2DDB-4781-852F-904EC424EA63}"/>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21A4130A-35BE-4FA9-9CBF-6E4F30F5A734}"/>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907D5B22-DDC0-4B01-8F70-6B7F2F06BC98}"/>
            </a:ext>
          </a:extLst>
        </xdr:cNvPr>
        <xdr:cNvSpPr txBox="1"/>
      </xdr:nvSpPr>
      <xdr:spPr>
        <a:xfrm>
          <a:off x="14738350" y="12615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0E2EEC01-BB33-4E8B-8538-0BFE9667B4A0}"/>
            </a:ext>
          </a:extLst>
        </xdr:cNvPr>
        <xdr:cNvCxnSpPr/>
      </xdr:nvCxnSpPr>
      <xdr:spPr>
        <a:xfrm>
          <a:off x="14611350" y="12833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753" name="【児童館】&#10;有形固定資産減価償却率平均値テキスト">
          <a:extLst>
            <a:ext uri="{FF2B5EF4-FFF2-40B4-BE49-F238E27FC236}">
              <a16:creationId xmlns:a16="http://schemas.microsoft.com/office/drawing/2014/main" id="{DE7E37BC-01B1-4BE8-8342-228EEE18DCDC}"/>
            </a:ext>
          </a:extLst>
        </xdr:cNvPr>
        <xdr:cNvSpPr txBox="1"/>
      </xdr:nvSpPr>
      <xdr:spPr>
        <a:xfrm>
          <a:off x="14738350" y="1355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4" name="フローチャート: 判断 753">
          <a:extLst>
            <a:ext uri="{FF2B5EF4-FFF2-40B4-BE49-F238E27FC236}">
              <a16:creationId xmlns:a16="http://schemas.microsoft.com/office/drawing/2014/main" id="{A016B793-CA92-46FF-A54F-24648340617E}"/>
            </a:ext>
          </a:extLst>
        </xdr:cNvPr>
        <xdr:cNvSpPr/>
      </xdr:nvSpPr>
      <xdr:spPr>
        <a:xfrm>
          <a:off x="14649450" y="135759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5" name="フローチャート: 判断 754">
          <a:extLst>
            <a:ext uri="{FF2B5EF4-FFF2-40B4-BE49-F238E27FC236}">
              <a16:creationId xmlns:a16="http://schemas.microsoft.com/office/drawing/2014/main" id="{7CFA0495-BF29-4A90-9BAF-3A8FFF362409}"/>
            </a:ext>
          </a:extLst>
        </xdr:cNvPr>
        <xdr:cNvSpPr/>
      </xdr:nvSpPr>
      <xdr:spPr>
        <a:xfrm>
          <a:off x="1388745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56" name="フローチャート: 判断 755">
          <a:extLst>
            <a:ext uri="{FF2B5EF4-FFF2-40B4-BE49-F238E27FC236}">
              <a16:creationId xmlns:a16="http://schemas.microsoft.com/office/drawing/2014/main" id="{F93F2D3D-C185-4E58-9929-685E51AD6357}"/>
            </a:ext>
          </a:extLst>
        </xdr:cNvPr>
        <xdr:cNvSpPr/>
      </xdr:nvSpPr>
      <xdr:spPr>
        <a:xfrm>
          <a:off x="13093700" y="136314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7" name="フローチャート: 判断 756">
          <a:extLst>
            <a:ext uri="{FF2B5EF4-FFF2-40B4-BE49-F238E27FC236}">
              <a16:creationId xmlns:a16="http://schemas.microsoft.com/office/drawing/2014/main" id="{3C04063E-1E71-47D1-A05D-FFE523F40627}"/>
            </a:ext>
          </a:extLst>
        </xdr:cNvPr>
        <xdr:cNvSpPr/>
      </xdr:nvSpPr>
      <xdr:spPr>
        <a:xfrm>
          <a:off x="12299950" y="13620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a:extLst>
            <a:ext uri="{FF2B5EF4-FFF2-40B4-BE49-F238E27FC236}">
              <a16:creationId xmlns:a16="http://schemas.microsoft.com/office/drawing/2014/main" id="{B375FAE4-1683-48E2-9BD6-B5FF6FDF5538}"/>
            </a:ext>
          </a:extLst>
        </xdr:cNvPr>
        <xdr:cNvSpPr/>
      </xdr:nvSpPr>
      <xdr:spPr>
        <a:xfrm>
          <a:off x="1148715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5DC94489-2383-4ADE-8F04-FCB7D1B3477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9311B79-38EB-47A2-9637-5E8659FF5B6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6ABF2D2-B9D3-45FE-A285-DAB6FA8176B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2407313-A3A2-4CF2-AC96-DF34F888795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447A0AC-D955-4991-9AF1-6C768291498E}"/>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28121</xdr:rowOff>
    </xdr:from>
    <xdr:to>
      <xdr:col>85</xdr:col>
      <xdr:colOff>177800</xdr:colOff>
      <xdr:row>79</xdr:row>
      <xdr:rowOff>129721</xdr:rowOff>
    </xdr:to>
    <xdr:sp macro="" textlink="">
      <xdr:nvSpPr>
        <xdr:cNvPr id="764" name="楕円 763">
          <a:extLst>
            <a:ext uri="{FF2B5EF4-FFF2-40B4-BE49-F238E27FC236}">
              <a16:creationId xmlns:a16="http://schemas.microsoft.com/office/drawing/2014/main" id="{32FE36D3-5EDC-4CC1-9B98-340DB4EBA7C5}"/>
            </a:ext>
          </a:extLst>
        </xdr:cNvPr>
        <xdr:cNvSpPr/>
      </xdr:nvSpPr>
      <xdr:spPr>
        <a:xfrm>
          <a:off x="14649450" y="1307737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50998</xdr:rowOff>
    </xdr:from>
    <xdr:ext cx="405111" cy="259045"/>
    <xdr:sp macro="" textlink="">
      <xdr:nvSpPr>
        <xdr:cNvPr id="765" name="【児童館】&#10;有形固定資産減価償却率該当値テキスト">
          <a:extLst>
            <a:ext uri="{FF2B5EF4-FFF2-40B4-BE49-F238E27FC236}">
              <a16:creationId xmlns:a16="http://schemas.microsoft.com/office/drawing/2014/main" id="{2F05C51C-916D-4240-9EE0-D6FB1D3A786B}"/>
            </a:ext>
          </a:extLst>
        </xdr:cNvPr>
        <xdr:cNvSpPr txBox="1"/>
      </xdr:nvSpPr>
      <xdr:spPr>
        <a:xfrm>
          <a:off x="14738350" y="1293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66" name="楕円 765">
          <a:extLst>
            <a:ext uri="{FF2B5EF4-FFF2-40B4-BE49-F238E27FC236}">
              <a16:creationId xmlns:a16="http://schemas.microsoft.com/office/drawing/2014/main" id="{2C63AEF9-E4A7-4A0C-9AF0-3023A88165B5}"/>
            </a:ext>
          </a:extLst>
        </xdr:cNvPr>
        <xdr:cNvSpPr/>
      </xdr:nvSpPr>
      <xdr:spPr>
        <a:xfrm>
          <a:off x="1388745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78921</xdr:rowOff>
    </xdr:from>
    <xdr:to>
      <xdr:col>85</xdr:col>
      <xdr:colOff>127000</xdr:colOff>
      <xdr:row>81</xdr:row>
      <xdr:rowOff>83820</xdr:rowOff>
    </xdr:to>
    <xdr:cxnSp macro="">
      <xdr:nvCxnSpPr>
        <xdr:cNvPr id="767" name="直線コネクタ 766">
          <a:extLst>
            <a:ext uri="{FF2B5EF4-FFF2-40B4-BE49-F238E27FC236}">
              <a16:creationId xmlns:a16="http://schemas.microsoft.com/office/drawing/2014/main" id="{DB52855C-BBC3-416D-8900-FF06A2B0F197}"/>
            </a:ext>
          </a:extLst>
        </xdr:cNvPr>
        <xdr:cNvCxnSpPr/>
      </xdr:nvCxnSpPr>
      <xdr:spPr>
        <a:xfrm flipV="1">
          <a:off x="13938250" y="13128171"/>
          <a:ext cx="762000" cy="3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166914</xdr:rowOff>
    </xdr:from>
    <xdr:to>
      <xdr:col>76</xdr:col>
      <xdr:colOff>165100</xdr:colOff>
      <xdr:row>81</xdr:row>
      <xdr:rowOff>97064</xdr:rowOff>
    </xdr:to>
    <xdr:sp macro="" textlink="">
      <xdr:nvSpPr>
        <xdr:cNvPr id="768" name="楕円 767">
          <a:extLst>
            <a:ext uri="{FF2B5EF4-FFF2-40B4-BE49-F238E27FC236}">
              <a16:creationId xmlns:a16="http://schemas.microsoft.com/office/drawing/2014/main" id="{CF2A694A-63F8-4057-8E53-33F61638F323}"/>
            </a:ext>
          </a:extLst>
        </xdr:cNvPr>
        <xdr:cNvSpPr/>
      </xdr:nvSpPr>
      <xdr:spPr>
        <a:xfrm>
          <a:off x="13093700" y="133812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46264</xdr:rowOff>
    </xdr:from>
    <xdr:to>
      <xdr:col>81</xdr:col>
      <xdr:colOff>50800</xdr:colOff>
      <xdr:row>81</xdr:row>
      <xdr:rowOff>83820</xdr:rowOff>
    </xdr:to>
    <xdr:cxnSp macro="">
      <xdr:nvCxnSpPr>
        <xdr:cNvPr id="769" name="直線コネクタ 768">
          <a:extLst>
            <a:ext uri="{FF2B5EF4-FFF2-40B4-BE49-F238E27FC236}">
              <a16:creationId xmlns:a16="http://schemas.microsoft.com/office/drawing/2014/main" id="{24AAAC5F-D783-4E7D-AA4C-DD3BDF9EBA27}"/>
            </a:ext>
          </a:extLst>
        </xdr:cNvPr>
        <xdr:cNvCxnSpPr/>
      </xdr:nvCxnSpPr>
      <xdr:spPr>
        <a:xfrm>
          <a:off x="13144500" y="13425714"/>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129358</xdr:rowOff>
    </xdr:from>
    <xdr:to>
      <xdr:col>72</xdr:col>
      <xdr:colOff>38100</xdr:colOff>
      <xdr:row>81</xdr:row>
      <xdr:rowOff>59508</xdr:rowOff>
    </xdr:to>
    <xdr:sp macro="" textlink="">
      <xdr:nvSpPr>
        <xdr:cNvPr id="770" name="楕円 769">
          <a:extLst>
            <a:ext uri="{FF2B5EF4-FFF2-40B4-BE49-F238E27FC236}">
              <a16:creationId xmlns:a16="http://schemas.microsoft.com/office/drawing/2014/main" id="{5FB9DB63-CAB8-4FF7-B635-26E7491B3146}"/>
            </a:ext>
          </a:extLst>
        </xdr:cNvPr>
        <xdr:cNvSpPr/>
      </xdr:nvSpPr>
      <xdr:spPr>
        <a:xfrm>
          <a:off x="12299950" y="13343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8708</xdr:rowOff>
    </xdr:from>
    <xdr:to>
      <xdr:col>76</xdr:col>
      <xdr:colOff>114300</xdr:colOff>
      <xdr:row>81</xdr:row>
      <xdr:rowOff>46264</xdr:rowOff>
    </xdr:to>
    <xdr:cxnSp macro="">
      <xdr:nvCxnSpPr>
        <xdr:cNvPr id="771" name="直線コネクタ 770">
          <a:extLst>
            <a:ext uri="{FF2B5EF4-FFF2-40B4-BE49-F238E27FC236}">
              <a16:creationId xmlns:a16="http://schemas.microsoft.com/office/drawing/2014/main" id="{D5C6F9DA-2C08-42A3-979D-556D92FE0487}"/>
            </a:ext>
          </a:extLst>
        </xdr:cNvPr>
        <xdr:cNvCxnSpPr/>
      </xdr:nvCxnSpPr>
      <xdr:spPr>
        <a:xfrm>
          <a:off x="12344400" y="13388158"/>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91802</xdr:rowOff>
    </xdr:from>
    <xdr:to>
      <xdr:col>67</xdr:col>
      <xdr:colOff>101600</xdr:colOff>
      <xdr:row>81</xdr:row>
      <xdr:rowOff>21952</xdr:rowOff>
    </xdr:to>
    <xdr:sp macro="" textlink="">
      <xdr:nvSpPr>
        <xdr:cNvPr id="772" name="楕円 771">
          <a:extLst>
            <a:ext uri="{FF2B5EF4-FFF2-40B4-BE49-F238E27FC236}">
              <a16:creationId xmlns:a16="http://schemas.microsoft.com/office/drawing/2014/main" id="{8FE91BF0-A80A-424F-B53D-D3B529FF30D4}"/>
            </a:ext>
          </a:extLst>
        </xdr:cNvPr>
        <xdr:cNvSpPr/>
      </xdr:nvSpPr>
      <xdr:spPr>
        <a:xfrm>
          <a:off x="11487150" y="13306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142602</xdr:rowOff>
    </xdr:from>
    <xdr:to>
      <xdr:col>71</xdr:col>
      <xdr:colOff>177800</xdr:colOff>
      <xdr:row>81</xdr:row>
      <xdr:rowOff>8708</xdr:rowOff>
    </xdr:to>
    <xdr:cxnSp macro="">
      <xdr:nvCxnSpPr>
        <xdr:cNvPr id="773" name="直線コネクタ 772">
          <a:extLst>
            <a:ext uri="{FF2B5EF4-FFF2-40B4-BE49-F238E27FC236}">
              <a16:creationId xmlns:a16="http://schemas.microsoft.com/office/drawing/2014/main" id="{F32D5DBA-8916-44D3-B4EC-AB8139EFFB92}"/>
            </a:ext>
          </a:extLst>
        </xdr:cNvPr>
        <xdr:cNvCxnSpPr/>
      </xdr:nvCxnSpPr>
      <xdr:spPr>
        <a:xfrm>
          <a:off x="11537950" y="13356952"/>
          <a:ext cx="80645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774" name="n_1aveValue【児童館】&#10;有形固定資産減価償却率">
          <a:extLst>
            <a:ext uri="{FF2B5EF4-FFF2-40B4-BE49-F238E27FC236}">
              <a16:creationId xmlns:a16="http://schemas.microsoft.com/office/drawing/2014/main" id="{64F39F6D-CEAD-4E7B-933A-E73FCC6EDA30}"/>
            </a:ext>
          </a:extLst>
        </xdr:cNvPr>
        <xdr:cNvSpPr txBox="1"/>
      </xdr:nvSpPr>
      <xdr:spPr>
        <a:xfrm>
          <a:off x="137420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775" name="n_2aveValue【児童館】&#10;有形固定資産減価償却率">
          <a:extLst>
            <a:ext uri="{FF2B5EF4-FFF2-40B4-BE49-F238E27FC236}">
              <a16:creationId xmlns:a16="http://schemas.microsoft.com/office/drawing/2014/main" id="{0020254C-7222-4F7D-97F3-73B3783CB080}"/>
            </a:ext>
          </a:extLst>
        </xdr:cNvPr>
        <xdr:cNvSpPr txBox="1"/>
      </xdr:nvSpPr>
      <xdr:spPr>
        <a:xfrm>
          <a:off x="12960994" y="1371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6" name="n_3aveValue【児童館】&#10;有形固定資産減価償却率">
          <a:extLst>
            <a:ext uri="{FF2B5EF4-FFF2-40B4-BE49-F238E27FC236}">
              <a16:creationId xmlns:a16="http://schemas.microsoft.com/office/drawing/2014/main" id="{327C563F-E371-4E8D-BD81-BDC172641D5B}"/>
            </a:ext>
          </a:extLst>
        </xdr:cNvPr>
        <xdr:cNvSpPr txBox="1"/>
      </xdr:nvSpPr>
      <xdr:spPr>
        <a:xfrm>
          <a:off x="1216724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777" name="n_4aveValue【児童館】&#10;有形固定資産減価償却率">
          <a:extLst>
            <a:ext uri="{FF2B5EF4-FFF2-40B4-BE49-F238E27FC236}">
              <a16:creationId xmlns:a16="http://schemas.microsoft.com/office/drawing/2014/main" id="{C7EA53AD-F069-4038-A3E7-14C9D3DF5F2F}"/>
            </a:ext>
          </a:extLst>
        </xdr:cNvPr>
        <xdr:cNvSpPr txBox="1"/>
      </xdr:nvSpPr>
      <xdr:spPr>
        <a:xfrm>
          <a:off x="1135444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78" name="n_1mainValue【児童館】&#10;有形固定資産減価償却率">
          <a:extLst>
            <a:ext uri="{FF2B5EF4-FFF2-40B4-BE49-F238E27FC236}">
              <a16:creationId xmlns:a16="http://schemas.microsoft.com/office/drawing/2014/main" id="{C690E798-13A6-46A7-9BF7-1B95F293E5C1}"/>
            </a:ext>
          </a:extLst>
        </xdr:cNvPr>
        <xdr:cNvSpPr txBox="1"/>
      </xdr:nvSpPr>
      <xdr:spPr>
        <a:xfrm>
          <a:off x="137420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113591</xdr:rowOff>
    </xdr:from>
    <xdr:ext cx="405111" cy="259045"/>
    <xdr:sp macro="" textlink="">
      <xdr:nvSpPr>
        <xdr:cNvPr id="779" name="n_2mainValue【児童館】&#10;有形固定資産減価償却率">
          <a:extLst>
            <a:ext uri="{FF2B5EF4-FFF2-40B4-BE49-F238E27FC236}">
              <a16:creationId xmlns:a16="http://schemas.microsoft.com/office/drawing/2014/main" id="{E314BF2D-C463-4BE0-A40A-42BC1A36D98C}"/>
            </a:ext>
          </a:extLst>
        </xdr:cNvPr>
        <xdr:cNvSpPr txBox="1"/>
      </xdr:nvSpPr>
      <xdr:spPr>
        <a:xfrm>
          <a:off x="12960994" y="1316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76035</xdr:rowOff>
    </xdr:from>
    <xdr:ext cx="405111" cy="259045"/>
    <xdr:sp macro="" textlink="">
      <xdr:nvSpPr>
        <xdr:cNvPr id="780" name="n_3mainValue【児童館】&#10;有形固定資産減価償却率">
          <a:extLst>
            <a:ext uri="{FF2B5EF4-FFF2-40B4-BE49-F238E27FC236}">
              <a16:creationId xmlns:a16="http://schemas.microsoft.com/office/drawing/2014/main" id="{4C5EDA6E-AE30-4CE5-BC5C-3DEF10F74D96}"/>
            </a:ext>
          </a:extLst>
        </xdr:cNvPr>
        <xdr:cNvSpPr txBox="1"/>
      </xdr:nvSpPr>
      <xdr:spPr>
        <a:xfrm>
          <a:off x="12167244" y="1312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38479</xdr:rowOff>
    </xdr:from>
    <xdr:ext cx="405111" cy="259045"/>
    <xdr:sp macro="" textlink="">
      <xdr:nvSpPr>
        <xdr:cNvPr id="781" name="n_4mainValue【児童館】&#10;有形固定資産減価償却率">
          <a:extLst>
            <a:ext uri="{FF2B5EF4-FFF2-40B4-BE49-F238E27FC236}">
              <a16:creationId xmlns:a16="http://schemas.microsoft.com/office/drawing/2014/main" id="{F7921EE3-15E2-42FB-87A9-73E9639D8399}"/>
            </a:ext>
          </a:extLst>
        </xdr:cNvPr>
        <xdr:cNvSpPr txBox="1"/>
      </xdr:nvSpPr>
      <xdr:spPr>
        <a:xfrm>
          <a:off x="11354444" y="130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63820280-7271-4AE7-995C-35DD5515211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C60F0A93-278E-4639-B0D8-DA8B412575A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AA6DB186-81EF-498A-B868-5A285224CAE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74AC6A6E-0560-48FC-BC46-1FE989302B78}"/>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83613C58-D519-48A4-8B7D-356BA127D75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7F99F622-0541-498A-AA11-BD080FEA144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BAC0D9F8-FCE3-442F-9AF1-71E258EE8F4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F6E4085-710C-4F31-A93C-DB85B0B3A7E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43A9D274-B74D-491D-AD10-46B266432F8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B0CF1A12-710C-4AC9-866C-F87B6E52449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F5FC6061-24D3-44F0-85E1-B93BB13EAB9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4EF6798E-3689-420D-B875-1450466D099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5394309-DFF9-41BF-AB56-192BD0DE7933}"/>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D906D204-F5B7-4297-A6D2-12A2884D2A8C}"/>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7A9130B6-AF0B-46B3-8A41-808928D1643C}"/>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CE3AD2E3-2FD8-4F8C-BC92-F3335403A1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3351C4A2-822A-404E-9F02-4ABB78B9233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F8B38AB2-633B-4598-8BB0-038B6F3AF5E5}"/>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F166FC7F-F5FA-4466-BD26-DF31C24DA584}"/>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45904AB1-2D39-4299-8756-6748BBECDBF9}"/>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D1DB9D65-0007-4B54-8743-B5DC14DA3B0D}"/>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3172F2B0-4F32-4A8E-A7C5-9DFE62B2203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E9566001-2DC7-45C9-B2DF-AB2B26B3AD4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4DF8D8FD-FAA1-4CB3-9567-E0E0EAE035DB}"/>
            </a:ext>
          </a:extLst>
        </xdr:cNvPr>
        <xdr:cNvCxnSpPr/>
      </xdr:nvCxnSpPr>
      <xdr:spPr>
        <a:xfrm flipV="1">
          <a:off x="19951064" y="129032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30FF048E-BC97-4233-B819-A9E24422E2C4}"/>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D5BEAFCC-AC70-4E31-AADE-76820B62691B}"/>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児童館】&#10;一人当たり面積最大値テキスト">
          <a:extLst>
            <a:ext uri="{FF2B5EF4-FFF2-40B4-BE49-F238E27FC236}">
              <a16:creationId xmlns:a16="http://schemas.microsoft.com/office/drawing/2014/main" id="{1AAB2781-B7B4-4A64-9BB3-0AA7FF3C3ACA}"/>
            </a:ext>
          </a:extLst>
        </xdr:cNvPr>
        <xdr:cNvSpPr txBox="1"/>
      </xdr:nvSpPr>
      <xdr:spPr>
        <a:xfrm>
          <a:off x="19989800" y="126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A9DD178D-F424-48E9-BBD9-009BED10DA7B}"/>
            </a:ext>
          </a:extLst>
        </xdr:cNvPr>
        <xdr:cNvCxnSpPr/>
      </xdr:nvCxnSpPr>
      <xdr:spPr>
        <a:xfrm>
          <a:off x="19881850" y="1290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810" name="【児童館】&#10;一人当たり面積平均値テキスト">
          <a:extLst>
            <a:ext uri="{FF2B5EF4-FFF2-40B4-BE49-F238E27FC236}">
              <a16:creationId xmlns:a16="http://schemas.microsoft.com/office/drawing/2014/main" id="{70E4EB24-9AB2-46C6-B9BA-AC3607A89316}"/>
            </a:ext>
          </a:extLst>
        </xdr:cNvPr>
        <xdr:cNvSpPr txBox="1"/>
      </xdr:nvSpPr>
      <xdr:spPr>
        <a:xfrm>
          <a:off x="199898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1" name="フローチャート: 判断 810">
          <a:extLst>
            <a:ext uri="{FF2B5EF4-FFF2-40B4-BE49-F238E27FC236}">
              <a16:creationId xmlns:a16="http://schemas.microsoft.com/office/drawing/2014/main" id="{65B5D8CE-AE64-471F-8F51-441DC9CC4A11}"/>
            </a:ext>
          </a:extLst>
        </xdr:cNvPr>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2" name="フローチャート: 判断 811">
          <a:extLst>
            <a:ext uri="{FF2B5EF4-FFF2-40B4-BE49-F238E27FC236}">
              <a16:creationId xmlns:a16="http://schemas.microsoft.com/office/drawing/2014/main" id="{7C4689F4-E558-4B7D-9D71-F19884AE500B}"/>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フローチャート: 判断 812">
          <a:extLst>
            <a:ext uri="{FF2B5EF4-FFF2-40B4-BE49-F238E27FC236}">
              <a16:creationId xmlns:a16="http://schemas.microsoft.com/office/drawing/2014/main" id="{2890AB31-5550-487A-A243-6E57D384F6D6}"/>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a:extLst>
            <a:ext uri="{FF2B5EF4-FFF2-40B4-BE49-F238E27FC236}">
              <a16:creationId xmlns:a16="http://schemas.microsoft.com/office/drawing/2014/main" id="{A4423E4E-13C4-4EDC-A548-7BFDA6D3F92C}"/>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5" name="フローチャート: 判断 814">
          <a:extLst>
            <a:ext uri="{FF2B5EF4-FFF2-40B4-BE49-F238E27FC236}">
              <a16:creationId xmlns:a16="http://schemas.microsoft.com/office/drawing/2014/main" id="{42569177-82BA-473A-A3CB-099775625C44}"/>
            </a:ext>
          </a:extLst>
        </xdr:cNvPr>
        <xdr:cNvSpPr/>
      </xdr:nvSpPr>
      <xdr:spPr>
        <a:xfrm>
          <a:off x="167576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9862043-BABA-4536-83F1-15D58F6114C6}"/>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284DAE7-F898-48CE-BE4A-E289F570DE14}"/>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EBB41E0-CE5C-4277-BE4C-41D16493E1A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87B52CD-0794-4AD5-A925-05F1C2F09BC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766F8EA-0BC4-4C04-8680-D7921F85047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821" name="楕円 820">
          <a:extLst>
            <a:ext uri="{FF2B5EF4-FFF2-40B4-BE49-F238E27FC236}">
              <a16:creationId xmlns:a16="http://schemas.microsoft.com/office/drawing/2014/main" id="{DD62D219-9F67-4D13-8929-5E8D3D19A3D3}"/>
            </a:ext>
          </a:extLst>
        </xdr:cNvPr>
        <xdr:cNvSpPr/>
      </xdr:nvSpPr>
      <xdr:spPr>
        <a:xfrm>
          <a:off x="199009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822" name="【児童館】&#10;一人当たり面積該当値テキスト">
          <a:extLst>
            <a:ext uri="{FF2B5EF4-FFF2-40B4-BE49-F238E27FC236}">
              <a16:creationId xmlns:a16="http://schemas.microsoft.com/office/drawing/2014/main" id="{5F568EDC-36B9-4272-8264-44C5BCD7FF32}"/>
            </a:ext>
          </a:extLst>
        </xdr:cNvPr>
        <xdr:cNvSpPr txBox="1"/>
      </xdr:nvSpPr>
      <xdr:spPr>
        <a:xfrm>
          <a:off x="199898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823" name="楕円 822">
          <a:extLst>
            <a:ext uri="{FF2B5EF4-FFF2-40B4-BE49-F238E27FC236}">
              <a16:creationId xmlns:a16="http://schemas.microsoft.com/office/drawing/2014/main" id="{DF3E2D89-DC5D-4628-A148-90B4E301096C}"/>
            </a:ext>
          </a:extLst>
        </xdr:cNvPr>
        <xdr:cNvSpPr/>
      </xdr:nvSpPr>
      <xdr:spPr>
        <a:xfrm>
          <a:off x="191579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82</xdr:row>
      <xdr:rowOff>19050</xdr:rowOff>
    </xdr:to>
    <xdr:cxnSp macro="">
      <xdr:nvCxnSpPr>
        <xdr:cNvPr id="824" name="直線コネクタ 823">
          <a:extLst>
            <a:ext uri="{FF2B5EF4-FFF2-40B4-BE49-F238E27FC236}">
              <a16:creationId xmlns:a16="http://schemas.microsoft.com/office/drawing/2014/main" id="{D80D7428-5BA8-496D-BBF8-5326C2C1AB63}"/>
            </a:ext>
          </a:extLst>
        </xdr:cNvPr>
        <xdr:cNvCxnSpPr/>
      </xdr:nvCxnSpPr>
      <xdr:spPr>
        <a:xfrm flipV="1">
          <a:off x="19202400" y="13290550"/>
          <a:ext cx="7493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825" name="楕円 824">
          <a:extLst>
            <a:ext uri="{FF2B5EF4-FFF2-40B4-BE49-F238E27FC236}">
              <a16:creationId xmlns:a16="http://schemas.microsoft.com/office/drawing/2014/main" id="{CC4BA44A-24A5-4D87-9327-29A02F0DA446}"/>
            </a:ext>
          </a:extLst>
        </xdr:cNvPr>
        <xdr:cNvSpPr/>
      </xdr:nvSpPr>
      <xdr:spPr>
        <a:xfrm>
          <a:off x="1834515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82</xdr:row>
      <xdr:rowOff>19050</xdr:rowOff>
    </xdr:to>
    <xdr:cxnSp macro="">
      <xdr:nvCxnSpPr>
        <xdr:cNvPr id="826" name="直線コネクタ 825">
          <a:extLst>
            <a:ext uri="{FF2B5EF4-FFF2-40B4-BE49-F238E27FC236}">
              <a16:creationId xmlns:a16="http://schemas.microsoft.com/office/drawing/2014/main" id="{21F018D7-BF08-4A2A-9C8D-C205D970B1A2}"/>
            </a:ext>
          </a:extLst>
        </xdr:cNvPr>
        <xdr:cNvCxnSpPr/>
      </xdr:nvCxnSpPr>
      <xdr:spPr>
        <a:xfrm>
          <a:off x="18395950" y="13563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827" name="楕円 826">
          <a:extLst>
            <a:ext uri="{FF2B5EF4-FFF2-40B4-BE49-F238E27FC236}">
              <a16:creationId xmlns:a16="http://schemas.microsoft.com/office/drawing/2014/main" id="{F87E2AE3-9386-4A87-95E7-56DAD62632DA}"/>
            </a:ext>
          </a:extLst>
        </xdr:cNvPr>
        <xdr:cNvSpPr/>
      </xdr:nvSpPr>
      <xdr:spPr>
        <a:xfrm>
          <a:off x="1755140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19050</xdr:rowOff>
    </xdr:from>
    <xdr:to>
      <xdr:col>107</xdr:col>
      <xdr:colOff>50800</xdr:colOff>
      <xdr:row>82</xdr:row>
      <xdr:rowOff>19050</xdr:rowOff>
    </xdr:to>
    <xdr:cxnSp macro="">
      <xdr:nvCxnSpPr>
        <xdr:cNvPr id="828" name="直線コネクタ 827">
          <a:extLst>
            <a:ext uri="{FF2B5EF4-FFF2-40B4-BE49-F238E27FC236}">
              <a16:creationId xmlns:a16="http://schemas.microsoft.com/office/drawing/2014/main" id="{4DC843AF-FF84-413B-A139-F77FF5F9A3DA}"/>
            </a:ext>
          </a:extLst>
        </xdr:cNvPr>
        <xdr:cNvCxnSpPr/>
      </xdr:nvCxnSpPr>
      <xdr:spPr>
        <a:xfrm>
          <a:off x="17602200" y="13563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829" name="楕円 828">
          <a:extLst>
            <a:ext uri="{FF2B5EF4-FFF2-40B4-BE49-F238E27FC236}">
              <a16:creationId xmlns:a16="http://schemas.microsoft.com/office/drawing/2014/main" id="{ABF77EEE-5919-44A1-85C8-C0422DBBFE12}"/>
            </a:ext>
          </a:extLst>
        </xdr:cNvPr>
        <xdr:cNvSpPr/>
      </xdr:nvSpPr>
      <xdr:spPr>
        <a:xfrm>
          <a:off x="167576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19050</xdr:rowOff>
    </xdr:to>
    <xdr:cxnSp macro="">
      <xdr:nvCxnSpPr>
        <xdr:cNvPr id="830" name="直線コネクタ 829">
          <a:extLst>
            <a:ext uri="{FF2B5EF4-FFF2-40B4-BE49-F238E27FC236}">
              <a16:creationId xmlns:a16="http://schemas.microsoft.com/office/drawing/2014/main" id="{B38600D6-2932-4973-BF97-8A8D8A01526A}"/>
            </a:ext>
          </a:extLst>
        </xdr:cNvPr>
        <xdr:cNvCxnSpPr/>
      </xdr:nvCxnSpPr>
      <xdr:spPr>
        <a:xfrm>
          <a:off x="16802100" y="13563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1" name="n_1aveValue【児童館】&#10;一人当たり面積">
          <a:extLst>
            <a:ext uri="{FF2B5EF4-FFF2-40B4-BE49-F238E27FC236}">
              <a16:creationId xmlns:a16="http://schemas.microsoft.com/office/drawing/2014/main" id="{038E40BC-AA48-484C-8E9B-7636350169F3}"/>
            </a:ext>
          </a:extLst>
        </xdr:cNvPr>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2" name="n_2aveValue【児童館】&#10;一人当たり面積">
          <a:extLst>
            <a:ext uri="{FF2B5EF4-FFF2-40B4-BE49-F238E27FC236}">
              <a16:creationId xmlns:a16="http://schemas.microsoft.com/office/drawing/2014/main" id="{D9C4AC69-7115-46E0-A3A0-C2F133A94AC4}"/>
            </a:ext>
          </a:extLst>
        </xdr:cNvPr>
        <xdr:cNvSpPr txBox="1"/>
      </xdr:nvSpPr>
      <xdr:spPr>
        <a:xfrm>
          <a:off x="18180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3" name="n_3aveValue【児童館】&#10;一人当たり面積">
          <a:extLst>
            <a:ext uri="{FF2B5EF4-FFF2-40B4-BE49-F238E27FC236}">
              <a16:creationId xmlns:a16="http://schemas.microsoft.com/office/drawing/2014/main" id="{C175450B-5F07-43DC-A4E9-2B50BA92DD42}"/>
            </a:ext>
          </a:extLst>
        </xdr:cNvPr>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4" name="n_4aveValue【児童館】&#10;一人当たり面積">
          <a:extLst>
            <a:ext uri="{FF2B5EF4-FFF2-40B4-BE49-F238E27FC236}">
              <a16:creationId xmlns:a16="http://schemas.microsoft.com/office/drawing/2014/main" id="{EAB92CFB-5C69-4E44-BA62-93DF87C90FD4}"/>
            </a:ext>
          </a:extLst>
        </xdr:cNvPr>
        <xdr:cNvSpPr txBox="1"/>
      </xdr:nvSpPr>
      <xdr:spPr>
        <a:xfrm>
          <a:off x="165926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86377</xdr:rowOff>
    </xdr:from>
    <xdr:ext cx="469744" cy="259045"/>
    <xdr:sp macro="" textlink="">
      <xdr:nvSpPr>
        <xdr:cNvPr id="835" name="n_1mainValue【児童館】&#10;一人当たり面積">
          <a:extLst>
            <a:ext uri="{FF2B5EF4-FFF2-40B4-BE49-F238E27FC236}">
              <a16:creationId xmlns:a16="http://schemas.microsoft.com/office/drawing/2014/main" id="{150B0B3B-BEDC-4D9F-A57E-04C145DEC6C0}"/>
            </a:ext>
          </a:extLst>
        </xdr:cNvPr>
        <xdr:cNvSpPr txBox="1"/>
      </xdr:nvSpPr>
      <xdr:spPr>
        <a:xfrm>
          <a:off x="189802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836" name="n_2mainValue【児童館】&#10;一人当たり面積">
          <a:extLst>
            <a:ext uri="{FF2B5EF4-FFF2-40B4-BE49-F238E27FC236}">
              <a16:creationId xmlns:a16="http://schemas.microsoft.com/office/drawing/2014/main" id="{960E6692-9401-4C1B-8FA7-2B15E2429A97}"/>
            </a:ext>
          </a:extLst>
        </xdr:cNvPr>
        <xdr:cNvSpPr txBox="1"/>
      </xdr:nvSpPr>
      <xdr:spPr>
        <a:xfrm>
          <a:off x="181801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837" name="n_3mainValue【児童館】&#10;一人当たり面積">
          <a:extLst>
            <a:ext uri="{FF2B5EF4-FFF2-40B4-BE49-F238E27FC236}">
              <a16:creationId xmlns:a16="http://schemas.microsoft.com/office/drawing/2014/main" id="{CF66559C-F877-47D3-8A0C-5860989E40FB}"/>
            </a:ext>
          </a:extLst>
        </xdr:cNvPr>
        <xdr:cNvSpPr txBox="1"/>
      </xdr:nvSpPr>
      <xdr:spPr>
        <a:xfrm>
          <a:off x="1738637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838" name="n_4mainValue【児童館】&#10;一人当たり面積">
          <a:extLst>
            <a:ext uri="{FF2B5EF4-FFF2-40B4-BE49-F238E27FC236}">
              <a16:creationId xmlns:a16="http://schemas.microsoft.com/office/drawing/2014/main" id="{B7B1AD0F-BD6F-4B1A-BD40-9D2020AA5D19}"/>
            </a:ext>
          </a:extLst>
        </xdr:cNvPr>
        <xdr:cNvSpPr txBox="1"/>
      </xdr:nvSpPr>
      <xdr:spPr>
        <a:xfrm>
          <a:off x="165926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BE3E2B24-F61B-429D-BB61-36484F677C2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3AC9F4B6-4E89-44A7-B40C-D07627B1B7CE}"/>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528B9A0-7B2F-43B9-986F-077126C3B8B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EE7D275-3BB3-44A0-B31E-3A4B2083595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FB2EBC5E-5288-4FBE-BC33-1E0D89EEC26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BE0F310C-61DB-42BF-9134-7CE20F21038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B3E426F2-020E-4991-80D6-B48DBEA2C94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9A86EF2-0774-4DCD-B9DF-885C851C4F8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09A4D53-DA02-4334-83DB-054EBC4E878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37D2FD30-EB31-41B4-9090-3FAC6EF8A9B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DF2D9B2C-1B60-4ABF-A70A-63B5911F622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AD254047-4E8F-4C10-9431-B7098C17A185}"/>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FBEA752F-9071-4E0B-83A9-0C5C05F253D4}"/>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F713B9DD-44D0-46B5-A849-3E6B3076B72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C737CADB-2980-4EE3-B21B-3CF2121B7F4E}"/>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F69375BD-2B1D-4E01-ABA2-89F295F5E707}"/>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CC614EDC-38C9-4B74-BE76-5E4BA45922B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9692A0A5-A6DC-4E80-BE5D-A1486F5496E1}"/>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CD3856D1-D755-4F67-81B1-C6F1B0991333}"/>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B342AF88-DC38-4AAF-B2E5-AD25CCC1FC0D}"/>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1E8EE796-D424-4A51-8F5E-90FADB5B3BC7}"/>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7AB89B0B-BE1E-4AD5-8B54-BA2DCF359F2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3695C1B0-262C-4B0E-AEE2-2426A6629B07}"/>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D9E369A6-EC22-47DA-AA3E-D4544B70A63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F4710133-5A07-4D56-9C01-3C053D24C459}"/>
            </a:ext>
          </a:extLst>
        </xdr:cNvPr>
        <xdr:cNvCxnSpPr/>
      </xdr:nvCxnSpPr>
      <xdr:spPr>
        <a:xfrm flipV="1">
          <a:off x="14699614" y="166325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a:extLst>
            <a:ext uri="{FF2B5EF4-FFF2-40B4-BE49-F238E27FC236}">
              <a16:creationId xmlns:a16="http://schemas.microsoft.com/office/drawing/2014/main" id="{5EC43A32-0BC7-430B-8CF8-BB6196234C1D}"/>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2A3CBA4A-F1FF-48EB-A76F-C685437685DE}"/>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6" name="【公民館】&#10;有形固定資産減価償却率最大値テキスト">
          <a:extLst>
            <a:ext uri="{FF2B5EF4-FFF2-40B4-BE49-F238E27FC236}">
              <a16:creationId xmlns:a16="http://schemas.microsoft.com/office/drawing/2014/main" id="{3D11C825-9D73-4527-B221-016566908E20}"/>
            </a:ext>
          </a:extLst>
        </xdr:cNvPr>
        <xdr:cNvSpPr txBox="1"/>
      </xdr:nvSpPr>
      <xdr:spPr>
        <a:xfrm>
          <a:off x="14738350" y="1640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7" name="直線コネクタ 866">
          <a:extLst>
            <a:ext uri="{FF2B5EF4-FFF2-40B4-BE49-F238E27FC236}">
              <a16:creationId xmlns:a16="http://schemas.microsoft.com/office/drawing/2014/main" id="{35286246-C7C7-487A-9F08-98AA570AD4C5}"/>
            </a:ext>
          </a:extLst>
        </xdr:cNvPr>
        <xdr:cNvCxnSpPr/>
      </xdr:nvCxnSpPr>
      <xdr:spPr>
        <a:xfrm>
          <a:off x="1461135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68" name="【公民館】&#10;有形固定資産減価償却率平均値テキスト">
          <a:extLst>
            <a:ext uri="{FF2B5EF4-FFF2-40B4-BE49-F238E27FC236}">
              <a16:creationId xmlns:a16="http://schemas.microsoft.com/office/drawing/2014/main" id="{C9B21BA0-E411-4668-B624-2F43D51C7229}"/>
            </a:ext>
          </a:extLst>
        </xdr:cNvPr>
        <xdr:cNvSpPr txBox="1"/>
      </xdr:nvSpPr>
      <xdr:spPr>
        <a:xfrm>
          <a:off x="14738350" y="1714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9" name="フローチャート: 判断 868">
          <a:extLst>
            <a:ext uri="{FF2B5EF4-FFF2-40B4-BE49-F238E27FC236}">
              <a16:creationId xmlns:a16="http://schemas.microsoft.com/office/drawing/2014/main" id="{6700DC01-D67B-4B0F-85CF-7120E9BFB5EF}"/>
            </a:ext>
          </a:extLst>
        </xdr:cNvPr>
        <xdr:cNvSpPr/>
      </xdr:nvSpPr>
      <xdr:spPr>
        <a:xfrm>
          <a:off x="14649450" y="172980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0" name="フローチャート: 判断 869">
          <a:extLst>
            <a:ext uri="{FF2B5EF4-FFF2-40B4-BE49-F238E27FC236}">
              <a16:creationId xmlns:a16="http://schemas.microsoft.com/office/drawing/2014/main" id="{B0FDA9CE-973C-4A19-BD7F-02B0081CE8A1}"/>
            </a:ext>
          </a:extLst>
        </xdr:cNvPr>
        <xdr:cNvSpPr/>
      </xdr:nvSpPr>
      <xdr:spPr>
        <a:xfrm>
          <a:off x="1388745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1" name="フローチャート: 判断 870">
          <a:extLst>
            <a:ext uri="{FF2B5EF4-FFF2-40B4-BE49-F238E27FC236}">
              <a16:creationId xmlns:a16="http://schemas.microsoft.com/office/drawing/2014/main" id="{6F96207D-29F1-459C-AB0B-15B10D3A0A72}"/>
            </a:ext>
          </a:extLst>
        </xdr:cNvPr>
        <xdr:cNvSpPr/>
      </xdr:nvSpPr>
      <xdr:spPr>
        <a:xfrm>
          <a:off x="13093700" y="173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2" name="フローチャート: 判断 871">
          <a:extLst>
            <a:ext uri="{FF2B5EF4-FFF2-40B4-BE49-F238E27FC236}">
              <a16:creationId xmlns:a16="http://schemas.microsoft.com/office/drawing/2014/main" id="{DA353989-FFDA-4F05-8B07-226C15792535}"/>
            </a:ext>
          </a:extLst>
        </xdr:cNvPr>
        <xdr:cNvSpPr/>
      </xdr:nvSpPr>
      <xdr:spPr>
        <a:xfrm>
          <a:off x="12299950" y="17242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73" name="フローチャート: 判断 872">
          <a:extLst>
            <a:ext uri="{FF2B5EF4-FFF2-40B4-BE49-F238E27FC236}">
              <a16:creationId xmlns:a16="http://schemas.microsoft.com/office/drawing/2014/main" id="{98E91CB9-C7A1-4C1C-B1E2-3BC88ED40BB0}"/>
            </a:ext>
          </a:extLst>
        </xdr:cNvPr>
        <xdr:cNvSpPr/>
      </xdr:nvSpPr>
      <xdr:spPr>
        <a:xfrm>
          <a:off x="1148715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824BAE3-8022-4D15-A32C-F598318D26A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3A38ED03-12DF-44B7-A2E2-6472D95BB63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82DAF87-2A7E-4E52-94A5-ECE0FF32617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7C509B2-570B-4922-B93F-1B3E8CA30D92}"/>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8A6DC9C-1F14-4054-A0EA-23653F5B373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879" name="楕円 878">
          <a:extLst>
            <a:ext uri="{FF2B5EF4-FFF2-40B4-BE49-F238E27FC236}">
              <a16:creationId xmlns:a16="http://schemas.microsoft.com/office/drawing/2014/main" id="{37ACB38F-D64C-49DC-993F-68DA33C84933}"/>
            </a:ext>
          </a:extLst>
        </xdr:cNvPr>
        <xdr:cNvSpPr/>
      </xdr:nvSpPr>
      <xdr:spPr>
        <a:xfrm>
          <a:off x="14649450" y="177990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880" name="【公民館】&#10;有形固定資産減価償却率該当値テキスト">
          <a:extLst>
            <a:ext uri="{FF2B5EF4-FFF2-40B4-BE49-F238E27FC236}">
              <a16:creationId xmlns:a16="http://schemas.microsoft.com/office/drawing/2014/main" id="{5AEDB4ED-3032-4C51-8D2C-5C99A7F729D4}"/>
            </a:ext>
          </a:extLst>
        </xdr:cNvPr>
        <xdr:cNvSpPr txBox="1"/>
      </xdr:nvSpPr>
      <xdr:spPr>
        <a:xfrm>
          <a:off x="1473835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881" name="楕円 880">
          <a:extLst>
            <a:ext uri="{FF2B5EF4-FFF2-40B4-BE49-F238E27FC236}">
              <a16:creationId xmlns:a16="http://schemas.microsoft.com/office/drawing/2014/main" id="{18F2D24A-1177-47A7-BAC9-E29600DE2D23}"/>
            </a:ext>
          </a:extLst>
        </xdr:cNvPr>
        <xdr:cNvSpPr/>
      </xdr:nvSpPr>
      <xdr:spPr>
        <a:xfrm>
          <a:off x="1388745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76200</xdr:rowOff>
    </xdr:from>
    <xdr:to>
      <xdr:col>85</xdr:col>
      <xdr:colOff>127000</xdr:colOff>
      <xdr:row>108</xdr:row>
      <xdr:rowOff>152400</xdr:rowOff>
    </xdr:to>
    <xdr:cxnSp macro="">
      <xdr:nvCxnSpPr>
        <xdr:cNvPr id="882" name="直線コネクタ 881">
          <a:extLst>
            <a:ext uri="{FF2B5EF4-FFF2-40B4-BE49-F238E27FC236}">
              <a16:creationId xmlns:a16="http://schemas.microsoft.com/office/drawing/2014/main" id="{C1490B64-0CEA-4B3E-9C8B-4225A64575F3}"/>
            </a:ext>
          </a:extLst>
        </xdr:cNvPr>
        <xdr:cNvCxnSpPr/>
      </xdr:nvCxnSpPr>
      <xdr:spPr>
        <a:xfrm flipV="1">
          <a:off x="13938250" y="17849850"/>
          <a:ext cx="762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883" name="楕円 882">
          <a:extLst>
            <a:ext uri="{FF2B5EF4-FFF2-40B4-BE49-F238E27FC236}">
              <a16:creationId xmlns:a16="http://schemas.microsoft.com/office/drawing/2014/main" id="{59CB575E-E5EE-4063-96EA-A55B68FEAF96}"/>
            </a:ext>
          </a:extLst>
        </xdr:cNvPr>
        <xdr:cNvSpPr/>
      </xdr:nvSpPr>
      <xdr:spPr>
        <a:xfrm>
          <a:off x="13093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884" name="直線コネクタ 883">
          <a:extLst>
            <a:ext uri="{FF2B5EF4-FFF2-40B4-BE49-F238E27FC236}">
              <a16:creationId xmlns:a16="http://schemas.microsoft.com/office/drawing/2014/main" id="{85964AA2-0E6B-4122-8294-90F5B46844FC}"/>
            </a:ext>
          </a:extLst>
        </xdr:cNvPr>
        <xdr:cNvCxnSpPr/>
      </xdr:nvCxnSpPr>
      <xdr:spPr>
        <a:xfrm>
          <a:off x="13144500" y="18097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885" name="楕円 884">
          <a:extLst>
            <a:ext uri="{FF2B5EF4-FFF2-40B4-BE49-F238E27FC236}">
              <a16:creationId xmlns:a16="http://schemas.microsoft.com/office/drawing/2014/main" id="{2877B28F-A1D8-426A-95DB-89A196DF9108}"/>
            </a:ext>
          </a:extLst>
        </xdr:cNvPr>
        <xdr:cNvSpPr/>
      </xdr:nvSpPr>
      <xdr:spPr>
        <a:xfrm>
          <a:off x="12299950" y="1804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886" name="直線コネクタ 885">
          <a:extLst>
            <a:ext uri="{FF2B5EF4-FFF2-40B4-BE49-F238E27FC236}">
              <a16:creationId xmlns:a16="http://schemas.microsoft.com/office/drawing/2014/main" id="{6CDFA585-A084-466D-A88D-380EBF9EE042}"/>
            </a:ext>
          </a:extLst>
        </xdr:cNvPr>
        <xdr:cNvCxnSpPr/>
      </xdr:nvCxnSpPr>
      <xdr:spPr>
        <a:xfrm>
          <a:off x="12344400" y="18097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101600</xdr:rowOff>
    </xdr:from>
    <xdr:to>
      <xdr:col>67</xdr:col>
      <xdr:colOff>101600</xdr:colOff>
      <xdr:row>109</xdr:row>
      <xdr:rowOff>31750</xdr:rowOff>
    </xdr:to>
    <xdr:sp macro="" textlink="">
      <xdr:nvSpPr>
        <xdr:cNvPr id="887" name="楕円 886">
          <a:extLst>
            <a:ext uri="{FF2B5EF4-FFF2-40B4-BE49-F238E27FC236}">
              <a16:creationId xmlns:a16="http://schemas.microsoft.com/office/drawing/2014/main" id="{35414EBD-D9BE-434A-AFBD-B2405AB4AAD5}"/>
            </a:ext>
          </a:extLst>
        </xdr:cNvPr>
        <xdr:cNvSpPr/>
      </xdr:nvSpPr>
      <xdr:spPr>
        <a:xfrm>
          <a:off x="1148715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152400</xdr:rowOff>
    </xdr:from>
    <xdr:to>
      <xdr:col>71</xdr:col>
      <xdr:colOff>177800</xdr:colOff>
      <xdr:row>108</xdr:row>
      <xdr:rowOff>152400</xdr:rowOff>
    </xdr:to>
    <xdr:cxnSp macro="">
      <xdr:nvCxnSpPr>
        <xdr:cNvPr id="888" name="直線コネクタ 887">
          <a:extLst>
            <a:ext uri="{FF2B5EF4-FFF2-40B4-BE49-F238E27FC236}">
              <a16:creationId xmlns:a16="http://schemas.microsoft.com/office/drawing/2014/main" id="{963BF73B-611C-4228-A48C-41F08F8CE793}"/>
            </a:ext>
          </a:extLst>
        </xdr:cNvPr>
        <xdr:cNvCxnSpPr/>
      </xdr:nvCxnSpPr>
      <xdr:spPr>
        <a:xfrm>
          <a:off x="11537950" y="18097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89" name="n_1aveValue【公民館】&#10;有形固定資産減価償却率">
          <a:extLst>
            <a:ext uri="{FF2B5EF4-FFF2-40B4-BE49-F238E27FC236}">
              <a16:creationId xmlns:a16="http://schemas.microsoft.com/office/drawing/2014/main" id="{18A41387-198C-4558-9CE1-EEC6489EB1ED}"/>
            </a:ext>
          </a:extLst>
        </xdr:cNvPr>
        <xdr:cNvSpPr txBox="1"/>
      </xdr:nvSpPr>
      <xdr:spPr>
        <a:xfrm>
          <a:off x="137420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890" name="n_2aveValue【公民館】&#10;有形固定資産減価償却率">
          <a:extLst>
            <a:ext uri="{FF2B5EF4-FFF2-40B4-BE49-F238E27FC236}">
              <a16:creationId xmlns:a16="http://schemas.microsoft.com/office/drawing/2014/main" id="{EA526C5D-2E9A-4BA2-9363-D8F536FA1EB6}"/>
            </a:ext>
          </a:extLst>
        </xdr:cNvPr>
        <xdr:cNvSpPr txBox="1"/>
      </xdr:nvSpPr>
      <xdr:spPr>
        <a:xfrm>
          <a:off x="1296099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91" name="n_3aveValue【公民館】&#10;有形固定資産減価償却率">
          <a:extLst>
            <a:ext uri="{FF2B5EF4-FFF2-40B4-BE49-F238E27FC236}">
              <a16:creationId xmlns:a16="http://schemas.microsoft.com/office/drawing/2014/main" id="{0E222A1D-E619-41F1-819E-DF00A3BDAFC5}"/>
            </a:ext>
          </a:extLst>
        </xdr:cNvPr>
        <xdr:cNvSpPr txBox="1"/>
      </xdr:nvSpPr>
      <xdr:spPr>
        <a:xfrm>
          <a:off x="121672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92" name="n_4aveValue【公民館】&#10;有形固定資産減価償却率">
          <a:extLst>
            <a:ext uri="{FF2B5EF4-FFF2-40B4-BE49-F238E27FC236}">
              <a16:creationId xmlns:a16="http://schemas.microsoft.com/office/drawing/2014/main" id="{FEED5AF3-2D1C-4E9E-BF45-A3CC87BAA604}"/>
            </a:ext>
          </a:extLst>
        </xdr:cNvPr>
        <xdr:cNvSpPr txBox="1"/>
      </xdr:nvSpPr>
      <xdr:spPr>
        <a:xfrm>
          <a:off x="113544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893" name="n_1mainValue【公民館】&#10;有形固定資産減価償却率">
          <a:extLst>
            <a:ext uri="{FF2B5EF4-FFF2-40B4-BE49-F238E27FC236}">
              <a16:creationId xmlns:a16="http://schemas.microsoft.com/office/drawing/2014/main" id="{3A9F2BAE-8737-4115-BE5B-B2FDB57FFD31}"/>
            </a:ext>
          </a:extLst>
        </xdr:cNvPr>
        <xdr:cNvSpPr txBox="1"/>
      </xdr:nvSpPr>
      <xdr:spPr>
        <a:xfrm>
          <a:off x="1371607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894" name="n_2mainValue【公民館】&#10;有形固定資産減価償却率">
          <a:extLst>
            <a:ext uri="{FF2B5EF4-FFF2-40B4-BE49-F238E27FC236}">
              <a16:creationId xmlns:a16="http://schemas.microsoft.com/office/drawing/2014/main" id="{ADAC7E2F-8216-4CEF-B45F-09A1C5C3CEE6}"/>
            </a:ext>
          </a:extLst>
        </xdr:cNvPr>
        <xdr:cNvSpPr txBox="1"/>
      </xdr:nvSpPr>
      <xdr:spPr>
        <a:xfrm>
          <a:off x="1292867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895" name="n_3mainValue【公民館】&#10;有形固定資産減価償却率">
          <a:extLst>
            <a:ext uri="{FF2B5EF4-FFF2-40B4-BE49-F238E27FC236}">
              <a16:creationId xmlns:a16="http://schemas.microsoft.com/office/drawing/2014/main" id="{8C625AD3-D29A-4342-8BFE-D51E2A827A64}"/>
            </a:ext>
          </a:extLst>
        </xdr:cNvPr>
        <xdr:cNvSpPr txBox="1"/>
      </xdr:nvSpPr>
      <xdr:spPr>
        <a:xfrm>
          <a:off x="121349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96" name="n_4mainValue【公民館】&#10;有形固定資産減価償却率">
          <a:extLst>
            <a:ext uri="{FF2B5EF4-FFF2-40B4-BE49-F238E27FC236}">
              <a16:creationId xmlns:a16="http://schemas.microsoft.com/office/drawing/2014/main" id="{69B64C13-9AE3-4A57-9DFC-2ACF86C920C6}"/>
            </a:ext>
          </a:extLst>
        </xdr:cNvPr>
        <xdr:cNvSpPr txBox="1"/>
      </xdr:nvSpPr>
      <xdr:spPr>
        <a:xfrm>
          <a:off x="113221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4C2AF7D2-AB3D-4583-9FA8-94607910B0B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B8A8B41-25D3-4FB3-8E36-A4C6F08343E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B1250C10-A5C9-4AD4-9127-3B4C117264C7}"/>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96A7A6AA-B377-4728-B8F9-8AC01689448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33E2AC56-60C4-407B-B6B2-C248181792E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82A930A4-815E-408B-8A32-B995AD88A60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93A69440-6105-48D1-B4CB-CD4A3DF0749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7E5B0EBC-44A1-4D96-ACE0-CE802D30DDD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D281D4AC-9F41-4129-8D1F-7CBAEE7630F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916DE1A5-3624-41AA-87B1-F4A317E769A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47E2FBB3-AE01-4A20-9C58-8D608B6AF21F}"/>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A710777F-E192-4E70-92BC-2158F5671DEF}"/>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57059EC9-CD2C-4CC3-800D-8C313F61EA87}"/>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6B7B4C2B-D78F-40E2-9C4C-AB3485C8327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155AB59-6CA0-4A7B-BB0C-D664066DD13F}"/>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1B35AFE5-AC4D-4A43-AE16-5B18DDA53172}"/>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11578C4A-D0B2-4F64-8746-E770E0987F31}"/>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2B530BF1-7C2F-48C0-A830-323ECA6B3F4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BD212C60-9E9A-4026-91FF-0F59F450A3E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B0F0C69A-9862-454C-BB40-01C3F90012C4}"/>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4D184171-8608-4DA0-B852-50AEB4D6C083}"/>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7B281C76-8A19-4565-9530-995ECBD1ECCD}"/>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950958B8-86DF-4240-8A08-648AFE5357B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17F0877E-0361-4863-ACDB-979F9DEDEB5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CA7595F2-9B6A-4344-9F83-60AFE4ACFE8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2" name="直線コネクタ 921">
          <a:extLst>
            <a:ext uri="{FF2B5EF4-FFF2-40B4-BE49-F238E27FC236}">
              <a16:creationId xmlns:a16="http://schemas.microsoft.com/office/drawing/2014/main" id="{FC1103BB-5498-4C4E-AB04-96E298A3A724}"/>
            </a:ext>
          </a:extLst>
        </xdr:cNvPr>
        <xdr:cNvCxnSpPr/>
      </xdr:nvCxnSpPr>
      <xdr:spPr>
        <a:xfrm flipV="1">
          <a:off x="19951064" y="164994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3" name="【公民館】&#10;一人当たり面積最小値テキスト">
          <a:extLst>
            <a:ext uri="{FF2B5EF4-FFF2-40B4-BE49-F238E27FC236}">
              <a16:creationId xmlns:a16="http://schemas.microsoft.com/office/drawing/2014/main" id="{049561BD-90C2-477B-8C0F-431F00913DA0}"/>
            </a:ext>
          </a:extLst>
        </xdr:cNvPr>
        <xdr:cNvSpPr txBox="1"/>
      </xdr:nvSpPr>
      <xdr:spPr>
        <a:xfrm>
          <a:off x="19989800" y="181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4" name="直線コネクタ 923">
          <a:extLst>
            <a:ext uri="{FF2B5EF4-FFF2-40B4-BE49-F238E27FC236}">
              <a16:creationId xmlns:a16="http://schemas.microsoft.com/office/drawing/2014/main" id="{FCED0B9F-3DCD-4616-817A-34A2819DAC16}"/>
            </a:ext>
          </a:extLst>
        </xdr:cNvPr>
        <xdr:cNvCxnSpPr/>
      </xdr:nvCxnSpPr>
      <xdr:spPr>
        <a:xfrm>
          <a:off x="19881850" y="18125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5" name="【公民館】&#10;一人当たり面積最大値テキスト">
          <a:extLst>
            <a:ext uri="{FF2B5EF4-FFF2-40B4-BE49-F238E27FC236}">
              <a16:creationId xmlns:a16="http://schemas.microsoft.com/office/drawing/2014/main" id="{7F07E880-551E-4841-9170-D9576A8A425E}"/>
            </a:ext>
          </a:extLst>
        </xdr:cNvPr>
        <xdr:cNvSpPr txBox="1"/>
      </xdr:nvSpPr>
      <xdr:spPr>
        <a:xfrm>
          <a:off x="19989800" y="1627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6" name="直線コネクタ 925">
          <a:extLst>
            <a:ext uri="{FF2B5EF4-FFF2-40B4-BE49-F238E27FC236}">
              <a16:creationId xmlns:a16="http://schemas.microsoft.com/office/drawing/2014/main" id="{3B7ED97E-168F-4B72-B58E-3A621257EF70}"/>
            </a:ext>
          </a:extLst>
        </xdr:cNvPr>
        <xdr:cNvCxnSpPr/>
      </xdr:nvCxnSpPr>
      <xdr:spPr>
        <a:xfrm>
          <a:off x="19881850" y="16499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7" name="【公民館】&#10;一人当たり面積平均値テキスト">
          <a:extLst>
            <a:ext uri="{FF2B5EF4-FFF2-40B4-BE49-F238E27FC236}">
              <a16:creationId xmlns:a16="http://schemas.microsoft.com/office/drawing/2014/main" id="{1091162D-1DBD-428F-AA6B-D82FD2DFE37C}"/>
            </a:ext>
          </a:extLst>
        </xdr:cNvPr>
        <xdr:cNvSpPr txBox="1"/>
      </xdr:nvSpPr>
      <xdr:spPr>
        <a:xfrm>
          <a:off x="19989800" y="1766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8" name="フローチャート: 判断 927">
          <a:extLst>
            <a:ext uri="{FF2B5EF4-FFF2-40B4-BE49-F238E27FC236}">
              <a16:creationId xmlns:a16="http://schemas.microsoft.com/office/drawing/2014/main" id="{EE902CBF-62B6-4C63-BBFD-DF5003BB72CE}"/>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29" name="フローチャート: 判断 928">
          <a:extLst>
            <a:ext uri="{FF2B5EF4-FFF2-40B4-BE49-F238E27FC236}">
              <a16:creationId xmlns:a16="http://schemas.microsoft.com/office/drawing/2014/main" id="{1E1FA557-8B42-485E-917C-5A584C4ABFCA}"/>
            </a:ext>
          </a:extLst>
        </xdr:cNvPr>
        <xdr:cNvSpPr/>
      </xdr:nvSpPr>
      <xdr:spPr>
        <a:xfrm>
          <a:off x="191579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30" name="フローチャート: 判断 929">
          <a:extLst>
            <a:ext uri="{FF2B5EF4-FFF2-40B4-BE49-F238E27FC236}">
              <a16:creationId xmlns:a16="http://schemas.microsoft.com/office/drawing/2014/main" id="{E4D11B8D-C21B-4E9E-A0BA-C43B3802E5C2}"/>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31" name="フローチャート: 判断 930">
          <a:extLst>
            <a:ext uri="{FF2B5EF4-FFF2-40B4-BE49-F238E27FC236}">
              <a16:creationId xmlns:a16="http://schemas.microsoft.com/office/drawing/2014/main" id="{B84B13E1-1B84-4412-8FCA-C1465C820AC1}"/>
            </a:ext>
          </a:extLst>
        </xdr:cNvPr>
        <xdr:cNvSpPr/>
      </xdr:nvSpPr>
      <xdr:spPr>
        <a:xfrm>
          <a:off x="175514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2" name="フローチャート: 判断 931">
          <a:extLst>
            <a:ext uri="{FF2B5EF4-FFF2-40B4-BE49-F238E27FC236}">
              <a16:creationId xmlns:a16="http://schemas.microsoft.com/office/drawing/2014/main" id="{1688BFFC-FB7C-4B56-BD7C-CCFCD69011FA}"/>
            </a:ext>
          </a:extLst>
        </xdr:cNvPr>
        <xdr:cNvSpPr/>
      </xdr:nvSpPr>
      <xdr:spPr>
        <a:xfrm>
          <a:off x="16757650" y="178202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4073EE8-0BD5-4BED-9EE7-796C1DBD02F9}"/>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64D22CD-AB82-47EF-85C0-B523607435A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9F7FE6D-AD80-489F-A887-05043D7703F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13CBFFF-25C6-41F5-AB0A-2E8DB1A5BE6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1443888-7149-4BA6-950E-3927CE281CC2}"/>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938" name="楕円 937">
          <a:extLst>
            <a:ext uri="{FF2B5EF4-FFF2-40B4-BE49-F238E27FC236}">
              <a16:creationId xmlns:a16="http://schemas.microsoft.com/office/drawing/2014/main" id="{7BE3EFFC-04C1-4BFC-9F19-425270F29CA2}"/>
            </a:ext>
          </a:extLst>
        </xdr:cNvPr>
        <xdr:cNvSpPr/>
      </xdr:nvSpPr>
      <xdr:spPr>
        <a:xfrm>
          <a:off x="199009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939" name="【公民館】&#10;一人当たり面積該当値テキスト">
          <a:extLst>
            <a:ext uri="{FF2B5EF4-FFF2-40B4-BE49-F238E27FC236}">
              <a16:creationId xmlns:a16="http://schemas.microsoft.com/office/drawing/2014/main" id="{E222E4FC-68FE-4EDC-88AF-877AA2B09ADC}"/>
            </a:ext>
          </a:extLst>
        </xdr:cNvPr>
        <xdr:cNvSpPr txBox="1"/>
      </xdr:nvSpPr>
      <xdr:spPr>
        <a:xfrm>
          <a:off x="19989800" y="179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940" name="楕円 939">
          <a:extLst>
            <a:ext uri="{FF2B5EF4-FFF2-40B4-BE49-F238E27FC236}">
              <a16:creationId xmlns:a16="http://schemas.microsoft.com/office/drawing/2014/main" id="{2FFD9E72-2420-4978-8281-207A9C351CB0}"/>
            </a:ext>
          </a:extLst>
        </xdr:cNvPr>
        <xdr:cNvSpPr/>
      </xdr:nvSpPr>
      <xdr:spPr>
        <a:xfrm>
          <a:off x="19157950" y="17983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95794</xdr:rowOff>
    </xdr:to>
    <xdr:cxnSp macro="">
      <xdr:nvCxnSpPr>
        <xdr:cNvPr id="941" name="直線コネクタ 940">
          <a:extLst>
            <a:ext uri="{FF2B5EF4-FFF2-40B4-BE49-F238E27FC236}">
              <a16:creationId xmlns:a16="http://schemas.microsoft.com/office/drawing/2014/main" id="{FD771681-581F-4A9F-8C08-F0CE3C27D990}"/>
            </a:ext>
          </a:extLst>
        </xdr:cNvPr>
        <xdr:cNvCxnSpPr/>
      </xdr:nvCxnSpPr>
      <xdr:spPr>
        <a:xfrm>
          <a:off x="19202400" y="18034363"/>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942" name="楕円 941">
          <a:extLst>
            <a:ext uri="{FF2B5EF4-FFF2-40B4-BE49-F238E27FC236}">
              <a16:creationId xmlns:a16="http://schemas.microsoft.com/office/drawing/2014/main" id="{B73B972F-5822-4A64-92C0-537A9CF25E13}"/>
            </a:ext>
          </a:extLst>
        </xdr:cNvPr>
        <xdr:cNvSpPr/>
      </xdr:nvSpPr>
      <xdr:spPr>
        <a:xfrm>
          <a:off x="1834515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943" name="直線コネクタ 942">
          <a:extLst>
            <a:ext uri="{FF2B5EF4-FFF2-40B4-BE49-F238E27FC236}">
              <a16:creationId xmlns:a16="http://schemas.microsoft.com/office/drawing/2014/main" id="{6B4BE26F-3F9A-4CCA-8491-5351280630CD}"/>
            </a:ext>
          </a:extLst>
        </xdr:cNvPr>
        <xdr:cNvCxnSpPr/>
      </xdr:nvCxnSpPr>
      <xdr:spPr>
        <a:xfrm>
          <a:off x="18395950" y="180343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944" name="楕円 943">
          <a:extLst>
            <a:ext uri="{FF2B5EF4-FFF2-40B4-BE49-F238E27FC236}">
              <a16:creationId xmlns:a16="http://schemas.microsoft.com/office/drawing/2014/main" id="{16064636-AD42-4521-9700-0F558DE6AA79}"/>
            </a:ext>
          </a:extLst>
        </xdr:cNvPr>
        <xdr:cNvSpPr/>
      </xdr:nvSpPr>
      <xdr:spPr>
        <a:xfrm>
          <a:off x="175514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945" name="直線コネクタ 944">
          <a:extLst>
            <a:ext uri="{FF2B5EF4-FFF2-40B4-BE49-F238E27FC236}">
              <a16:creationId xmlns:a16="http://schemas.microsoft.com/office/drawing/2014/main" id="{231CE699-01CB-4CF3-A61B-3BDB0E7AC134}"/>
            </a:ext>
          </a:extLst>
        </xdr:cNvPr>
        <xdr:cNvCxnSpPr/>
      </xdr:nvCxnSpPr>
      <xdr:spPr>
        <a:xfrm>
          <a:off x="17602200" y="180343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946" name="楕円 945">
          <a:extLst>
            <a:ext uri="{FF2B5EF4-FFF2-40B4-BE49-F238E27FC236}">
              <a16:creationId xmlns:a16="http://schemas.microsoft.com/office/drawing/2014/main" id="{AAC44BE4-EFAB-4BF5-80FE-BB02259B21A5}"/>
            </a:ext>
          </a:extLst>
        </xdr:cNvPr>
        <xdr:cNvSpPr/>
      </xdr:nvSpPr>
      <xdr:spPr>
        <a:xfrm>
          <a:off x="16757650" y="17983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947" name="直線コネクタ 946">
          <a:extLst>
            <a:ext uri="{FF2B5EF4-FFF2-40B4-BE49-F238E27FC236}">
              <a16:creationId xmlns:a16="http://schemas.microsoft.com/office/drawing/2014/main" id="{A9E89D08-7AA5-4922-9844-49498592DC81}"/>
            </a:ext>
          </a:extLst>
        </xdr:cNvPr>
        <xdr:cNvCxnSpPr/>
      </xdr:nvCxnSpPr>
      <xdr:spPr>
        <a:xfrm>
          <a:off x="16802100" y="180343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948" name="n_1aveValue【公民館】&#10;一人当たり面積">
          <a:extLst>
            <a:ext uri="{FF2B5EF4-FFF2-40B4-BE49-F238E27FC236}">
              <a16:creationId xmlns:a16="http://schemas.microsoft.com/office/drawing/2014/main" id="{BBA17C98-4FF4-481B-9C45-67E81B50A28F}"/>
            </a:ext>
          </a:extLst>
        </xdr:cNvPr>
        <xdr:cNvSpPr txBox="1"/>
      </xdr:nvSpPr>
      <xdr:spPr>
        <a:xfrm>
          <a:off x="189802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949" name="n_2aveValue【公民館】&#10;一人当たり面積">
          <a:extLst>
            <a:ext uri="{FF2B5EF4-FFF2-40B4-BE49-F238E27FC236}">
              <a16:creationId xmlns:a16="http://schemas.microsoft.com/office/drawing/2014/main" id="{B2EC5C0F-48CF-4EDC-AFB1-1939F00A36E3}"/>
            </a:ext>
          </a:extLst>
        </xdr:cNvPr>
        <xdr:cNvSpPr txBox="1"/>
      </xdr:nvSpPr>
      <xdr:spPr>
        <a:xfrm>
          <a:off x="181801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950" name="n_3aveValue【公民館】&#10;一人当たり面積">
          <a:extLst>
            <a:ext uri="{FF2B5EF4-FFF2-40B4-BE49-F238E27FC236}">
              <a16:creationId xmlns:a16="http://schemas.microsoft.com/office/drawing/2014/main" id="{8F2E3560-27DF-43FD-BDCC-A0836EBACBD0}"/>
            </a:ext>
          </a:extLst>
        </xdr:cNvPr>
        <xdr:cNvSpPr txBox="1"/>
      </xdr:nvSpPr>
      <xdr:spPr>
        <a:xfrm>
          <a:off x="1738637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951" name="n_4aveValue【公民館】&#10;一人当たり面積">
          <a:extLst>
            <a:ext uri="{FF2B5EF4-FFF2-40B4-BE49-F238E27FC236}">
              <a16:creationId xmlns:a16="http://schemas.microsoft.com/office/drawing/2014/main" id="{46CCCEB7-DB01-4144-90CA-5D2C7648FFB6}"/>
            </a:ext>
          </a:extLst>
        </xdr:cNvPr>
        <xdr:cNvSpPr txBox="1"/>
      </xdr:nvSpPr>
      <xdr:spPr>
        <a:xfrm>
          <a:off x="165926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952" name="n_1mainValue【公民館】&#10;一人当たり面積">
          <a:extLst>
            <a:ext uri="{FF2B5EF4-FFF2-40B4-BE49-F238E27FC236}">
              <a16:creationId xmlns:a16="http://schemas.microsoft.com/office/drawing/2014/main" id="{F26FCB95-4F40-4145-9B8A-8F813A38EFD6}"/>
            </a:ext>
          </a:extLst>
        </xdr:cNvPr>
        <xdr:cNvSpPr txBox="1"/>
      </xdr:nvSpPr>
      <xdr:spPr>
        <a:xfrm>
          <a:off x="189802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953" name="n_2mainValue【公民館】&#10;一人当たり面積">
          <a:extLst>
            <a:ext uri="{FF2B5EF4-FFF2-40B4-BE49-F238E27FC236}">
              <a16:creationId xmlns:a16="http://schemas.microsoft.com/office/drawing/2014/main" id="{1FC3887A-50B0-4862-85C2-FE58AD385EBA}"/>
            </a:ext>
          </a:extLst>
        </xdr:cNvPr>
        <xdr:cNvSpPr txBox="1"/>
      </xdr:nvSpPr>
      <xdr:spPr>
        <a:xfrm>
          <a:off x="181801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954" name="n_3mainValue【公民館】&#10;一人当たり面積">
          <a:extLst>
            <a:ext uri="{FF2B5EF4-FFF2-40B4-BE49-F238E27FC236}">
              <a16:creationId xmlns:a16="http://schemas.microsoft.com/office/drawing/2014/main" id="{61196A17-9AF1-4C80-9EA6-A341693D5E58}"/>
            </a:ext>
          </a:extLst>
        </xdr:cNvPr>
        <xdr:cNvSpPr txBox="1"/>
      </xdr:nvSpPr>
      <xdr:spPr>
        <a:xfrm>
          <a:off x="1738637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955" name="n_4mainValue【公民館】&#10;一人当たり面積">
          <a:extLst>
            <a:ext uri="{FF2B5EF4-FFF2-40B4-BE49-F238E27FC236}">
              <a16:creationId xmlns:a16="http://schemas.microsoft.com/office/drawing/2014/main" id="{655FDE45-EF2B-424E-994E-ABCD24858F10}"/>
            </a:ext>
          </a:extLst>
        </xdr:cNvPr>
        <xdr:cNvSpPr txBox="1"/>
      </xdr:nvSpPr>
      <xdr:spPr>
        <a:xfrm>
          <a:off x="165926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1D2842D9-3B60-46D8-8659-10AEC6F683C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072A934-3D3F-4B4E-86A4-878ADEAB4195}"/>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C92B7B74-8A37-4511-9EE3-B04FE018326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道路について、減価償却率は概ね類似団体平均と同水準であり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平均的な更新を進めているものと分析できるが、一人当たりの延長は、南北に長い市域である</a:t>
          </a:r>
          <a:r>
            <a:rPr kumimoji="1" lang="ja-JP" altLang="en-US" sz="1050">
              <a:solidFill>
                <a:schemeClr val="dk1"/>
              </a:solidFill>
              <a:effectLst/>
              <a:latin typeface="+mn-lt"/>
              <a:ea typeface="+mn-ea"/>
              <a:cs typeface="+mn-cs"/>
            </a:rPr>
            <a:t>本市特有の</a:t>
          </a:r>
          <a:r>
            <a:rPr kumimoji="1" lang="ja-JP" altLang="ja-JP" sz="1050">
              <a:solidFill>
                <a:schemeClr val="dk1"/>
              </a:solidFill>
              <a:effectLst/>
              <a:latin typeface="+mn-lt"/>
              <a:ea typeface="+mn-ea"/>
              <a:cs typeface="+mn-cs"/>
            </a:rPr>
            <a:t>地理的要因から、類似団体平均を大きく上回っている。認定こども園・幼稚園・保育所は</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H17</a:t>
          </a:r>
          <a:r>
            <a:rPr kumimoji="1" lang="ja-JP" altLang="en-US" sz="1050">
              <a:solidFill>
                <a:schemeClr val="dk1"/>
              </a:solidFill>
              <a:effectLst/>
              <a:latin typeface="+mn-lt"/>
              <a:ea typeface="+mn-ea"/>
              <a:cs typeface="+mn-cs"/>
            </a:rPr>
            <a:t>年度の合併以前に建設され、耐用年数を超過した施設が含まれることから、有形固定資産減価償却率が高い水準にある。</a:t>
          </a:r>
          <a:r>
            <a:rPr kumimoji="1" lang="ja-JP" altLang="ja-JP" sz="1050">
              <a:solidFill>
                <a:schemeClr val="dk1"/>
              </a:solidFill>
              <a:effectLst/>
              <a:latin typeface="+mn-lt"/>
              <a:ea typeface="+mn-ea"/>
              <a:cs typeface="+mn-cs"/>
            </a:rPr>
            <a:t>本市の運営する保育所は過疎地域のみに所在をしており、絶対数が少ないことから、一人当たりの面積が類似団体平均を下回っている。公営住宅については、</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に新規公営住宅の供用が開始となったことから、一時的に</a:t>
          </a:r>
          <a:r>
            <a:rPr kumimoji="1" lang="ja-JP" altLang="ja-JP" sz="1050">
              <a:solidFill>
                <a:schemeClr val="dk1"/>
              </a:solidFill>
              <a:effectLst/>
              <a:latin typeface="+mn-lt"/>
              <a:ea typeface="+mn-ea"/>
              <a:cs typeface="+mn-cs"/>
            </a:rPr>
            <a:t>類似団体平均</a:t>
          </a:r>
          <a:r>
            <a:rPr kumimoji="1" lang="ja-JP" altLang="en-US" sz="1050">
              <a:solidFill>
                <a:schemeClr val="dk1"/>
              </a:solidFill>
              <a:effectLst/>
              <a:latin typeface="+mn-lt"/>
              <a:ea typeface="+mn-ea"/>
              <a:cs typeface="+mn-cs"/>
            </a:rPr>
            <a:t>を下回る減価償却率であったが、</a:t>
          </a:r>
          <a:r>
            <a:rPr kumimoji="1" lang="en-US" altLang="ja-JP" sz="1050">
              <a:solidFill>
                <a:schemeClr val="dk1"/>
              </a:solidFill>
              <a:effectLst/>
              <a:latin typeface="+mn-lt"/>
              <a:ea typeface="+mn-ea"/>
              <a:cs typeface="+mn-cs"/>
            </a:rPr>
            <a:t>R4</a:t>
          </a:r>
          <a:r>
            <a:rPr kumimoji="1" lang="ja-JP" altLang="en-US" sz="1050">
              <a:solidFill>
                <a:schemeClr val="dk1"/>
              </a:solidFill>
              <a:effectLst/>
              <a:latin typeface="+mn-lt"/>
              <a:ea typeface="+mn-ea"/>
              <a:cs typeface="+mn-cs"/>
            </a:rPr>
            <a:t>年度は各施設とも減価償却が進み、類似団体平均を上回った。</a:t>
          </a:r>
          <a:r>
            <a:rPr kumimoji="1" lang="ja-JP" altLang="ja-JP" sz="1050">
              <a:solidFill>
                <a:schemeClr val="dk1"/>
              </a:solidFill>
              <a:effectLst/>
              <a:latin typeface="+mn-lt"/>
              <a:ea typeface="+mn-ea"/>
              <a:cs typeface="+mn-cs"/>
            </a:rPr>
            <a:t>なお、一人当たりの面積については、本市の公営住宅需要を的確に検討した建替えを行っていることから、大きな変化はみられていない。　児童館については、令和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年度に「ふれあいの杜子ども館」が供用開始と</a:t>
          </a:r>
          <a:r>
            <a:rPr kumimoji="1" lang="ja-JP" altLang="en-US" sz="1050">
              <a:solidFill>
                <a:schemeClr val="dk1"/>
              </a:solidFill>
              <a:effectLst/>
              <a:latin typeface="+mn-lt"/>
              <a:ea typeface="+mn-ea"/>
              <a:cs typeface="+mn-cs"/>
            </a:rPr>
            <a:t>なり、減価償却率が大きく改善した。また、</a:t>
          </a:r>
          <a:r>
            <a:rPr kumimoji="1" lang="ja-JP" altLang="ja-JP" sz="1050">
              <a:solidFill>
                <a:schemeClr val="dk1"/>
              </a:solidFill>
              <a:effectLst/>
              <a:latin typeface="+mn-lt"/>
              <a:ea typeface="+mn-ea"/>
              <a:cs typeface="+mn-cs"/>
            </a:rPr>
            <a:t>一人当たりの面積</a:t>
          </a:r>
          <a:r>
            <a:rPr kumimoji="1" lang="ja-JP" altLang="en-US" sz="1050">
              <a:solidFill>
                <a:schemeClr val="dk1"/>
              </a:solidFill>
              <a:effectLst/>
              <a:latin typeface="+mn-lt"/>
              <a:ea typeface="+mn-ea"/>
              <a:cs typeface="+mn-cs"/>
            </a:rPr>
            <a:t>は増加し、類似団体平均を大きく上回っている。</a:t>
          </a:r>
          <a:r>
            <a:rPr kumimoji="1" lang="ja-JP" altLang="ja-JP" sz="1050">
              <a:solidFill>
                <a:schemeClr val="dk1"/>
              </a:solidFill>
              <a:effectLst/>
              <a:latin typeface="+mn-lt"/>
              <a:ea typeface="+mn-ea"/>
              <a:cs typeface="+mn-cs"/>
            </a:rPr>
            <a:t>子どもや保護者の居場所づくりの推進を掲げている本市の施策の特色が顕著に表れているものと分析できる。</a:t>
          </a:r>
          <a:r>
            <a:rPr kumimoji="1" lang="ja-JP" altLang="en-US" sz="1050">
              <a:solidFill>
                <a:schemeClr val="dk1"/>
              </a:solidFill>
              <a:effectLst/>
              <a:latin typeface="+mn-lt"/>
              <a:ea typeface="+mn-ea"/>
              <a:cs typeface="+mn-cs"/>
            </a:rPr>
            <a:t>今後は新規施設の減価償却が進むことから、適切な施設管理に努める等の留意が必要である。</a:t>
          </a:r>
          <a:r>
            <a:rPr kumimoji="1" lang="ja-JP" altLang="ja-JP" sz="1050">
              <a:solidFill>
                <a:schemeClr val="dk1"/>
              </a:solidFill>
              <a:effectLst/>
              <a:latin typeface="+mn-lt"/>
              <a:ea typeface="+mn-ea"/>
              <a:cs typeface="+mn-cs"/>
            </a:rPr>
            <a:t>公民館については、施設の</a:t>
          </a:r>
          <a:r>
            <a:rPr kumimoji="1" lang="ja-JP" altLang="en-US" sz="1050">
              <a:solidFill>
                <a:schemeClr val="dk1"/>
              </a:solidFill>
              <a:effectLst/>
              <a:latin typeface="+mn-lt"/>
              <a:ea typeface="+mn-ea"/>
              <a:cs typeface="+mn-cs"/>
            </a:rPr>
            <a:t>集約化・複合化に伴う新施設への移転に伴い、減価償却率の改善がみられている。類型ごとに相違はあるが、有形固定資産償却率が類似団体平均を大きく上回っている類型については、</a:t>
          </a:r>
          <a:r>
            <a:rPr kumimoji="1" lang="en-US" altLang="ja-JP" sz="1050">
              <a:solidFill>
                <a:schemeClr val="dk1"/>
              </a:solidFill>
              <a:effectLst/>
              <a:latin typeface="+mn-lt"/>
              <a:ea typeface="+mn-ea"/>
              <a:cs typeface="+mn-cs"/>
            </a:rPr>
            <a:t>H17</a:t>
          </a:r>
          <a:r>
            <a:rPr kumimoji="1" lang="ja-JP" altLang="en-US" sz="1050">
              <a:solidFill>
                <a:schemeClr val="dk1"/>
              </a:solidFill>
              <a:effectLst/>
              <a:latin typeface="+mn-lt"/>
              <a:ea typeface="+mn-ea"/>
              <a:cs typeface="+mn-cs"/>
            </a:rPr>
            <a:t>年の合併以前に建設され、耐用年数を超えた施設が含まれていることから、今後も公共施設の機能集約による統廃合や除却を検討し、持続可能な有形固定資産の管理に努める。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02D037-56B3-4090-800E-C8927004C062}"/>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84BE0D2-CD9C-4DF9-9127-C3E21EEFE4C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7C7D43-5366-4191-B80E-2869BAEE2AF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1CD733-67A6-428F-AB4E-59D53F8C316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北海道石狩市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31B92A-3F8C-4251-AE7F-CE64B722046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1E21E0-EDC4-458A-B061-029BBA6BD69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F90091-7C7E-452A-AFFE-3D10846CB17A}"/>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FF948F-E7A6-42E2-93A7-5D602BA87C0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FB9D95-B96C-4AFB-8AEC-7D09097F7E3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F40E51-4D83-4FDA-B7B6-495921552E8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57,954
57,328
722.33
35,743,012
34,398,138
1,216,709
17,637,435
29,879,894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11797E0-89F4-4D2E-8218-7FDFA689FBE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955739-21E3-4E29-A35A-82D09C3933A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41576F-8FF7-4EFA-8395-00AEBB3285F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328605-AC5C-4EEA-A7CA-4557C5F6172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C776F4-C410-48BF-B2D7-B54E1D59A3D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061BD0-0E16-4245-97F4-2965521B3CF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73FE4C-B5C1-4995-A880-70CBFA9372C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677E38-02B8-4484-85DD-6F3A268386D2}"/>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B9DBA5-D2F8-4A77-B291-92711B4EE615}"/>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A777AA-D067-4092-82F2-CF37526CCD6A}"/>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808443-AE7B-48A4-B514-377ED3E1A90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FC592A-0449-4BE2-9A11-CB1679D2B4E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DD9820-9A96-4953-969C-63670692A90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9519875-373C-4CBC-84F0-6663F1C7AE0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1023B76-5179-4546-9B9D-407CEBB4516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601EBC-0C40-422F-8514-D12B596BC1F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9891C1-FEAE-4BCC-A34C-1FA998F7DD8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DFD513-4490-446F-A78E-366DA32FE361}"/>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A71C41-012D-455E-9F75-A2D42CF1564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8CA4F6-1F61-4EE4-A238-1ED7DD49C453}"/>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570811-0966-42BA-BAB5-57483829D0D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09CDAB-B36F-4271-AAFB-00A236197C78}"/>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715B2D-0375-4C8B-B866-031FD75481B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18C05B6-B3A1-4A08-9581-1EE36646965B}"/>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7F3F04-718F-4370-BE4F-08D31920418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7552B5-0346-4C1B-86BE-11F62D8B82B9}"/>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BEA28A-38D9-4968-8C95-6F65416E6D3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ABFCB0-3F3C-491C-8698-AB6F773C06A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242A6F-26DF-485C-83CA-3A1AB5FFAD9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995421-BE8F-48B6-A5FE-F24BFB05BD0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A7F2FD-407E-4BA1-A783-CD3D71030FF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BCA586-DF9B-4A26-BEED-09CDAE9DBC4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80BC28-F5A8-4B02-A333-638AABEF9C85}"/>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F16D747-830E-43D5-A43B-621D2C1B1F46}"/>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48FEC4-7A53-452E-BB06-5A28EE1ECBBF}"/>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A6D26C1-324E-4F35-818F-9610958CD1F1}"/>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5B81F38-5248-4DF1-AD58-D9C9E0B59E31}"/>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81298DB-8E4D-4A21-B347-128AB97611C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9C4C8B8-495D-439D-99CC-35DC8CB769F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25799DD-3119-4374-BE15-70BCD5B1C0E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D2512A-5C79-4CAA-9064-763C89A6E10C}"/>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F7C02D-F2B8-462F-B257-07197E21EBCC}"/>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90AAFF-3258-46B5-8E35-73B699DEDD9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66788B9-7C15-49C9-B338-482BCBF3828B}"/>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5C577A-8112-4FD0-BFBD-B02F2A1B551E}"/>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B2C9B1-4C67-4B69-9600-6F915F3291A7}"/>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323FF8C7-23B5-4D0A-933F-AA79A72F38AB}"/>
            </a:ext>
          </a:extLst>
        </xdr:cNvPr>
        <xdr:cNvCxnSpPr/>
      </xdr:nvCxnSpPr>
      <xdr:spPr>
        <a:xfrm flipV="1">
          <a:off x="4177665" y="5547178"/>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C09B5945-01F0-46DA-9607-01EC4BC842F0}"/>
            </a:ext>
          </a:extLst>
        </xdr:cNvPr>
        <xdr:cNvSpPr txBox="1"/>
      </xdr:nvSpPr>
      <xdr:spPr>
        <a:xfrm>
          <a:off x="421640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8BB91A4E-3E03-4665-859D-F3CBA4371107}"/>
            </a:ext>
          </a:extLst>
        </xdr:cNvPr>
        <xdr:cNvCxnSpPr/>
      </xdr:nvCxnSpPr>
      <xdr:spPr>
        <a:xfrm>
          <a:off x="41084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4772192F-1089-43CF-9678-5D39EAF8C4DC}"/>
            </a:ext>
          </a:extLst>
        </xdr:cNvPr>
        <xdr:cNvSpPr txBox="1"/>
      </xdr:nvSpPr>
      <xdr:spPr>
        <a:xfrm>
          <a:off x="4216400" y="5328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1FFD9AE3-60C4-4D10-AF95-916C1605C0CE}"/>
            </a:ext>
          </a:extLst>
        </xdr:cNvPr>
        <xdr:cNvCxnSpPr/>
      </xdr:nvCxnSpPr>
      <xdr:spPr>
        <a:xfrm>
          <a:off x="4108450" y="554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BE409A6E-08C7-47F0-BAA0-725A25F2FCD1}"/>
            </a:ext>
          </a:extLst>
        </xdr:cNvPr>
        <xdr:cNvSpPr txBox="1"/>
      </xdr:nvSpPr>
      <xdr:spPr>
        <a:xfrm>
          <a:off x="4216400" y="620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B76E4409-E93C-4DDE-B13A-56E0B7F75C68}"/>
            </a:ext>
          </a:extLst>
        </xdr:cNvPr>
        <xdr:cNvSpPr/>
      </xdr:nvSpPr>
      <xdr:spPr>
        <a:xfrm>
          <a:off x="4127500" y="6230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F15DA8AE-6117-4000-9122-1D4BFBE78793}"/>
            </a:ext>
          </a:extLst>
        </xdr:cNvPr>
        <xdr:cNvSpPr/>
      </xdr:nvSpPr>
      <xdr:spPr>
        <a:xfrm>
          <a:off x="3384550" y="6210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EA7F89BB-7C40-47AE-B7EC-DA5B5030C82A}"/>
            </a:ext>
          </a:extLst>
        </xdr:cNvPr>
        <xdr:cNvSpPr/>
      </xdr:nvSpPr>
      <xdr:spPr>
        <a:xfrm>
          <a:off x="257175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8C9710CF-A167-4E5C-BEF0-FE8DBD25325E}"/>
            </a:ext>
          </a:extLst>
        </xdr:cNvPr>
        <xdr:cNvSpPr/>
      </xdr:nvSpPr>
      <xdr:spPr>
        <a:xfrm>
          <a:off x="17780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E18B83B7-0784-4276-A909-DBA4B7C90B54}"/>
            </a:ext>
          </a:extLst>
        </xdr:cNvPr>
        <xdr:cNvSpPr/>
      </xdr:nvSpPr>
      <xdr:spPr>
        <a:xfrm>
          <a:off x="984250" y="6112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98DD05-040B-475A-A503-8E17E09FBA7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7939D6-F16E-4E6B-97B0-AE6DD25F766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EC68DA-9169-46A4-B575-CD841625E0B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29F2F7-171F-4512-A683-691F06027F3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97E4A9-E154-4A52-A0CF-8458A616CC8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4" name="楕円 73">
          <a:extLst>
            <a:ext uri="{FF2B5EF4-FFF2-40B4-BE49-F238E27FC236}">
              <a16:creationId xmlns:a16="http://schemas.microsoft.com/office/drawing/2014/main" id="{3999AA3B-14E4-4922-8704-D45C49755842}"/>
            </a:ext>
          </a:extLst>
        </xdr:cNvPr>
        <xdr:cNvSpPr/>
      </xdr:nvSpPr>
      <xdr:spPr>
        <a:xfrm>
          <a:off x="412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56441</xdr:rowOff>
    </xdr:from>
    <xdr:ext cx="405111" cy="259045"/>
    <xdr:sp macro="" textlink="">
      <xdr:nvSpPr>
        <xdr:cNvPr id="75" name="【図書館】&#10;有形固定資産減価償却率該当値テキスト">
          <a:extLst>
            <a:ext uri="{FF2B5EF4-FFF2-40B4-BE49-F238E27FC236}">
              <a16:creationId xmlns:a16="http://schemas.microsoft.com/office/drawing/2014/main" id="{23E348DC-681C-4E1F-97AE-DA148AF449A1}"/>
            </a:ext>
          </a:extLst>
        </xdr:cNvPr>
        <xdr:cNvSpPr txBox="1"/>
      </xdr:nvSpPr>
      <xdr:spPr>
        <a:xfrm>
          <a:off x="4216400" y="600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xdr:rowOff>
    </xdr:from>
    <xdr:to>
      <xdr:col>20</xdr:col>
      <xdr:colOff>38100</xdr:colOff>
      <xdr:row>37</xdr:row>
      <xdr:rowOff>102507</xdr:rowOff>
    </xdr:to>
    <xdr:sp macro="" textlink="">
      <xdr:nvSpPr>
        <xdr:cNvPr id="76" name="楕円 75">
          <a:extLst>
            <a:ext uri="{FF2B5EF4-FFF2-40B4-BE49-F238E27FC236}">
              <a16:creationId xmlns:a16="http://schemas.microsoft.com/office/drawing/2014/main" id="{85C66FD0-233D-4D2A-B927-0CA6D3956EBB}"/>
            </a:ext>
          </a:extLst>
        </xdr:cNvPr>
        <xdr:cNvSpPr/>
      </xdr:nvSpPr>
      <xdr:spPr>
        <a:xfrm>
          <a:off x="3384550" y="61159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51707</xdr:rowOff>
    </xdr:from>
    <xdr:to>
      <xdr:col>24</xdr:col>
      <xdr:colOff>63500</xdr:colOff>
      <xdr:row>37</xdr:row>
      <xdr:rowOff>84364</xdr:rowOff>
    </xdr:to>
    <xdr:cxnSp macro="">
      <xdr:nvCxnSpPr>
        <xdr:cNvPr id="77" name="直線コネクタ 76">
          <a:extLst>
            <a:ext uri="{FF2B5EF4-FFF2-40B4-BE49-F238E27FC236}">
              <a16:creationId xmlns:a16="http://schemas.microsoft.com/office/drawing/2014/main" id="{7D3A3DD6-FF5B-4CA5-AC04-183D3B189945}"/>
            </a:ext>
          </a:extLst>
        </xdr:cNvPr>
        <xdr:cNvCxnSpPr/>
      </xdr:nvCxnSpPr>
      <xdr:spPr>
        <a:xfrm>
          <a:off x="3429000" y="616675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8" name="楕円 77">
          <a:extLst>
            <a:ext uri="{FF2B5EF4-FFF2-40B4-BE49-F238E27FC236}">
              <a16:creationId xmlns:a16="http://schemas.microsoft.com/office/drawing/2014/main" id="{BA922EC8-4B49-4E1C-81EF-B65DEE23C610}"/>
            </a:ext>
          </a:extLst>
        </xdr:cNvPr>
        <xdr:cNvSpPr/>
      </xdr:nvSpPr>
      <xdr:spPr>
        <a:xfrm>
          <a:off x="2571750" y="608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51707</xdr:rowOff>
    </xdr:to>
    <xdr:cxnSp macro="">
      <xdr:nvCxnSpPr>
        <xdr:cNvPr id="79" name="直線コネクタ 78">
          <a:extLst>
            <a:ext uri="{FF2B5EF4-FFF2-40B4-BE49-F238E27FC236}">
              <a16:creationId xmlns:a16="http://schemas.microsoft.com/office/drawing/2014/main" id="{50C5BBAE-5EEA-4C0F-8CC6-3184544A3F5B}"/>
            </a:ext>
          </a:extLst>
        </xdr:cNvPr>
        <xdr:cNvCxnSpPr/>
      </xdr:nvCxnSpPr>
      <xdr:spPr>
        <a:xfrm>
          <a:off x="2622550" y="61341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107043</xdr:rowOff>
    </xdr:from>
    <xdr:to>
      <xdr:col>10</xdr:col>
      <xdr:colOff>165100</xdr:colOff>
      <xdr:row>37</xdr:row>
      <xdr:rowOff>37193</xdr:rowOff>
    </xdr:to>
    <xdr:sp macro="" textlink="">
      <xdr:nvSpPr>
        <xdr:cNvPr id="80" name="楕円 79">
          <a:extLst>
            <a:ext uri="{FF2B5EF4-FFF2-40B4-BE49-F238E27FC236}">
              <a16:creationId xmlns:a16="http://schemas.microsoft.com/office/drawing/2014/main" id="{B566D876-41E6-4DAC-B39C-ED0BACB60809}"/>
            </a:ext>
          </a:extLst>
        </xdr:cNvPr>
        <xdr:cNvSpPr/>
      </xdr:nvSpPr>
      <xdr:spPr>
        <a:xfrm>
          <a:off x="1778000" y="60569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157843</xdr:rowOff>
    </xdr:from>
    <xdr:to>
      <xdr:col>15</xdr:col>
      <xdr:colOff>50800</xdr:colOff>
      <xdr:row>37</xdr:row>
      <xdr:rowOff>19050</xdr:rowOff>
    </xdr:to>
    <xdr:cxnSp macro="">
      <xdr:nvCxnSpPr>
        <xdr:cNvPr id="81" name="直線コネクタ 80">
          <a:extLst>
            <a:ext uri="{FF2B5EF4-FFF2-40B4-BE49-F238E27FC236}">
              <a16:creationId xmlns:a16="http://schemas.microsoft.com/office/drawing/2014/main" id="{21D4DABB-18EF-4F3A-90A8-4BC367D69349}"/>
            </a:ext>
          </a:extLst>
        </xdr:cNvPr>
        <xdr:cNvCxnSpPr/>
      </xdr:nvCxnSpPr>
      <xdr:spPr>
        <a:xfrm>
          <a:off x="1828800" y="6107793"/>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87449</xdr:rowOff>
    </xdr:from>
    <xdr:to>
      <xdr:col>6</xdr:col>
      <xdr:colOff>38100</xdr:colOff>
      <xdr:row>37</xdr:row>
      <xdr:rowOff>17599</xdr:rowOff>
    </xdr:to>
    <xdr:sp macro="" textlink="">
      <xdr:nvSpPr>
        <xdr:cNvPr id="82" name="楕円 81">
          <a:extLst>
            <a:ext uri="{FF2B5EF4-FFF2-40B4-BE49-F238E27FC236}">
              <a16:creationId xmlns:a16="http://schemas.microsoft.com/office/drawing/2014/main" id="{32C27922-979A-413D-8C5D-B5A8805D1DB0}"/>
            </a:ext>
          </a:extLst>
        </xdr:cNvPr>
        <xdr:cNvSpPr/>
      </xdr:nvSpPr>
      <xdr:spPr>
        <a:xfrm>
          <a:off x="984250" y="60373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138249</xdr:rowOff>
    </xdr:from>
    <xdr:to>
      <xdr:col>10</xdr:col>
      <xdr:colOff>114300</xdr:colOff>
      <xdr:row>36</xdr:row>
      <xdr:rowOff>157843</xdr:rowOff>
    </xdr:to>
    <xdr:cxnSp macro="">
      <xdr:nvCxnSpPr>
        <xdr:cNvPr id="83" name="直線コネクタ 82">
          <a:extLst>
            <a:ext uri="{FF2B5EF4-FFF2-40B4-BE49-F238E27FC236}">
              <a16:creationId xmlns:a16="http://schemas.microsoft.com/office/drawing/2014/main" id="{B732E9EC-11D8-4882-B366-91559E0C76F3}"/>
            </a:ext>
          </a:extLst>
        </xdr:cNvPr>
        <xdr:cNvCxnSpPr/>
      </xdr:nvCxnSpPr>
      <xdr:spPr>
        <a:xfrm>
          <a:off x="1028700" y="6088199"/>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F7F818C7-594C-460F-A2EA-5577B371E040}"/>
            </a:ext>
          </a:extLst>
        </xdr:cNvPr>
        <xdr:cNvSpPr txBox="1"/>
      </xdr:nvSpPr>
      <xdr:spPr>
        <a:xfrm>
          <a:off x="3239144" y="629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374DF188-58F9-410C-B6A7-6A858356CDB5}"/>
            </a:ext>
          </a:extLst>
        </xdr:cNvPr>
        <xdr:cNvSpPr txBox="1"/>
      </xdr:nvSpPr>
      <xdr:spPr>
        <a:xfrm>
          <a:off x="2439044" y="626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DDB4F478-045A-4B3E-A2D3-AE808880D3BD}"/>
            </a:ext>
          </a:extLst>
        </xdr:cNvPr>
        <xdr:cNvSpPr txBox="1"/>
      </xdr:nvSpPr>
      <xdr:spPr>
        <a:xfrm>
          <a:off x="164529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B9947B3C-005A-4EA7-BFBE-D659ACD35CAE}"/>
            </a:ext>
          </a:extLst>
        </xdr:cNvPr>
        <xdr:cNvSpPr txBox="1"/>
      </xdr:nvSpPr>
      <xdr:spPr>
        <a:xfrm>
          <a:off x="8515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119034</xdr:rowOff>
    </xdr:from>
    <xdr:ext cx="405111" cy="259045"/>
    <xdr:sp macro="" textlink="">
      <xdr:nvSpPr>
        <xdr:cNvPr id="88" name="n_1mainValue【図書館】&#10;有形固定資産減価償却率">
          <a:extLst>
            <a:ext uri="{FF2B5EF4-FFF2-40B4-BE49-F238E27FC236}">
              <a16:creationId xmlns:a16="http://schemas.microsoft.com/office/drawing/2014/main" id="{94447715-474A-4416-A9CB-440CCF1453DF}"/>
            </a:ext>
          </a:extLst>
        </xdr:cNvPr>
        <xdr:cNvSpPr txBox="1"/>
      </xdr:nvSpPr>
      <xdr:spPr>
        <a:xfrm>
          <a:off x="3239144" y="590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9" name="n_2mainValue【図書館】&#10;有形固定資産減価償却率">
          <a:extLst>
            <a:ext uri="{FF2B5EF4-FFF2-40B4-BE49-F238E27FC236}">
              <a16:creationId xmlns:a16="http://schemas.microsoft.com/office/drawing/2014/main" id="{3F58E5B8-80D4-4EA8-A0EB-A839631C7997}"/>
            </a:ext>
          </a:extLst>
        </xdr:cNvPr>
        <xdr:cNvSpPr txBox="1"/>
      </xdr:nvSpPr>
      <xdr:spPr>
        <a:xfrm>
          <a:off x="24390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90" name="n_3mainValue【図書館】&#10;有形固定資産減価償却率">
          <a:extLst>
            <a:ext uri="{FF2B5EF4-FFF2-40B4-BE49-F238E27FC236}">
              <a16:creationId xmlns:a16="http://schemas.microsoft.com/office/drawing/2014/main" id="{E1C2570D-DC11-4C51-A3F0-3B7853076791}"/>
            </a:ext>
          </a:extLst>
        </xdr:cNvPr>
        <xdr:cNvSpPr txBox="1"/>
      </xdr:nvSpPr>
      <xdr:spPr>
        <a:xfrm>
          <a:off x="1645294" y="583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34126</xdr:rowOff>
    </xdr:from>
    <xdr:ext cx="405111" cy="259045"/>
    <xdr:sp macro="" textlink="">
      <xdr:nvSpPr>
        <xdr:cNvPr id="91" name="n_4mainValue【図書館】&#10;有形固定資産減価償却率">
          <a:extLst>
            <a:ext uri="{FF2B5EF4-FFF2-40B4-BE49-F238E27FC236}">
              <a16:creationId xmlns:a16="http://schemas.microsoft.com/office/drawing/2014/main" id="{47EB8602-A90A-4C2A-A371-7DD5012B62E6}"/>
            </a:ext>
          </a:extLst>
        </xdr:cNvPr>
        <xdr:cNvSpPr txBox="1"/>
      </xdr:nvSpPr>
      <xdr:spPr>
        <a:xfrm>
          <a:off x="851544" y="581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457586-3E2C-4CD5-A063-8679A16A988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C4FECF-C13B-4F39-9059-D40F155FA0C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07C07C3-30AD-4F26-A261-C514B9C94AC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2F13F8C-E814-4FDC-BC6D-F9C5BB523B5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51D1B2-F965-419F-839D-FFFF4135AB7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2E469B6-57F9-475D-AC01-C14CC88831F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CAFF32-F085-4105-8B8C-A48B2C33E154}"/>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086FD47-66E4-4AAA-B095-814462968F97}"/>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186484-E6A6-4C3E-85A4-904CA700486B}"/>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E2BF204-E327-4A35-A092-8A5EA2823063}"/>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DF9394C-9979-492C-AF66-14906C466227}"/>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834E88E4-05B4-4CF0-9887-D9563DA66756}"/>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FE49371-6A31-430B-BF70-06A67B53CDD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58582E0-EE36-4517-8F28-11073DB42F6C}"/>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B859EC6-D360-4FBF-B158-E6364D2097F0}"/>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8BDFCCC-5881-4F34-8ED3-BCA247DD2885}"/>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870946E-C0B9-4986-B1FB-E8C7B3D3CAF7}"/>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CA15C95-83B1-4078-8AD5-01375E662741}"/>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756AB78-87E1-4218-B50A-897F678AEEE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9B475A5-DE4B-4366-BA28-7F4166160FA5}"/>
            </a:ext>
          </a:extLst>
        </xdr:cNvPr>
        <xdr:cNvCxnSpPr/>
      </xdr:nvCxnSpPr>
      <xdr:spPr>
        <a:xfrm flipV="1">
          <a:off x="9429115" y="5633085"/>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DFA1A86D-E5B6-4CF7-A670-555B4A4F4325}"/>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5A187727-14AC-46FC-99E6-2D80F3D621EA}"/>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BA40D156-4F32-48AE-A9E5-761323BD2587}"/>
            </a:ext>
          </a:extLst>
        </xdr:cNvPr>
        <xdr:cNvSpPr txBox="1"/>
      </xdr:nvSpPr>
      <xdr:spPr>
        <a:xfrm>
          <a:off x="9467850"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5B0CBA81-7B04-4E37-BC48-10CEDA88A6D5}"/>
            </a:ext>
          </a:extLst>
        </xdr:cNvPr>
        <xdr:cNvCxnSpPr/>
      </xdr:nvCxnSpPr>
      <xdr:spPr>
        <a:xfrm>
          <a:off x="9359900" y="563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7528C5C3-E6C3-4BB1-86CC-53988938A161}"/>
            </a:ext>
          </a:extLst>
        </xdr:cNvPr>
        <xdr:cNvSpPr txBox="1"/>
      </xdr:nvSpPr>
      <xdr:spPr>
        <a:xfrm>
          <a:off x="9467850" y="648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B13568AD-A3A8-445C-B98C-3FBAD92D292F}"/>
            </a:ext>
          </a:extLst>
        </xdr:cNvPr>
        <xdr:cNvSpPr/>
      </xdr:nvSpPr>
      <xdr:spPr>
        <a:xfrm>
          <a:off x="939800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35850783-751E-4E21-873D-F92B8AC450F0}"/>
            </a:ext>
          </a:extLst>
        </xdr:cNvPr>
        <xdr:cNvSpPr/>
      </xdr:nvSpPr>
      <xdr:spPr>
        <a:xfrm>
          <a:off x="8636000" y="651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2BCA5AD5-73F9-402C-BAEE-09A185EEB565}"/>
            </a:ext>
          </a:extLst>
        </xdr:cNvPr>
        <xdr:cNvSpPr/>
      </xdr:nvSpPr>
      <xdr:spPr>
        <a:xfrm>
          <a:off x="784225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D78962-83B5-4F58-9BEE-E7DCE715F1E8}"/>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A071E24B-898C-4585-AC1C-DB8E34E9C05C}"/>
            </a:ext>
          </a:extLst>
        </xdr:cNvPr>
        <xdr:cNvSpPr/>
      </xdr:nvSpPr>
      <xdr:spPr>
        <a:xfrm>
          <a:off x="62357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7334EB4-8EAE-42A1-B7CA-C4337BF7AB1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4AAD19-C4BD-4F38-9E95-3F0F30AB41F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782579-7D4D-4860-A7A5-EA54C07FD17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58BE9C-35DA-46A5-AAFD-1BD7A0D0E3A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CF0F4A-BA1D-40BB-A0B4-CDA8D47BAF0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27" name="楕円 126">
          <a:extLst>
            <a:ext uri="{FF2B5EF4-FFF2-40B4-BE49-F238E27FC236}">
              <a16:creationId xmlns:a16="http://schemas.microsoft.com/office/drawing/2014/main" id="{B428EA9A-D1AB-4963-B186-ED389212AE77}"/>
            </a:ext>
          </a:extLst>
        </xdr:cNvPr>
        <xdr:cNvSpPr/>
      </xdr:nvSpPr>
      <xdr:spPr>
        <a:xfrm>
          <a:off x="9398000" y="63569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469744" cy="259045"/>
    <xdr:sp macro="" textlink="">
      <xdr:nvSpPr>
        <xdr:cNvPr id="128" name="【図書館】&#10;一人当たり面積該当値テキスト">
          <a:extLst>
            <a:ext uri="{FF2B5EF4-FFF2-40B4-BE49-F238E27FC236}">
              <a16:creationId xmlns:a16="http://schemas.microsoft.com/office/drawing/2014/main" id="{6B6FCF91-356F-4C20-8577-F9478976B9C9}"/>
            </a:ext>
          </a:extLst>
        </xdr:cNvPr>
        <xdr:cNvSpPr txBox="1"/>
      </xdr:nvSpPr>
      <xdr:spPr>
        <a:xfrm>
          <a:off x="9467850"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a:extLst>
            <a:ext uri="{FF2B5EF4-FFF2-40B4-BE49-F238E27FC236}">
              <a16:creationId xmlns:a16="http://schemas.microsoft.com/office/drawing/2014/main" id="{CCA1B597-9093-4987-AE17-69119EF4B46C}"/>
            </a:ext>
          </a:extLst>
        </xdr:cNvPr>
        <xdr:cNvSpPr/>
      </xdr:nvSpPr>
      <xdr:spPr>
        <a:xfrm>
          <a:off x="8636000" y="636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133350</xdr:rowOff>
    </xdr:to>
    <xdr:cxnSp macro="">
      <xdr:nvCxnSpPr>
        <xdr:cNvPr id="130" name="直線コネクタ 129">
          <a:extLst>
            <a:ext uri="{FF2B5EF4-FFF2-40B4-BE49-F238E27FC236}">
              <a16:creationId xmlns:a16="http://schemas.microsoft.com/office/drawing/2014/main" id="{43495371-B538-4221-8D11-8CE3E5041FA1}"/>
            </a:ext>
          </a:extLst>
        </xdr:cNvPr>
        <xdr:cNvCxnSpPr/>
      </xdr:nvCxnSpPr>
      <xdr:spPr>
        <a:xfrm flipV="1">
          <a:off x="8686800" y="640778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A1F03429-6F19-459E-A904-F68B205EEB91}"/>
            </a:ext>
          </a:extLst>
        </xdr:cNvPr>
        <xdr:cNvSpPr/>
      </xdr:nvSpPr>
      <xdr:spPr>
        <a:xfrm>
          <a:off x="7842250" y="6362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7AEFEA32-271C-4FC4-8C86-BBBEFC51FECF}"/>
            </a:ext>
          </a:extLst>
        </xdr:cNvPr>
        <xdr:cNvCxnSpPr/>
      </xdr:nvCxnSpPr>
      <xdr:spPr>
        <a:xfrm>
          <a:off x="7886700" y="6413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D5A4E7B7-0AD0-4E05-A6CA-DF573DAB38C2}"/>
            </a:ext>
          </a:extLst>
        </xdr:cNvPr>
        <xdr:cNvSpPr/>
      </xdr:nvSpPr>
      <xdr:spPr>
        <a:xfrm>
          <a:off x="7029450" y="636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99EE7950-487B-4F58-8F4F-7AA153023A2B}"/>
            </a:ext>
          </a:extLst>
        </xdr:cNvPr>
        <xdr:cNvCxnSpPr/>
      </xdr:nvCxnSpPr>
      <xdr:spPr>
        <a:xfrm>
          <a:off x="7080250" y="6413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470CBA80-7889-4246-B58C-2953574BBBBB}"/>
            </a:ext>
          </a:extLst>
        </xdr:cNvPr>
        <xdr:cNvSpPr/>
      </xdr:nvSpPr>
      <xdr:spPr>
        <a:xfrm>
          <a:off x="6235700" y="636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a:extLst>
            <a:ext uri="{FF2B5EF4-FFF2-40B4-BE49-F238E27FC236}">
              <a16:creationId xmlns:a16="http://schemas.microsoft.com/office/drawing/2014/main" id="{6B5DD752-9E53-4643-BF1F-A6EACB5F30B0}"/>
            </a:ext>
          </a:extLst>
        </xdr:cNvPr>
        <xdr:cNvCxnSpPr/>
      </xdr:nvCxnSpPr>
      <xdr:spPr>
        <a:xfrm>
          <a:off x="6286500" y="6413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5665AB22-92E3-42BF-B550-D0C9E5D0018F}"/>
            </a:ext>
          </a:extLst>
        </xdr:cNvPr>
        <xdr:cNvSpPr txBox="1"/>
      </xdr:nvSpPr>
      <xdr:spPr>
        <a:xfrm>
          <a:off x="8458277"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DDD67CF0-1CD4-4785-B10D-058F02ED3576}"/>
            </a:ext>
          </a:extLst>
        </xdr:cNvPr>
        <xdr:cNvSpPr txBox="1"/>
      </xdr:nvSpPr>
      <xdr:spPr>
        <a:xfrm>
          <a:off x="7677227"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8C2271D0-FAE4-4012-8CEF-169B1313B1F9}"/>
            </a:ext>
          </a:extLst>
        </xdr:cNvPr>
        <xdr:cNvSpPr txBox="1"/>
      </xdr:nvSpPr>
      <xdr:spPr>
        <a:xfrm>
          <a:off x="686442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F2117F10-C11D-46D1-9B30-1C3C88EEEB27}"/>
            </a:ext>
          </a:extLst>
        </xdr:cNvPr>
        <xdr:cNvSpPr txBox="1"/>
      </xdr:nvSpPr>
      <xdr:spPr>
        <a:xfrm>
          <a:off x="607067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図書館】&#10;一人当たり面積">
          <a:extLst>
            <a:ext uri="{FF2B5EF4-FFF2-40B4-BE49-F238E27FC236}">
              <a16:creationId xmlns:a16="http://schemas.microsoft.com/office/drawing/2014/main" id="{AFFF5E26-DF3A-42EB-BC39-671C8D64222A}"/>
            </a:ext>
          </a:extLst>
        </xdr:cNvPr>
        <xdr:cNvSpPr txBox="1"/>
      </xdr:nvSpPr>
      <xdr:spPr>
        <a:xfrm>
          <a:off x="845827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A9CC3E3F-6701-45C7-95B3-E9794726E136}"/>
            </a:ext>
          </a:extLst>
        </xdr:cNvPr>
        <xdr:cNvSpPr txBox="1"/>
      </xdr:nvSpPr>
      <xdr:spPr>
        <a:xfrm>
          <a:off x="76772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F07E00BC-FA4D-409A-A556-2FCAAA61F8A7}"/>
            </a:ext>
          </a:extLst>
        </xdr:cNvPr>
        <xdr:cNvSpPr txBox="1"/>
      </xdr:nvSpPr>
      <xdr:spPr>
        <a:xfrm>
          <a:off x="68644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82EA56F4-EBD6-4B3A-9945-DEA50D57BDEC}"/>
            </a:ext>
          </a:extLst>
        </xdr:cNvPr>
        <xdr:cNvSpPr txBox="1"/>
      </xdr:nvSpPr>
      <xdr:spPr>
        <a:xfrm>
          <a:off x="607067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A602FA7-0EBE-4481-BDD8-51C3102DFF7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9A5A620C-6821-49AA-A741-15F4919D1D6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1FC64AAC-E05A-4742-8506-2D6EB9D5D7D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EAF9DC3-4B34-4DB4-9A2B-5CA5F161964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B2A70FB-8FD5-4381-A1A8-B52924B8327B}"/>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AFAC735-69E6-488B-978F-F2585104A03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ED4B919-B1EC-4D82-BB23-34C27244125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0DCB747-7540-4831-92E6-FB87ABC426C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C6C0CB4-2296-4BF3-833A-444115887DF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EBB0CCD-543F-4350-9EF0-4545797BC249}"/>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833A489-3CD9-45DB-A204-1FF92D8064E5}"/>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4F84079-9E9E-4A7F-B98A-ACB7A2EFB43E}"/>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E74743A-ED56-44FB-95FB-C7B897BE6F5B}"/>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B07C009-8DE0-4381-9B68-17DB1FD0649D}"/>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6B9DA90-3C42-4BA1-88FC-E590EAE0101B}"/>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519DCD13-A33F-4D25-BDC8-5199FB17F2F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0E73195-1861-4511-8FE3-70DE93C152CB}"/>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A44C235-8FA6-4195-9C91-287A5F6AC086}"/>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12AB220-664E-46BE-AF52-DAAE53290989}"/>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DB28A31-CBA0-4808-A966-ABD9878F367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AEE2631-4048-4D58-B56A-D3AF2B0980C6}"/>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90DA2712-3C83-430D-A5F8-9157DF26872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8692C4A-59FE-4532-982F-60B0A41013A9}"/>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2554764B-9418-4F3C-A5E3-C2F3A60BE6F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9A61EBF-F9EF-4B9A-BEF8-C57BFD50304F}"/>
            </a:ext>
          </a:extLst>
        </xdr:cNvPr>
        <xdr:cNvCxnSpPr/>
      </xdr:nvCxnSpPr>
      <xdr:spPr>
        <a:xfrm flipV="1">
          <a:off x="4177665" y="923544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A44BFD3-9CD3-48A3-9DDB-D16CC69294F9}"/>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E9ECDE18-155D-450B-ADA1-8828850AACBC}"/>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5B8CD9C-2ED1-4051-B66A-9CDFA3AA2B09}"/>
            </a:ext>
          </a:extLst>
        </xdr:cNvPr>
        <xdr:cNvSpPr txBox="1"/>
      </xdr:nvSpPr>
      <xdr:spPr>
        <a:xfrm>
          <a:off x="4216400" y="901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87578AEA-3FB4-4E4B-8704-DCC2D96AB845}"/>
            </a:ext>
          </a:extLst>
        </xdr:cNvPr>
        <xdr:cNvCxnSpPr/>
      </xdr:nvCxnSpPr>
      <xdr:spPr>
        <a:xfrm>
          <a:off x="41084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734F450-3441-473F-9249-BB5E7DDBEE4E}"/>
            </a:ext>
          </a:extLst>
        </xdr:cNvPr>
        <xdr:cNvSpPr txBox="1"/>
      </xdr:nvSpPr>
      <xdr:spPr>
        <a:xfrm>
          <a:off x="4216400" y="979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C5AFA278-9E5D-4D7F-902D-EF4D6A625A5F}"/>
            </a:ext>
          </a:extLst>
        </xdr:cNvPr>
        <xdr:cNvSpPr/>
      </xdr:nvSpPr>
      <xdr:spPr>
        <a:xfrm>
          <a:off x="4127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3EFB000A-8E4D-4EB4-BC82-FA29147D7963}"/>
            </a:ext>
          </a:extLst>
        </xdr:cNvPr>
        <xdr:cNvSpPr/>
      </xdr:nvSpPr>
      <xdr:spPr>
        <a:xfrm>
          <a:off x="3384550" y="9911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C6056633-FBBE-40F5-938A-9FD226242840}"/>
            </a:ext>
          </a:extLst>
        </xdr:cNvPr>
        <xdr:cNvSpPr/>
      </xdr:nvSpPr>
      <xdr:spPr>
        <a:xfrm>
          <a:off x="257175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DF7403A-3B31-4153-B7DA-CE437680075F}"/>
            </a:ext>
          </a:extLst>
        </xdr:cNvPr>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B95BF53F-AD3C-4474-A5F5-FEEBB8867EDE}"/>
            </a:ext>
          </a:extLst>
        </xdr:cNvPr>
        <xdr:cNvSpPr/>
      </xdr:nvSpPr>
      <xdr:spPr>
        <a:xfrm>
          <a:off x="9842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855683C-AF72-4159-9316-BF9D6942C7E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AC54ED0-5563-40B0-9BA2-A27DE5A0B45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160F10-EA3F-4E96-BFDD-6A661E51289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28D55AE-ECE2-4478-A8EC-5D96B289CBC6}"/>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AE0E505-8450-4A13-B139-902DF517288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85" name="楕円 184">
          <a:extLst>
            <a:ext uri="{FF2B5EF4-FFF2-40B4-BE49-F238E27FC236}">
              <a16:creationId xmlns:a16="http://schemas.microsoft.com/office/drawing/2014/main" id="{34437F1C-5106-4DDC-BFE2-275CCBFE7615}"/>
            </a:ext>
          </a:extLst>
        </xdr:cNvPr>
        <xdr:cNvSpPr/>
      </xdr:nvSpPr>
      <xdr:spPr>
        <a:xfrm>
          <a:off x="4127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2AB6EB76-F990-4755-9E70-76E2301613F2}"/>
            </a:ext>
          </a:extLst>
        </xdr:cNvPr>
        <xdr:cNvSpPr txBox="1"/>
      </xdr:nvSpPr>
      <xdr:spPr>
        <a:xfrm>
          <a:off x="42164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87" name="楕円 186">
          <a:extLst>
            <a:ext uri="{FF2B5EF4-FFF2-40B4-BE49-F238E27FC236}">
              <a16:creationId xmlns:a16="http://schemas.microsoft.com/office/drawing/2014/main" id="{BAE27887-8FFE-4030-B606-9893EDF06E90}"/>
            </a:ext>
          </a:extLst>
        </xdr:cNvPr>
        <xdr:cNvSpPr/>
      </xdr:nvSpPr>
      <xdr:spPr>
        <a:xfrm>
          <a:off x="3384550" y="9928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102870</xdr:rowOff>
    </xdr:to>
    <xdr:cxnSp macro="">
      <xdr:nvCxnSpPr>
        <xdr:cNvPr id="188" name="直線コネクタ 187">
          <a:extLst>
            <a:ext uri="{FF2B5EF4-FFF2-40B4-BE49-F238E27FC236}">
              <a16:creationId xmlns:a16="http://schemas.microsoft.com/office/drawing/2014/main" id="{C2075496-CD74-4EFF-84C5-C207FFB1ADA8}"/>
            </a:ext>
          </a:extLst>
        </xdr:cNvPr>
        <xdr:cNvCxnSpPr/>
      </xdr:nvCxnSpPr>
      <xdr:spPr>
        <a:xfrm>
          <a:off x="3429000" y="997902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89" name="楕円 188">
          <a:extLst>
            <a:ext uri="{FF2B5EF4-FFF2-40B4-BE49-F238E27FC236}">
              <a16:creationId xmlns:a16="http://schemas.microsoft.com/office/drawing/2014/main" id="{BFE94CAD-6377-4E22-A8E7-5694381F36CD}"/>
            </a:ext>
          </a:extLst>
        </xdr:cNvPr>
        <xdr:cNvSpPr/>
      </xdr:nvSpPr>
      <xdr:spPr>
        <a:xfrm>
          <a:off x="2571750" y="98888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66675</xdr:rowOff>
    </xdr:to>
    <xdr:cxnSp macro="">
      <xdr:nvCxnSpPr>
        <xdr:cNvPr id="190" name="直線コネクタ 189">
          <a:extLst>
            <a:ext uri="{FF2B5EF4-FFF2-40B4-BE49-F238E27FC236}">
              <a16:creationId xmlns:a16="http://schemas.microsoft.com/office/drawing/2014/main" id="{FB4F54E2-4C2F-400F-B886-FAAC12154EE4}"/>
            </a:ext>
          </a:extLst>
        </xdr:cNvPr>
        <xdr:cNvCxnSpPr/>
      </xdr:nvCxnSpPr>
      <xdr:spPr>
        <a:xfrm>
          <a:off x="2622550" y="9933305"/>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1" name="楕円 190">
          <a:extLst>
            <a:ext uri="{FF2B5EF4-FFF2-40B4-BE49-F238E27FC236}">
              <a16:creationId xmlns:a16="http://schemas.microsoft.com/office/drawing/2014/main" id="{7B492836-692D-4321-917A-9E112A9FF559}"/>
            </a:ext>
          </a:extLst>
        </xdr:cNvPr>
        <xdr:cNvSpPr/>
      </xdr:nvSpPr>
      <xdr:spPr>
        <a:xfrm>
          <a:off x="1778000" y="984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20955</xdr:rowOff>
    </xdr:to>
    <xdr:cxnSp macro="">
      <xdr:nvCxnSpPr>
        <xdr:cNvPr id="192" name="直線コネクタ 191">
          <a:extLst>
            <a:ext uri="{FF2B5EF4-FFF2-40B4-BE49-F238E27FC236}">
              <a16:creationId xmlns:a16="http://schemas.microsoft.com/office/drawing/2014/main" id="{C1D74607-8603-4E42-A87A-00B67C6F994D}"/>
            </a:ext>
          </a:extLst>
        </xdr:cNvPr>
        <xdr:cNvCxnSpPr/>
      </xdr:nvCxnSpPr>
      <xdr:spPr>
        <a:xfrm>
          <a:off x="1828800" y="9892030"/>
          <a:ext cx="7937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48260</xdr:rowOff>
    </xdr:from>
    <xdr:to>
      <xdr:col>6</xdr:col>
      <xdr:colOff>38100</xdr:colOff>
      <xdr:row>59</xdr:row>
      <xdr:rowOff>149860</xdr:rowOff>
    </xdr:to>
    <xdr:sp macro="" textlink="">
      <xdr:nvSpPr>
        <xdr:cNvPr id="193" name="楕円 192">
          <a:extLst>
            <a:ext uri="{FF2B5EF4-FFF2-40B4-BE49-F238E27FC236}">
              <a16:creationId xmlns:a16="http://schemas.microsoft.com/office/drawing/2014/main" id="{378D0FA4-229C-4AC2-89DB-96A9EEEDEDB1}"/>
            </a:ext>
          </a:extLst>
        </xdr:cNvPr>
        <xdr:cNvSpPr/>
      </xdr:nvSpPr>
      <xdr:spPr>
        <a:xfrm>
          <a:off x="984250" y="9795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99060</xdr:rowOff>
    </xdr:from>
    <xdr:to>
      <xdr:col>10</xdr:col>
      <xdr:colOff>114300</xdr:colOff>
      <xdr:row>59</xdr:row>
      <xdr:rowOff>144780</xdr:rowOff>
    </xdr:to>
    <xdr:cxnSp macro="">
      <xdr:nvCxnSpPr>
        <xdr:cNvPr id="194" name="直線コネクタ 193">
          <a:extLst>
            <a:ext uri="{FF2B5EF4-FFF2-40B4-BE49-F238E27FC236}">
              <a16:creationId xmlns:a16="http://schemas.microsoft.com/office/drawing/2014/main" id="{0B0FF6A6-EE62-41AA-83E1-969B51216AD8}"/>
            </a:ext>
          </a:extLst>
        </xdr:cNvPr>
        <xdr:cNvCxnSpPr/>
      </xdr:nvCxnSpPr>
      <xdr:spPr>
        <a:xfrm>
          <a:off x="1028700" y="98463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3DA73DD2-3B6A-4303-94A1-EC839EE4B312}"/>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a:extLst>
            <a:ext uri="{FF2B5EF4-FFF2-40B4-BE49-F238E27FC236}">
              <a16:creationId xmlns:a16="http://schemas.microsoft.com/office/drawing/2014/main" id="{5C87E95C-5C62-4FAE-9B9C-017C06E613D2}"/>
            </a:ext>
          </a:extLst>
        </xdr:cNvPr>
        <xdr:cNvSpPr txBox="1"/>
      </xdr:nvSpPr>
      <xdr:spPr>
        <a:xfrm>
          <a:off x="2439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40279430-110A-4BC3-83D8-EFD43F74BFED}"/>
            </a:ext>
          </a:extLst>
        </xdr:cNvPr>
        <xdr:cNvSpPr txBox="1"/>
      </xdr:nvSpPr>
      <xdr:spPr>
        <a:xfrm>
          <a:off x="164529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1D5C6D8E-ECF7-4BE5-88ED-54A5A2093932}"/>
            </a:ext>
          </a:extLst>
        </xdr:cNvPr>
        <xdr:cNvSpPr txBox="1"/>
      </xdr:nvSpPr>
      <xdr:spPr>
        <a:xfrm>
          <a:off x="8515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199" name="n_1mainValue【体育館・プール】&#10;有形固定資産減価償却率">
          <a:extLst>
            <a:ext uri="{FF2B5EF4-FFF2-40B4-BE49-F238E27FC236}">
              <a16:creationId xmlns:a16="http://schemas.microsoft.com/office/drawing/2014/main" id="{8910F2E3-9AB4-43E3-88A4-02BC6B1F47A4}"/>
            </a:ext>
          </a:extLst>
        </xdr:cNvPr>
        <xdr:cNvSpPr txBox="1"/>
      </xdr:nvSpPr>
      <xdr:spPr>
        <a:xfrm>
          <a:off x="32391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200" name="n_2mainValue【体育館・プール】&#10;有形固定資産減価償却率">
          <a:extLst>
            <a:ext uri="{FF2B5EF4-FFF2-40B4-BE49-F238E27FC236}">
              <a16:creationId xmlns:a16="http://schemas.microsoft.com/office/drawing/2014/main" id="{4CE2A724-604B-4134-8E76-7D0A44D1FA0F}"/>
            </a:ext>
          </a:extLst>
        </xdr:cNvPr>
        <xdr:cNvSpPr txBox="1"/>
      </xdr:nvSpPr>
      <xdr:spPr>
        <a:xfrm>
          <a:off x="2439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1" name="n_3mainValue【体育館・プール】&#10;有形固定資産減価償却率">
          <a:extLst>
            <a:ext uri="{FF2B5EF4-FFF2-40B4-BE49-F238E27FC236}">
              <a16:creationId xmlns:a16="http://schemas.microsoft.com/office/drawing/2014/main" id="{1C96DDA0-744A-46E0-BA71-2364E26909C7}"/>
            </a:ext>
          </a:extLst>
        </xdr:cNvPr>
        <xdr:cNvSpPr txBox="1"/>
      </xdr:nvSpPr>
      <xdr:spPr>
        <a:xfrm>
          <a:off x="164529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2" name="n_4mainValue【体育館・プール】&#10;有形固定資産減価償却率">
          <a:extLst>
            <a:ext uri="{FF2B5EF4-FFF2-40B4-BE49-F238E27FC236}">
              <a16:creationId xmlns:a16="http://schemas.microsoft.com/office/drawing/2014/main" id="{5298F78E-0263-47B7-BA15-132C4530944E}"/>
            </a:ext>
          </a:extLst>
        </xdr:cNvPr>
        <xdr:cNvSpPr txBox="1"/>
      </xdr:nvSpPr>
      <xdr:spPr>
        <a:xfrm>
          <a:off x="8515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541B333-F8AE-43F7-B15A-3E613FC6F01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37E22AB-6ACD-4009-99F6-BBBD71EAC95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B4F126E-21B5-4148-A882-497FC86B515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7119D44-8BA7-473A-8B38-AE1EEBB05BA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DBF9C94-82DA-400A-83CD-99234C9475D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5647F4C-36A9-483B-BEC6-5C1B9923030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3219D67-C1DD-4566-BA7E-A72EBBCE54C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FFCA3366-9FCD-442A-BB10-266E435C05F8}"/>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2F3489C-EC6C-4CAD-9EF2-7C3E77EC805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164CB55-F9FD-448E-AC5F-7E9D23C431C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EEEA66E-F63E-4A1E-8F57-F1246E4F8AB1}"/>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9D5D47DE-1278-4D7A-B0D4-49262394188E}"/>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11629E2-3927-4BCD-8C35-A76B084ED52E}"/>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ABEF6537-D69B-4422-820B-90A7CD01512A}"/>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660DCED-393A-4962-AE50-58585287F13D}"/>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1CD3E09A-0095-447F-B092-D541C042F583}"/>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7A43135-9B2D-4F51-A504-42A4ADDFE269}"/>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3085007-0186-4743-94D0-754D877CF388}"/>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4137B4E-5085-4A0E-BF82-80E256C9E842}"/>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AC34B7B-D6A5-41EB-83B6-C159FAA143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0E1AAD7-7355-4CE4-837A-FD61FDCC8F3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1BDF009D-3893-4420-A054-D00AC69F4F1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699ACD8-73E5-4166-BF46-5EFEFA71B95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57E40F6-C8D0-45FD-B2EE-33CB762F4FF3}"/>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CF50BE6-B9FF-43C0-B38D-2AD85B437C2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640F8E1B-FD03-4E93-8292-659EE586B8B6}"/>
            </a:ext>
          </a:extLst>
        </xdr:cNvPr>
        <xdr:cNvCxnSpPr/>
      </xdr:nvCxnSpPr>
      <xdr:spPr>
        <a:xfrm flipV="1">
          <a:off x="9429115" y="922401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2A42929-AC40-46F9-9B2C-5223FFCD6006}"/>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A0546177-045B-4084-97E7-27E764EB9C55}"/>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938C37A7-CF43-42F2-A92C-DD907EC7C8E7}"/>
            </a:ext>
          </a:extLst>
        </xdr:cNvPr>
        <xdr:cNvSpPr txBox="1"/>
      </xdr:nvSpPr>
      <xdr:spPr>
        <a:xfrm>
          <a:off x="9467850" y="900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F2B905F7-F2F6-4352-A0D4-DA75985770CC}"/>
            </a:ext>
          </a:extLst>
        </xdr:cNvPr>
        <xdr:cNvCxnSpPr/>
      </xdr:nvCxnSpPr>
      <xdr:spPr>
        <a:xfrm>
          <a:off x="9359900" y="922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36F1FB60-842D-4FC1-91E1-A905450A3715}"/>
            </a:ext>
          </a:extLst>
        </xdr:cNvPr>
        <xdr:cNvSpPr txBox="1"/>
      </xdr:nvSpPr>
      <xdr:spPr>
        <a:xfrm>
          <a:off x="9467850" y="10268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B4EAF51E-E935-44D2-9E8B-A1E38AA02DA3}"/>
            </a:ext>
          </a:extLst>
        </xdr:cNvPr>
        <xdr:cNvSpPr/>
      </xdr:nvSpPr>
      <xdr:spPr>
        <a:xfrm>
          <a:off x="9398000" y="10410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C4342F91-831A-48E9-8802-3B14060AC4C9}"/>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F7602B5B-B3BD-44D3-A328-CD3DDFAA882E}"/>
            </a:ext>
          </a:extLst>
        </xdr:cNvPr>
        <xdr:cNvSpPr/>
      </xdr:nvSpPr>
      <xdr:spPr>
        <a:xfrm>
          <a:off x="7842250" y="10359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362365E5-6EF0-45F7-A4A7-6B7D3AE393D8}"/>
            </a:ext>
          </a:extLst>
        </xdr:cNvPr>
        <xdr:cNvSpPr/>
      </xdr:nvSpPr>
      <xdr:spPr>
        <a:xfrm>
          <a:off x="702945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83BEA049-892A-4209-8ED1-4426E76E6579}"/>
            </a:ext>
          </a:extLst>
        </xdr:cNvPr>
        <xdr:cNvSpPr/>
      </xdr:nvSpPr>
      <xdr:spPr>
        <a:xfrm>
          <a:off x="6235700" y="104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6C39111-5C1A-4963-9DDC-E2031B9896B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74886BD-BEAA-49C8-B9BB-3DFD48C78BFE}"/>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094DFCA-AD58-48CA-AA3B-44C3E53A396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66C2A9-F877-4714-8DA7-8D41270ECD3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8DD0B5-AE3F-4071-91F9-DC4B423B8CA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19413</xdr:rowOff>
    </xdr:from>
    <xdr:to>
      <xdr:col>55</xdr:col>
      <xdr:colOff>50800</xdr:colOff>
      <xdr:row>63</xdr:row>
      <xdr:rowOff>121013</xdr:rowOff>
    </xdr:to>
    <xdr:sp macro="" textlink="">
      <xdr:nvSpPr>
        <xdr:cNvPr id="244" name="楕円 243">
          <a:extLst>
            <a:ext uri="{FF2B5EF4-FFF2-40B4-BE49-F238E27FC236}">
              <a16:creationId xmlns:a16="http://schemas.microsoft.com/office/drawing/2014/main" id="{62B84650-6BB4-43A8-A695-E2E5A33EDB97}"/>
            </a:ext>
          </a:extLst>
        </xdr:cNvPr>
        <xdr:cNvSpPr/>
      </xdr:nvSpPr>
      <xdr:spPr>
        <a:xfrm>
          <a:off x="9398000" y="10427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169290</xdr:rowOff>
    </xdr:from>
    <xdr:ext cx="469744" cy="259045"/>
    <xdr:sp macro="" textlink="">
      <xdr:nvSpPr>
        <xdr:cNvPr id="245" name="【体育館・プール】&#10;一人当たり面積該当値テキスト">
          <a:extLst>
            <a:ext uri="{FF2B5EF4-FFF2-40B4-BE49-F238E27FC236}">
              <a16:creationId xmlns:a16="http://schemas.microsoft.com/office/drawing/2014/main" id="{71D73B27-1F4C-4F2E-99D9-E4F9AD2583C3}"/>
            </a:ext>
          </a:extLst>
        </xdr:cNvPr>
        <xdr:cNvSpPr txBox="1"/>
      </xdr:nvSpPr>
      <xdr:spPr>
        <a:xfrm>
          <a:off x="9467850" y="1040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19413</xdr:rowOff>
    </xdr:from>
    <xdr:to>
      <xdr:col>50</xdr:col>
      <xdr:colOff>165100</xdr:colOff>
      <xdr:row>63</xdr:row>
      <xdr:rowOff>121013</xdr:rowOff>
    </xdr:to>
    <xdr:sp macro="" textlink="">
      <xdr:nvSpPr>
        <xdr:cNvPr id="246" name="楕円 245">
          <a:extLst>
            <a:ext uri="{FF2B5EF4-FFF2-40B4-BE49-F238E27FC236}">
              <a16:creationId xmlns:a16="http://schemas.microsoft.com/office/drawing/2014/main" id="{0C5F75F2-2399-4FA7-9E81-D458A994164D}"/>
            </a:ext>
          </a:extLst>
        </xdr:cNvPr>
        <xdr:cNvSpPr/>
      </xdr:nvSpPr>
      <xdr:spPr>
        <a:xfrm>
          <a:off x="863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70213</xdr:rowOff>
    </xdr:from>
    <xdr:to>
      <xdr:col>55</xdr:col>
      <xdr:colOff>0</xdr:colOff>
      <xdr:row>63</xdr:row>
      <xdr:rowOff>70213</xdr:rowOff>
    </xdr:to>
    <xdr:cxnSp macro="">
      <xdr:nvCxnSpPr>
        <xdr:cNvPr id="247" name="直線コネクタ 246">
          <a:extLst>
            <a:ext uri="{FF2B5EF4-FFF2-40B4-BE49-F238E27FC236}">
              <a16:creationId xmlns:a16="http://schemas.microsoft.com/office/drawing/2014/main" id="{ADD06BBF-C7CC-42B5-B9CE-0D47CD3A23AF}"/>
            </a:ext>
          </a:extLst>
        </xdr:cNvPr>
        <xdr:cNvCxnSpPr/>
      </xdr:nvCxnSpPr>
      <xdr:spPr>
        <a:xfrm>
          <a:off x="8686800" y="1047786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19413</xdr:rowOff>
    </xdr:from>
    <xdr:to>
      <xdr:col>46</xdr:col>
      <xdr:colOff>38100</xdr:colOff>
      <xdr:row>63</xdr:row>
      <xdr:rowOff>121013</xdr:rowOff>
    </xdr:to>
    <xdr:sp macro="" textlink="">
      <xdr:nvSpPr>
        <xdr:cNvPr id="248" name="楕円 247">
          <a:extLst>
            <a:ext uri="{FF2B5EF4-FFF2-40B4-BE49-F238E27FC236}">
              <a16:creationId xmlns:a16="http://schemas.microsoft.com/office/drawing/2014/main" id="{E1A4A38B-D1A3-4AB4-BA9D-B3ADA74D2AF5}"/>
            </a:ext>
          </a:extLst>
        </xdr:cNvPr>
        <xdr:cNvSpPr/>
      </xdr:nvSpPr>
      <xdr:spPr>
        <a:xfrm>
          <a:off x="7842250" y="10427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70213</xdr:rowOff>
    </xdr:from>
    <xdr:to>
      <xdr:col>50</xdr:col>
      <xdr:colOff>114300</xdr:colOff>
      <xdr:row>63</xdr:row>
      <xdr:rowOff>70213</xdr:rowOff>
    </xdr:to>
    <xdr:cxnSp macro="">
      <xdr:nvCxnSpPr>
        <xdr:cNvPr id="249" name="直線コネクタ 248">
          <a:extLst>
            <a:ext uri="{FF2B5EF4-FFF2-40B4-BE49-F238E27FC236}">
              <a16:creationId xmlns:a16="http://schemas.microsoft.com/office/drawing/2014/main" id="{9F065D53-4B44-4BB9-B1D9-5E61771042D7}"/>
            </a:ext>
          </a:extLst>
        </xdr:cNvPr>
        <xdr:cNvCxnSpPr/>
      </xdr:nvCxnSpPr>
      <xdr:spPr>
        <a:xfrm>
          <a:off x="7886700" y="104778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19413</xdr:rowOff>
    </xdr:from>
    <xdr:to>
      <xdr:col>41</xdr:col>
      <xdr:colOff>101600</xdr:colOff>
      <xdr:row>63</xdr:row>
      <xdr:rowOff>121013</xdr:rowOff>
    </xdr:to>
    <xdr:sp macro="" textlink="">
      <xdr:nvSpPr>
        <xdr:cNvPr id="250" name="楕円 249">
          <a:extLst>
            <a:ext uri="{FF2B5EF4-FFF2-40B4-BE49-F238E27FC236}">
              <a16:creationId xmlns:a16="http://schemas.microsoft.com/office/drawing/2014/main" id="{617D24F5-54A9-4608-8441-652D2DC4792D}"/>
            </a:ext>
          </a:extLst>
        </xdr:cNvPr>
        <xdr:cNvSpPr/>
      </xdr:nvSpPr>
      <xdr:spPr>
        <a:xfrm>
          <a:off x="702945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70213</xdr:rowOff>
    </xdr:from>
    <xdr:to>
      <xdr:col>45</xdr:col>
      <xdr:colOff>177800</xdr:colOff>
      <xdr:row>63</xdr:row>
      <xdr:rowOff>70213</xdr:rowOff>
    </xdr:to>
    <xdr:cxnSp macro="">
      <xdr:nvCxnSpPr>
        <xdr:cNvPr id="251" name="直線コネクタ 250">
          <a:extLst>
            <a:ext uri="{FF2B5EF4-FFF2-40B4-BE49-F238E27FC236}">
              <a16:creationId xmlns:a16="http://schemas.microsoft.com/office/drawing/2014/main" id="{DAE03B69-5136-478F-9EA9-0D7A5AA759AC}"/>
            </a:ext>
          </a:extLst>
        </xdr:cNvPr>
        <xdr:cNvCxnSpPr/>
      </xdr:nvCxnSpPr>
      <xdr:spPr>
        <a:xfrm>
          <a:off x="7080250" y="104778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24312</xdr:rowOff>
    </xdr:from>
    <xdr:to>
      <xdr:col>36</xdr:col>
      <xdr:colOff>165100</xdr:colOff>
      <xdr:row>63</xdr:row>
      <xdr:rowOff>125912</xdr:rowOff>
    </xdr:to>
    <xdr:sp macro="" textlink="">
      <xdr:nvSpPr>
        <xdr:cNvPr id="252" name="楕円 251">
          <a:extLst>
            <a:ext uri="{FF2B5EF4-FFF2-40B4-BE49-F238E27FC236}">
              <a16:creationId xmlns:a16="http://schemas.microsoft.com/office/drawing/2014/main" id="{36CD8F4E-4107-4216-ADD4-BEF01232373B}"/>
            </a:ext>
          </a:extLst>
        </xdr:cNvPr>
        <xdr:cNvSpPr/>
      </xdr:nvSpPr>
      <xdr:spPr>
        <a:xfrm>
          <a:off x="6235700" y="10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70213</xdr:rowOff>
    </xdr:from>
    <xdr:to>
      <xdr:col>41</xdr:col>
      <xdr:colOff>50800</xdr:colOff>
      <xdr:row>63</xdr:row>
      <xdr:rowOff>75112</xdr:rowOff>
    </xdr:to>
    <xdr:cxnSp macro="">
      <xdr:nvCxnSpPr>
        <xdr:cNvPr id="253" name="直線コネクタ 252">
          <a:extLst>
            <a:ext uri="{FF2B5EF4-FFF2-40B4-BE49-F238E27FC236}">
              <a16:creationId xmlns:a16="http://schemas.microsoft.com/office/drawing/2014/main" id="{248D13DF-822A-4D67-8139-8BB52CFAC5AD}"/>
            </a:ext>
          </a:extLst>
        </xdr:cNvPr>
        <xdr:cNvCxnSpPr/>
      </xdr:nvCxnSpPr>
      <xdr:spPr>
        <a:xfrm flipV="1">
          <a:off x="6286500" y="10477863"/>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5CDCDC63-7507-461F-8377-1473CE40D412}"/>
            </a:ext>
          </a:extLst>
        </xdr:cNvPr>
        <xdr:cNvSpPr txBox="1"/>
      </xdr:nvSpPr>
      <xdr:spPr>
        <a:xfrm>
          <a:off x="845827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2F65E39D-253F-43E7-85D3-C97EFB11724F}"/>
            </a:ext>
          </a:extLst>
        </xdr:cNvPr>
        <xdr:cNvSpPr txBox="1"/>
      </xdr:nvSpPr>
      <xdr:spPr>
        <a:xfrm>
          <a:off x="7677227" y="101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FC973DC1-6D40-4779-923E-708B23752138}"/>
            </a:ext>
          </a:extLst>
        </xdr:cNvPr>
        <xdr:cNvSpPr txBox="1"/>
      </xdr:nvSpPr>
      <xdr:spPr>
        <a:xfrm>
          <a:off x="686442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D00CC4BA-23BA-4BF5-B246-B5CAA2EBAC70}"/>
            </a:ext>
          </a:extLst>
        </xdr:cNvPr>
        <xdr:cNvSpPr txBox="1"/>
      </xdr:nvSpPr>
      <xdr:spPr>
        <a:xfrm>
          <a:off x="6070677" y="101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112140</xdr:rowOff>
    </xdr:from>
    <xdr:ext cx="469744" cy="259045"/>
    <xdr:sp macro="" textlink="">
      <xdr:nvSpPr>
        <xdr:cNvPr id="258" name="n_1mainValue【体育館・プール】&#10;一人当たり面積">
          <a:extLst>
            <a:ext uri="{FF2B5EF4-FFF2-40B4-BE49-F238E27FC236}">
              <a16:creationId xmlns:a16="http://schemas.microsoft.com/office/drawing/2014/main" id="{1DE9F93E-5E0C-45CA-8307-17F32B211F67}"/>
            </a:ext>
          </a:extLst>
        </xdr:cNvPr>
        <xdr:cNvSpPr txBox="1"/>
      </xdr:nvSpPr>
      <xdr:spPr>
        <a:xfrm>
          <a:off x="8458277" y="105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112140</xdr:rowOff>
    </xdr:from>
    <xdr:ext cx="469744" cy="259045"/>
    <xdr:sp macro="" textlink="">
      <xdr:nvSpPr>
        <xdr:cNvPr id="259" name="n_2mainValue【体育館・プール】&#10;一人当たり面積">
          <a:extLst>
            <a:ext uri="{FF2B5EF4-FFF2-40B4-BE49-F238E27FC236}">
              <a16:creationId xmlns:a16="http://schemas.microsoft.com/office/drawing/2014/main" id="{6A65F31A-46CB-4080-BEA0-81DCCBF427F6}"/>
            </a:ext>
          </a:extLst>
        </xdr:cNvPr>
        <xdr:cNvSpPr txBox="1"/>
      </xdr:nvSpPr>
      <xdr:spPr>
        <a:xfrm>
          <a:off x="7677227" y="105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112140</xdr:rowOff>
    </xdr:from>
    <xdr:ext cx="469744" cy="259045"/>
    <xdr:sp macro="" textlink="">
      <xdr:nvSpPr>
        <xdr:cNvPr id="260" name="n_3mainValue【体育館・プール】&#10;一人当たり面積">
          <a:extLst>
            <a:ext uri="{FF2B5EF4-FFF2-40B4-BE49-F238E27FC236}">
              <a16:creationId xmlns:a16="http://schemas.microsoft.com/office/drawing/2014/main" id="{3BCCCF1B-28A0-4EE9-AEC8-5AC4AC404D6B}"/>
            </a:ext>
          </a:extLst>
        </xdr:cNvPr>
        <xdr:cNvSpPr txBox="1"/>
      </xdr:nvSpPr>
      <xdr:spPr>
        <a:xfrm>
          <a:off x="6864427" y="1051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117039</xdr:rowOff>
    </xdr:from>
    <xdr:ext cx="469744" cy="259045"/>
    <xdr:sp macro="" textlink="">
      <xdr:nvSpPr>
        <xdr:cNvPr id="261" name="n_4mainValue【体育館・プール】&#10;一人当たり面積">
          <a:extLst>
            <a:ext uri="{FF2B5EF4-FFF2-40B4-BE49-F238E27FC236}">
              <a16:creationId xmlns:a16="http://schemas.microsoft.com/office/drawing/2014/main" id="{80705737-A697-47D1-8367-19359B1B2BD0}"/>
            </a:ext>
          </a:extLst>
        </xdr:cNvPr>
        <xdr:cNvSpPr txBox="1"/>
      </xdr:nvSpPr>
      <xdr:spPr>
        <a:xfrm>
          <a:off x="6070677" y="10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9429860-15D2-424D-AEF7-84E39217DC6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3705DD2-7512-4467-BD2C-1EBF70EDB40B}"/>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6237889-7B24-4C33-8372-68B3FEB2544B}"/>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0EC21FA-AD98-4600-B58B-6AB3A04B8A7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9B13AD9-530E-4303-A0CA-43CFF6B9D15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DEAAC77-6D03-4901-93DE-9CE3244B6F51}"/>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AA57959-38DC-45E6-B9AE-39200C64FE8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BAA5F02-DB43-47F0-8E6C-FBA46C5E1DF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C8F4C5C-A104-40A3-BAA1-C408FD4ACF5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5F9E281-3E55-43E3-B63D-63082E1B1B3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6837DD9-D9D6-40CB-8799-5C59F263A74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9BE99BA-805C-4B41-9B41-42CE619A91C1}"/>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8B479369-0400-4613-AEC2-03528A949C5E}"/>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1DED40F-B023-4B6F-B5A2-E2114855C7B1}"/>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6B7470D-47AA-4054-A645-6EB8F01F19ED}"/>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D9263DB-8BB9-4095-9075-D606807343A5}"/>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226B3B0-BD40-486F-AAD2-86739DC4FC3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BBCDF2A-DBAD-4B6F-B7B1-A30506FCF833}"/>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B8A4FF6-3FD0-4C98-981C-85CEB77D5EF5}"/>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01DC5AF-68E0-4318-B46E-F49C5C49006C}"/>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989DD01-CC6B-43F7-9937-75978FA63F5E}"/>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E9CACE3-B214-470F-97FF-54C5E6AFE55C}"/>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783F49F-F2FA-4D10-A716-7EB53F58E5D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3641311-1568-4194-BE28-7F02EF22FDE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43E2883-C5F5-4E36-8DB9-63895584169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4063D4D5-5D0C-475E-8E04-DAEB2128A64E}"/>
            </a:ext>
          </a:extLst>
        </xdr:cNvPr>
        <xdr:cNvCxnSpPr/>
      </xdr:nvCxnSpPr>
      <xdr:spPr>
        <a:xfrm flipV="1">
          <a:off x="4177665" y="1298919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87C2350-3949-4CBC-9E1D-31A40C3AFBED}"/>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756B8E2C-B3FF-46AE-904C-68AA671F2091}"/>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84D1EEB-1454-4B4D-A817-CFE42A03887F}"/>
            </a:ext>
          </a:extLst>
        </xdr:cNvPr>
        <xdr:cNvSpPr txBox="1"/>
      </xdr:nvSpPr>
      <xdr:spPr>
        <a:xfrm>
          <a:off x="4216400" y="1277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56DD238E-7120-4C7A-9219-C0A153DF85EF}"/>
            </a:ext>
          </a:extLst>
        </xdr:cNvPr>
        <xdr:cNvCxnSpPr/>
      </xdr:nvCxnSpPr>
      <xdr:spPr>
        <a:xfrm>
          <a:off x="4108450" y="12989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307E4EB-79C9-4700-B23F-766C5D001603}"/>
            </a:ext>
          </a:extLst>
        </xdr:cNvPr>
        <xdr:cNvSpPr txBox="1"/>
      </xdr:nvSpPr>
      <xdr:spPr>
        <a:xfrm>
          <a:off x="4216400" y="13598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B328FC31-3411-4A5A-8CE2-2679B4D40520}"/>
            </a:ext>
          </a:extLst>
        </xdr:cNvPr>
        <xdr:cNvSpPr/>
      </xdr:nvSpPr>
      <xdr:spPr>
        <a:xfrm>
          <a:off x="4127500" y="1374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201832CE-4572-4A4E-86C7-043CFBA62995}"/>
            </a:ext>
          </a:extLst>
        </xdr:cNvPr>
        <xdr:cNvSpPr/>
      </xdr:nvSpPr>
      <xdr:spPr>
        <a:xfrm>
          <a:off x="3384550" y="13706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55B1FA3D-F380-453E-B82F-B5177B746393}"/>
            </a:ext>
          </a:extLst>
        </xdr:cNvPr>
        <xdr:cNvSpPr/>
      </xdr:nvSpPr>
      <xdr:spPr>
        <a:xfrm>
          <a:off x="257175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40185ED6-B72B-4C2B-929D-6746583AD245}"/>
            </a:ext>
          </a:extLst>
        </xdr:cNvPr>
        <xdr:cNvSpPr/>
      </xdr:nvSpPr>
      <xdr:spPr>
        <a:xfrm>
          <a:off x="177800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1EFD200B-73E8-4EF0-9E1B-FDD18FB0233C}"/>
            </a:ext>
          </a:extLst>
        </xdr:cNvPr>
        <xdr:cNvSpPr/>
      </xdr:nvSpPr>
      <xdr:spPr>
        <a:xfrm>
          <a:off x="984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486E704-34BB-4906-835A-143BF4F59D2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644CC11-1789-4C21-8BC2-C226E02FC978}"/>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55076B4-61A0-4AC0-8FED-DC80745720B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C7DF64-7BAE-48B9-BA93-DA811751F30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7A39CD9-EB7D-4D88-BB7A-9DC91457DCCC}"/>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3" name="楕円 302">
          <a:extLst>
            <a:ext uri="{FF2B5EF4-FFF2-40B4-BE49-F238E27FC236}">
              <a16:creationId xmlns:a16="http://schemas.microsoft.com/office/drawing/2014/main" id="{9122B1E3-F93A-45D3-88A6-4377ACFF292C}"/>
            </a:ext>
          </a:extLst>
        </xdr:cNvPr>
        <xdr:cNvSpPr/>
      </xdr:nvSpPr>
      <xdr:spPr>
        <a:xfrm>
          <a:off x="4127500" y="137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8A62539-7E5B-4134-836C-F35039D3EEB2}"/>
            </a:ext>
          </a:extLst>
        </xdr:cNvPr>
        <xdr:cNvSpPr txBox="1"/>
      </xdr:nvSpPr>
      <xdr:spPr>
        <a:xfrm>
          <a:off x="4216400" y="1375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39551</xdr:rowOff>
    </xdr:from>
    <xdr:to>
      <xdr:col>20</xdr:col>
      <xdr:colOff>38100</xdr:colOff>
      <xdr:row>83</xdr:row>
      <xdr:rowOff>141151</xdr:rowOff>
    </xdr:to>
    <xdr:sp macro="" textlink="">
      <xdr:nvSpPr>
        <xdr:cNvPr id="305" name="楕円 304">
          <a:extLst>
            <a:ext uri="{FF2B5EF4-FFF2-40B4-BE49-F238E27FC236}">
              <a16:creationId xmlns:a16="http://schemas.microsoft.com/office/drawing/2014/main" id="{0C9FFC3D-24F1-4BDC-94E4-BB3808DBCEF2}"/>
            </a:ext>
          </a:extLst>
        </xdr:cNvPr>
        <xdr:cNvSpPr/>
      </xdr:nvSpPr>
      <xdr:spPr>
        <a:xfrm>
          <a:off x="3384550" y="137492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90351</xdr:rowOff>
    </xdr:from>
    <xdr:to>
      <xdr:col>24</xdr:col>
      <xdr:colOff>63500</xdr:colOff>
      <xdr:row>83</xdr:row>
      <xdr:rowOff>114844</xdr:rowOff>
    </xdr:to>
    <xdr:cxnSp macro="">
      <xdr:nvCxnSpPr>
        <xdr:cNvPr id="306" name="直線コネクタ 305">
          <a:extLst>
            <a:ext uri="{FF2B5EF4-FFF2-40B4-BE49-F238E27FC236}">
              <a16:creationId xmlns:a16="http://schemas.microsoft.com/office/drawing/2014/main" id="{31C28E35-8753-439E-AB88-3D356E671D0B}"/>
            </a:ext>
          </a:extLst>
        </xdr:cNvPr>
        <xdr:cNvCxnSpPr/>
      </xdr:nvCxnSpPr>
      <xdr:spPr>
        <a:xfrm>
          <a:off x="3429000" y="13800001"/>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307" name="楕円 306">
          <a:extLst>
            <a:ext uri="{FF2B5EF4-FFF2-40B4-BE49-F238E27FC236}">
              <a16:creationId xmlns:a16="http://schemas.microsoft.com/office/drawing/2014/main" id="{F353420C-C50F-4EB3-B570-94F6CF75AC9C}"/>
            </a:ext>
          </a:extLst>
        </xdr:cNvPr>
        <xdr:cNvSpPr/>
      </xdr:nvSpPr>
      <xdr:spPr>
        <a:xfrm>
          <a:off x="2571750" y="137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83</xdr:row>
      <xdr:rowOff>90351</xdr:rowOff>
    </xdr:to>
    <xdr:cxnSp macro="">
      <xdr:nvCxnSpPr>
        <xdr:cNvPr id="308" name="直線コネクタ 307">
          <a:extLst>
            <a:ext uri="{FF2B5EF4-FFF2-40B4-BE49-F238E27FC236}">
              <a16:creationId xmlns:a16="http://schemas.microsoft.com/office/drawing/2014/main" id="{241725BD-2392-41B3-B2AF-6FC705E2002A}"/>
            </a:ext>
          </a:extLst>
        </xdr:cNvPr>
        <xdr:cNvCxnSpPr/>
      </xdr:nvCxnSpPr>
      <xdr:spPr>
        <a:xfrm>
          <a:off x="2622550" y="13773876"/>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23223</xdr:rowOff>
    </xdr:from>
    <xdr:to>
      <xdr:col>10</xdr:col>
      <xdr:colOff>165100</xdr:colOff>
      <xdr:row>83</xdr:row>
      <xdr:rowOff>124823</xdr:rowOff>
    </xdr:to>
    <xdr:sp macro="" textlink="">
      <xdr:nvSpPr>
        <xdr:cNvPr id="309" name="楕円 308">
          <a:extLst>
            <a:ext uri="{FF2B5EF4-FFF2-40B4-BE49-F238E27FC236}">
              <a16:creationId xmlns:a16="http://schemas.microsoft.com/office/drawing/2014/main" id="{EE3D7750-42AB-48D0-A18D-4664280B92B2}"/>
            </a:ext>
          </a:extLst>
        </xdr:cNvPr>
        <xdr:cNvSpPr/>
      </xdr:nvSpPr>
      <xdr:spPr>
        <a:xfrm>
          <a:off x="1778000" y="137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83</xdr:row>
      <xdr:rowOff>74023</xdr:rowOff>
    </xdr:to>
    <xdr:cxnSp macro="">
      <xdr:nvCxnSpPr>
        <xdr:cNvPr id="310" name="直線コネクタ 309">
          <a:extLst>
            <a:ext uri="{FF2B5EF4-FFF2-40B4-BE49-F238E27FC236}">
              <a16:creationId xmlns:a16="http://schemas.microsoft.com/office/drawing/2014/main" id="{037DAD44-5CB1-4DEB-92B2-FB38343A17E2}"/>
            </a:ext>
          </a:extLst>
        </xdr:cNvPr>
        <xdr:cNvCxnSpPr/>
      </xdr:nvCxnSpPr>
      <xdr:spPr>
        <a:xfrm flipV="1">
          <a:off x="1828800" y="13773876"/>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311" name="楕円 310">
          <a:extLst>
            <a:ext uri="{FF2B5EF4-FFF2-40B4-BE49-F238E27FC236}">
              <a16:creationId xmlns:a16="http://schemas.microsoft.com/office/drawing/2014/main" id="{706A2F38-B90E-4BE5-BBE9-551FF851A9BC}"/>
            </a:ext>
          </a:extLst>
        </xdr:cNvPr>
        <xdr:cNvSpPr/>
      </xdr:nvSpPr>
      <xdr:spPr>
        <a:xfrm>
          <a:off x="984250" y="13706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47898</xdr:rowOff>
    </xdr:from>
    <xdr:to>
      <xdr:col>10</xdr:col>
      <xdr:colOff>114300</xdr:colOff>
      <xdr:row>83</xdr:row>
      <xdr:rowOff>74023</xdr:rowOff>
    </xdr:to>
    <xdr:cxnSp macro="">
      <xdr:nvCxnSpPr>
        <xdr:cNvPr id="312" name="直線コネクタ 311">
          <a:extLst>
            <a:ext uri="{FF2B5EF4-FFF2-40B4-BE49-F238E27FC236}">
              <a16:creationId xmlns:a16="http://schemas.microsoft.com/office/drawing/2014/main" id="{53CA1141-8E56-43C5-BA32-BDFB2588A373}"/>
            </a:ext>
          </a:extLst>
        </xdr:cNvPr>
        <xdr:cNvCxnSpPr/>
      </xdr:nvCxnSpPr>
      <xdr:spPr>
        <a:xfrm>
          <a:off x="1028700" y="13757548"/>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EFB7270F-3E84-4979-ACA1-781EB2A42D28}"/>
            </a:ext>
          </a:extLst>
        </xdr:cNvPr>
        <xdr:cNvSpPr txBox="1"/>
      </xdr:nvSpPr>
      <xdr:spPr>
        <a:xfrm>
          <a:off x="3239144" y="1349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A0C7AE80-F050-460D-839E-53EC5166C209}"/>
            </a:ext>
          </a:extLst>
        </xdr:cNvPr>
        <xdr:cNvSpPr txBox="1"/>
      </xdr:nvSpPr>
      <xdr:spPr>
        <a:xfrm>
          <a:off x="2439044" y="1348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64A45B96-7270-4B6A-9447-AB0A18223CB5}"/>
            </a:ext>
          </a:extLst>
        </xdr:cNvPr>
        <xdr:cNvSpPr txBox="1"/>
      </xdr:nvSpPr>
      <xdr:spPr>
        <a:xfrm>
          <a:off x="164529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BD4A7F35-68A7-43BA-9298-727B7C102B6A}"/>
            </a:ext>
          </a:extLst>
        </xdr:cNvPr>
        <xdr:cNvSpPr txBox="1"/>
      </xdr:nvSpPr>
      <xdr:spPr>
        <a:xfrm>
          <a:off x="85154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132278</xdr:rowOff>
    </xdr:from>
    <xdr:ext cx="405111" cy="259045"/>
    <xdr:sp macro="" textlink="">
      <xdr:nvSpPr>
        <xdr:cNvPr id="317" name="n_1mainValue【福祉施設】&#10;有形固定資産減価償却率">
          <a:extLst>
            <a:ext uri="{FF2B5EF4-FFF2-40B4-BE49-F238E27FC236}">
              <a16:creationId xmlns:a16="http://schemas.microsoft.com/office/drawing/2014/main" id="{5829A988-65DD-4AAF-824C-9E34E6509525}"/>
            </a:ext>
          </a:extLst>
        </xdr:cNvPr>
        <xdr:cNvSpPr txBox="1"/>
      </xdr:nvSpPr>
      <xdr:spPr>
        <a:xfrm>
          <a:off x="3239144" y="13841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106153</xdr:rowOff>
    </xdr:from>
    <xdr:ext cx="405111" cy="259045"/>
    <xdr:sp macro="" textlink="">
      <xdr:nvSpPr>
        <xdr:cNvPr id="318" name="n_2mainValue【福祉施設】&#10;有形固定資産減価償却率">
          <a:extLst>
            <a:ext uri="{FF2B5EF4-FFF2-40B4-BE49-F238E27FC236}">
              <a16:creationId xmlns:a16="http://schemas.microsoft.com/office/drawing/2014/main" id="{31950F4C-DFDD-4B17-B2ED-C675D5DFC203}"/>
            </a:ext>
          </a:extLst>
        </xdr:cNvPr>
        <xdr:cNvSpPr txBox="1"/>
      </xdr:nvSpPr>
      <xdr:spPr>
        <a:xfrm>
          <a:off x="2439044" y="1381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115950</xdr:rowOff>
    </xdr:from>
    <xdr:ext cx="405111" cy="259045"/>
    <xdr:sp macro="" textlink="">
      <xdr:nvSpPr>
        <xdr:cNvPr id="319" name="n_3mainValue【福祉施設】&#10;有形固定資産減価償却率">
          <a:extLst>
            <a:ext uri="{FF2B5EF4-FFF2-40B4-BE49-F238E27FC236}">
              <a16:creationId xmlns:a16="http://schemas.microsoft.com/office/drawing/2014/main" id="{291BC302-BB3F-41FB-B1A7-A082E012390E}"/>
            </a:ext>
          </a:extLst>
        </xdr:cNvPr>
        <xdr:cNvSpPr txBox="1"/>
      </xdr:nvSpPr>
      <xdr:spPr>
        <a:xfrm>
          <a:off x="1645294" y="1382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20" name="n_4mainValue【福祉施設】&#10;有形固定資産減価償却率">
          <a:extLst>
            <a:ext uri="{FF2B5EF4-FFF2-40B4-BE49-F238E27FC236}">
              <a16:creationId xmlns:a16="http://schemas.microsoft.com/office/drawing/2014/main" id="{DF48FEA1-3204-4F62-8E3F-0734E6FD214F}"/>
            </a:ext>
          </a:extLst>
        </xdr:cNvPr>
        <xdr:cNvSpPr txBox="1"/>
      </xdr:nvSpPr>
      <xdr:spPr>
        <a:xfrm>
          <a:off x="851544" y="1379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BEF7562-4D4D-40C7-BDB8-496BEEBB956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CF0CBEE-A9D5-418F-9293-A1698C8DEC6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2B45755-8479-49B1-93FD-7AF62774359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3F293BD-3394-4A7D-9644-EC9B8DFA844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C05850A-30F1-48F6-A8FC-AF2E1E25856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1F92FBA-FAE6-4B34-8781-1C0D6E3835B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2F6EC6B-5E41-4ACF-9D6C-95D0BEAA3EB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6D423D8-4C30-4CE7-8D71-D8F18BDB19D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44D522C-E823-4BA3-9698-2B1035DC8A5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BC5F7C5-CB9C-4B18-86B6-07198228B7EF}"/>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B23B66A8-03A4-49FF-9134-5F1CF040E141}"/>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B299DFDC-3264-41A4-B0F9-C3119B1B8B42}"/>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B164DAE-A9A5-4E18-BDB4-5C9CF16B378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84F5940C-84E3-4787-A449-EAC906F7951A}"/>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8CE3A016-27FF-4D82-A070-8B72522C1B50}"/>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3098989E-6C6E-4E13-9CC1-8FD68D6890D7}"/>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8F99C7F-C961-429F-AFC1-6BEA3B1CB75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899A845-C7A6-4111-AD3F-011ED27402C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12BA6ED1-AD38-417F-A613-6889900896B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22B88779-B872-4CFA-B8FE-56A9577F58EA}"/>
            </a:ext>
          </a:extLst>
        </xdr:cNvPr>
        <xdr:cNvCxnSpPr/>
      </xdr:nvCxnSpPr>
      <xdr:spPr>
        <a:xfrm flipV="1">
          <a:off x="9429115" y="12945111"/>
          <a:ext cx="0" cy="117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107BBF4-E015-414D-918A-393E71FE9F4F}"/>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48A18A9A-3FA6-4EB3-B838-DF7281EC122D}"/>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BC1F5CB9-C837-4EC8-8F29-08E764FCDBBD}"/>
            </a:ext>
          </a:extLst>
        </xdr:cNvPr>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CE60E58D-8C85-464C-99B8-2EBEA7B8A164}"/>
            </a:ext>
          </a:extLst>
        </xdr:cNvPr>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3AAFFED6-2EAE-43DF-9493-6F0BEF8966EE}"/>
            </a:ext>
          </a:extLst>
        </xdr:cNvPr>
        <xdr:cNvSpPr txBox="1"/>
      </xdr:nvSpPr>
      <xdr:spPr>
        <a:xfrm>
          <a:off x="9467850" y="13577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BAD320ED-B209-431B-B5A7-A9AFFFDF9D20}"/>
            </a:ext>
          </a:extLst>
        </xdr:cNvPr>
        <xdr:cNvSpPr/>
      </xdr:nvSpPr>
      <xdr:spPr>
        <a:xfrm>
          <a:off x="939800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663CF18C-465B-4D83-8310-D78BE91ECB52}"/>
            </a:ext>
          </a:extLst>
        </xdr:cNvPr>
        <xdr:cNvSpPr/>
      </xdr:nvSpPr>
      <xdr:spPr>
        <a:xfrm>
          <a:off x="8636000"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C05B0A71-E481-4955-A4AC-871E6B0CE369}"/>
            </a:ext>
          </a:extLst>
        </xdr:cNvPr>
        <xdr:cNvSpPr/>
      </xdr:nvSpPr>
      <xdr:spPr>
        <a:xfrm>
          <a:off x="78422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3EF8279A-A4DE-4AC3-BF7C-2BAC2F963BCA}"/>
            </a:ext>
          </a:extLst>
        </xdr:cNvPr>
        <xdr:cNvSpPr/>
      </xdr:nvSpPr>
      <xdr:spPr>
        <a:xfrm>
          <a:off x="70294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75A4D17F-22D8-4563-943F-30E92C0E641E}"/>
            </a:ext>
          </a:extLst>
        </xdr:cNvPr>
        <xdr:cNvSpPr/>
      </xdr:nvSpPr>
      <xdr:spPr>
        <a:xfrm>
          <a:off x="62357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4BB39F9-A72D-4CB1-AD56-5CB1401AD5A6}"/>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90B0A9C-82CD-455E-B84B-AFFD2ECD2EC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53A0A67-D488-4A22-BB40-2BB0925D4AD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3F0E635-B291-425B-8BBE-D67B65542D7C}"/>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2EEE7DE-1870-43B2-B948-27FB9B29AFE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84455</xdr:rowOff>
    </xdr:from>
    <xdr:to>
      <xdr:col>55</xdr:col>
      <xdr:colOff>50800</xdr:colOff>
      <xdr:row>85</xdr:row>
      <xdr:rowOff>14605</xdr:rowOff>
    </xdr:to>
    <xdr:sp macro="" textlink="">
      <xdr:nvSpPr>
        <xdr:cNvPr id="356" name="楕円 355">
          <a:extLst>
            <a:ext uri="{FF2B5EF4-FFF2-40B4-BE49-F238E27FC236}">
              <a16:creationId xmlns:a16="http://schemas.microsoft.com/office/drawing/2014/main" id="{0464BA69-D17E-4118-B9FD-3BCACCD94BCD}"/>
            </a:ext>
          </a:extLst>
        </xdr:cNvPr>
        <xdr:cNvSpPr/>
      </xdr:nvSpPr>
      <xdr:spPr>
        <a:xfrm>
          <a:off x="9398000" y="13959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170832</xdr:rowOff>
    </xdr:from>
    <xdr:ext cx="469744" cy="259045"/>
    <xdr:sp macro="" textlink="">
      <xdr:nvSpPr>
        <xdr:cNvPr id="357" name="【福祉施設】&#10;一人当たり面積該当値テキスト">
          <a:extLst>
            <a:ext uri="{FF2B5EF4-FFF2-40B4-BE49-F238E27FC236}">
              <a16:creationId xmlns:a16="http://schemas.microsoft.com/office/drawing/2014/main" id="{8098EE27-725B-4E72-A631-F5BD3A4CCEC4}"/>
            </a:ext>
          </a:extLst>
        </xdr:cNvPr>
        <xdr:cNvSpPr txBox="1"/>
      </xdr:nvSpPr>
      <xdr:spPr>
        <a:xfrm>
          <a:off x="9467850" y="1387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358" name="楕円 357">
          <a:extLst>
            <a:ext uri="{FF2B5EF4-FFF2-40B4-BE49-F238E27FC236}">
              <a16:creationId xmlns:a16="http://schemas.microsoft.com/office/drawing/2014/main" id="{89D1B4AD-E7A1-4ABF-A9B9-EBBB5C9A8435}"/>
            </a:ext>
          </a:extLst>
        </xdr:cNvPr>
        <xdr:cNvSpPr/>
      </xdr:nvSpPr>
      <xdr:spPr>
        <a:xfrm>
          <a:off x="8636000" y="13959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135255</xdr:rowOff>
    </xdr:from>
    <xdr:to>
      <xdr:col>55</xdr:col>
      <xdr:colOff>0</xdr:colOff>
      <xdr:row>84</xdr:row>
      <xdr:rowOff>135255</xdr:rowOff>
    </xdr:to>
    <xdr:cxnSp macro="">
      <xdr:nvCxnSpPr>
        <xdr:cNvPr id="359" name="直線コネクタ 358">
          <a:extLst>
            <a:ext uri="{FF2B5EF4-FFF2-40B4-BE49-F238E27FC236}">
              <a16:creationId xmlns:a16="http://schemas.microsoft.com/office/drawing/2014/main" id="{F15D3901-AC5E-4FF8-9A01-E1987BC71D29}"/>
            </a:ext>
          </a:extLst>
        </xdr:cNvPr>
        <xdr:cNvCxnSpPr/>
      </xdr:nvCxnSpPr>
      <xdr:spPr>
        <a:xfrm>
          <a:off x="8686800" y="1401000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84455</xdr:rowOff>
    </xdr:from>
    <xdr:to>
      <xdr:col>46</xdr:col>
      <xdr:colOff>38100</xdr:colOff>
      <xdr:row>85</xdr:row>
      <xdr:rowOff>14605</xdr:rowOff>
    </xdr:to>
    <xdr:sp macro="" textlink="">
      <xdr:nvSpPr>
        <xdr:cNvPr id="360" name="楕円 359">
          <a:extLst>
            <a:ext uri="{FF2B5EF4-FFF2-40B4-BE49-F238E27FC236}">
              <a16:creationId xmlns:a16="http://schemas.microsoft.com/office/drawing/2014/main" id="{6D854CD1-0E3C-48A2-B71E-D4493D2BC7B1}"/>
            </a:ext>
          </a:extLst>
        </xdr:cNvPr>
        <xdr:cNvSpPr/>
      </xdr:nvSpPr>
      <xdr:spPr>
        <a:xfrm>
          <a:off x="7842250" y="139592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135255</xdr:rowOff>
    </xdr:to>
    <xdr:cxnSp macro="">
      <xdr:nvCxnSpPr>
        <xdr:cNvPr id="361" name="直線コネクタ 360">
          <a:extLst>
            <a:ext uri="{FF2B5EF4-FFF2-40B4-BE49-F238E27FC236}">
              <a16:creationId xmlns:a16="http://schemas.microsoft.com/office/drawing/2014/main" id="{182FDF51-7419-44AE-BA7A-ADBECDB2A2C4}"/>
            </a:ext>
          </a:extLst>
        </xdr:cNvPr>
        <xdr:cNvCxnSpPr/>
      </xdr:nvCxnSpPr>
      <xdr:spPr>
        <a:xfrm>
          <a:off x="7886700" y="140100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362" name="楕円 361">
          <a:extLst>
            <a:ext uri="{FF2B5EF4-FFF2-40B4-BE49-F238E27FC236}">
              <a16:creationId xmlns:a16="http://schemas.microsoft.com/office/drawing/2014/main" id="{8F6C49C1-776C-472A-A653-9B513ACE0231}"/>
            </a:ext>
          </a:extLst>
        </xdr:cNvPr>
        <xdr:cNvSpPr/>
      </xdr:nvSpPr>
      <xdr:spPr>
        <a:xfrm>
          <a:off x="7029450" y="13959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135255</xdr:rowOff>
    </xdr:to>
    <xdr:cxnSp macro="">
      <xdr:nvCxnSpPr>
        <xdr:cNvPr id="363" name="直線コネクタ 362">
          <a:extLst>
            <a:ext uri="{FF2B5EF4-FFF2-40B4-BE49-F238E27FC236}">
              <a16:creationId xmlns:a16="http://schemas.microsoft.com/office/drawing/2014/main" id="{AAA2DD78-EDBC-400F-9EF7-E140DD2E981B}"/>
            </a:ext>
          </a:extLst>
        </xdr:cNvPr>
        <xdr:cNvCxnSpPr/>
      </xdr:nvCxnSpPr>
      <xdr:spPr>
        <a:xfrm>
          <a:off x="7080250" y="140100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84455</xdr:rowOff>
    </xdr:from>
    <xdr:to>
      <xdr:col>36</xdr:col>
      <xdr:colOff>165100</xdr:colOff>
      <xdr:row>85</xdr:row>
      <xdr:rowOff>14605</xdr:rowOff>
    </xdr:to>
    <xdr:sp macro="" textlink="">
      <xdr:nvSpPr>
        <xdr:cNvPr id="364" name="楕円 363">
          <a:extLst>
            <a:ext uri="{FF2B5EF4-FFF2-40B4-BE49-F238E27FC236}">
              <a16:creationId xmlns:a16="http://schemas.microsoft.com/office/drawing/2014/main" id="{B27EB65C-173B-4D80-932B-E4D845D0D78B}"/>
            </a:ext>
          </a:extLst>
        </xdr:cNvPr>
        <xdr:cNvSpPr/>
      </xdr:nvSpPr>
      <xdr:spPr>
        <a:xfrm>
          <a:off x="6235700" y="13959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135255</xdr:rowOff>
    </xdr:from>
    <xdr:to>
      <xdr:col>41</xdr:col>
      <xdr:colOff>50800</xdr:colOff>
      <xdr:row>84</xdr:row>
      <xdr:rowOff>135255</xdr:rowOff>
    </xdr:to>
    <xdr:cxnSp macro="">
      <xdr:nvCxnSpPr>
        <xdr:cNvPr id="365" name="直線コネクタ 364">
          <a:extLst>
            <a:ext uri="{FF2B5EF4-FFF2-40B4-BE49-F238E27FC236}">
              <a16:creationId xmlns:a16="http://schemas.microsoft.com/office/drawing/2014/main" id="{E619D928-3819-4A11-B413-D6D0ADC01946}"/>
            </a:ext>
          </a:extLst>
        </xdr:cNvPr>
        <xdr:cNvCxnSpPr/>
      </xdr:nvCxnSpPr>
      <xdr:spPr>
        <a:xfrm>
          <a:off x="6286500" y="140100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4EF16D8E-E346-4644-8932-5841E6679D8C}"/>
            </a:ext>
          </a:extLst>
        </xdr:cNvPr>
        <xdr:cNvSpPr txBox="1"/>
      </xdr:nvSpPr>
      <xdr:spPr>
        <a:xfrm>
          <a:off x="8458277" y="135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41A0F99-C3D6-4EB1-90F2-6686A6DEC702}"/>
            </a:ext>
          </a:extLst>
        </xdr:cNvPr>
        <xdr:cNvSpPr txBox="1"/>
      </xdr:nvSpPr>
      <xdr:spPr>
        <a:xfrm>
          <a:off x="7677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F12F576E-5CA3-41B4-8AAF-9A84491852B7}"/>
            </a:ext>
          </a:extLst>
        </xdr:cNvPr>
        <xdr:cNvSpPr txBox="1"/>
      </xdr:nvSpPr>
      <xdr:spPr>
        <a:xfrm>
          <a:off x="6864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D0BE5E42-2AAC-4CAA-9419-D67534328495}"/>
            </a:ext>
          </a:extLst>
        </xdr:cNvPr>
        <xdr:cNvSpPr txBox="1"/>
      </xdr:nvSpPr>
      <xdr:spPr>
        <a:xfrm>
          <a:off x="607067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370" name="n_1mainValue【福祉施設】&#10;一人当たり面積">
          <a:extLst>
            <a:ext uri="{FF2B5EF4-FFF2-40B4-BE49-F238E27FC236}">
              <a16:creationId xmlns:a16="http://schemas.microsoft.com/office/drawing/2014/main" id="{CD94806F-7C55-421F-930B-8CF675F15193}"/>
            </a:ext>
          </a:extLst>
        </xdr:cNvPr>
        <xdr:cNvSpPr txBox="1"/>
      </xdr:nvSpPr>
      <xdr:spPr>
        <a:xfrm>
          <a:off x="8458277" y="1404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5732</xdr:rowOff>
    </xdr:from>
    <xdr:ext cx="469744" cy="259045"/>
    <xdr:sp macro="" textlink="">
      <xdr:nvSpPr>
        <xdr:cNvPr id="371" name="n_2mainValue【福祉施設】&#10;一人当たり面積">
          <a:extLst>
            <a:ext uri="{FF2B5EF4-FFF2-40B4-BE49-F238E27FC236}">
              <a16:creationId xmlns:a16="http://schemas.microsoft.com/office/drawing/2014/main" id="{BD99210C-EF7C-4B00-82E5-EB464C1658F6}"/>
            </a:ext>
          </a:extLst>
        </xdr:cNvPr>
        <xdr:cNvSpPr txBox="1"/>
      </xdr:nvSpPr>
      <xdr:spPr>
        <a:xfrm>
          <a:off x="7677227" y="1404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372" name="n_3mainValue【福祉施設】&#10;一人当たり面積">
          <a:extLst>
            <a:ext uri="{FF2B5EF4-FFF2-40B4-BE49-F238E27FC236}">
              <a16:creationId xmlns:a16="http://schemas.microsoft.com/office/drawing/2014/main" id="{62FE789C-BC9B-4CB4-B416-772A144E97B0}"/>
            </a:ext>
          </a:extLst>
        </xdr:cNvPr>
        <xdr:cNvSpPr txBox="1"/>
      </xdr:nvSpPr>
      <xdr:spPr>
        <a:xfrm>
          <a:off x="6864427" y="1404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5732</xdr:rowOff>
    </xdr:from>
    <xdr:ext cx="469744" cy="259045"/>
    <xdr:sp macro="" textlink="">
      <xdr:nvSpPr>
        <xdr:cNvPr id="373" name="n_4mainValue【福祉施設】&#10;一人当たり面積">
          <a:extLst>
            <a:ext uri="{FF2B5EF4-FFF2-40B4-BE49-F238E27FC236}">
              <a16:creationId xmlns:a16="http://schemas.microsoft.com/office/drawing/2014/main" id="{404B6873-2EF3-4AA0-85C1-BDE4E7BFCD23}"/>
            </a:ext>
          </a:extLst>
        </xdr:cNvPr>
        <xdr:cNvSpPr txBox="1"/>
      </xdr:nvSpPr>
      <xdr:spPr>
        <a:xfrm>
          <a:off x="6070677" y="1404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59877E1C-2E12-4CCD-B294-E01E0058F24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25F9254C-5FBE-4BBC-9B99-EDD287A0457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8151D28-B86C-4AFC-944E-EC9804594A9E}"/>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E62D289-023E-4DC2-A77E-9ECF75B1407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2BE63FF-C08B-40E6-884C-2881FDB9470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AC06A8F6-65D5-4579-A8A2-4C2C93F27A8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F73F8A4-B287-4069-AD7A-2F6173AA448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0ABE738-F24A-471D-8CDD-7A979CCACC54}"/>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7E91060F-CC22-4A0F-832D-379A9DD1C97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B264508-5F8B-4A90-8AE9-B0B085A0444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C553EFB-7B60-4832-98B6-FFCDE67C327A}"/>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30C431BC-EFDB-4BBD-9011-D3F13F9B0CB6}"/>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7FC0198-BBCB-49E0-ACDB-D888297A1AE3}"/>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D669B99B-2E3C-40DB-A744-F2BE96A102EC}"/>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71D46DD-5005-4ADE-B860-291A88E980D9}"/>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BC5DB26-15D7-43B5-B108-A5DA63D42C9F}"/>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178ED0D2-7619-4541-AED0-DB59AE6473D4}"/>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AC1875D7-32F1-4CC6-BF1E-55F0026FB105}"/>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5C439924-4CE3-4251-A768-8BD62FF7195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BD6F0F1-5646-4E82-A653-156154ED5A31}"/>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78DAFE36-AE71-4138-A38B-12EA45DA97D4}"/>
            </a:ext>
          </a:extLst>
        </xdr:cNvPr>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8F49EB46-9671-446A-B081-3B09BC2E751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15DFA65E-312D-4F68-86CA-6FA5B2E7782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C2FB2611-74B2-4C8B-BA0B-C9A1B4C4B77C}"/>
            </a:ext>
          </a:extLst>
        </xdr:cNvPr>
        <xdr:cNvCxnSpPr/>
      </xdr:nvCxnSpPr>
      <xdr:spPr>
        <a:xfrm flipV="1">
          <a:off x="4177665"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13D9261C-A289-4053-AF4C-BCE9B522EE0D}"/>
            </a:ext>
          </a:extLst>
        </xdr:cNvPr>
        <xdr:cNvSpPr txBox="1"/>
      </xdr:nvSpPr>
      <xdr:spPr>
        <a:xfrm>
          <a:off x="421640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26B8CAB4-6CD6-4F09-AB0E-C9CD8C7A3597}"/>
            </a:ext>
          </a:extLst>
        </xdr:cNvPr>
        <xdr:cNvCxnSpPr/>
      </xdr:nvCxnSpPr>
      <xdr:spPr>
        <a:xfrm>
          <a:off x="41084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8068CC85-3527-4842-999A-9EBBA1885403}"/>
            </a:ext>
          </a:extLst>
        </xdr:cNvPr>
        <xdr:cNvSpPr txBox="1"/>
      </xdr:nvSpPr>
      <xdr:spPr>
        <a:xfrm>
          <a:off x="421640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D1A4DED9-8E56-4FED-946D-73137FA6B376}"/>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EBE017B0-8998-46CB-9B3B-8E9341CA0FFB}"/>
            </a:ext>
          </a:extLst>
        </xdr:cNvPr>
        <xdr:cNvSpPr txBox="1"/>
      </xdr:nvSpPr>
      <xdr:spPr>
        <a:xfrm>
          <a:off x="4216400" y="17137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9BABE65F-0548-4DD0-9B82-69493B5D0DF2}"/>
            </a:ext>
          </a:extLst>
        </xdr:cNvPr>
        <xdr:cNvSpPr/>
      </xdr:nvSpPr>
      <xdr:spPr>
        <a:xfrm>
          <a:off x="4127500" y="1728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7654F136-F620-4A60-9541-B887FA6325C0}"/>
            </a:ext>
          </a:extLst>
        </xdr:cNvPr>
        <xdr:cNvSpPr/>
      </xdr:nvSpPr>
      <xdr:spPr>
        <a:xfrm>
          <a:off x="3384550" y="17269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117A7C23-B338-461E-9F4E-3F94A6A0CD5D}"/>
            </a:ext>
          </a:extLst>
        </xdr:cNvPr>
        <xdr:cNvSpPr/>
      </xdr:nvSpPr>
      <xdr:spPr>
        <a:xfrm>
          <a:off x="25717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32C326B3-64B3-45EA-AD2E-165EA5A14555}"/>
            </a:ext>
          </a:extLst>
        </xdr:cNvPr>
        <xdr:cNvSpPr/>
      </xdr:nvSpPr>
      <xdr:spPr>
        <a:xfrm>
          <a:off x="1778000" y="172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85F05FFC-4F9B-4BD6-BD9A-665824B39019}"/>
            </a:ext>
          </a:extLst>
        </xdr:cNvPr>
        <xdr:cNvSpPr/>
      </xdr:nvSpPr>
      <xdr:spPr>
        <a:xfrm>
          <a:off x="984250" y="17245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32D7F05-17F8-4A98-8B5D-5813A1129803}"/>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8B50DF4-D1F6-4787-9722-8A73DB781BA5}"/>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945C5B3-BDD9-4D0D-8D0A-E0D5F903E84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A25C53F-C5E9-42D5-8F0E-D5AEDA03100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7F0BD11-0EAD-4FB6-95B8-429473D96C1D}"/>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163830</xdr:rowOff>
    </xdr:from>
    <xdr:to>
      <xdr:col>24</xdr:col>
      <xdr:colOff>114300</xdr:colOff>
      <xdr:row>105</xdr:row>
      <xdr:rowOff>93980</xdr:rowOff>
    </xdr:to>
    <xdr:sp macro="" textlink="">
      <xdr:nvSpPr>
        <xdr:cNvPr id="413" name="楕円 412">
          <a:extLst>
            <a:ext uri="{FF2B5EF4-FFF2-40B4-BE49-F238E27FC236}">
              <a16:creationId xmlns:a16="http://schemas.microsoft.com/office/drawing/2014/main" id="{7A9327AF-0CD3-4E4E-B0ED-1F6BB7B0FCC0}"/>
            </a:ext>
          </a:extLst>
        </xdr:cNvPr>
        <xdr:cNvSpPr/>
      </xdr:nvSpPr>
      <xdr:spPr>
        <a:xfrm>
          <a:off x="4127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142257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64BE2EF-828E-4CA5-A78F-ABED7C06E47F}"/>
            </a:ext>
          </a:extLst>
        </xdr:cNvPr>
        <xdr:cNvSpPr txBox="1"/>
      </xdr:nvSpPr>
      <xdr:spPr>
        <a:xfrm>
          <a:off x="4216400"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135889</xdr:rowOff>
    </xdr:from>
    <xdr:to>
      <xdr:col>20</xdr:col>
      <xdr:colOff>38100</xdr:colOff>
      <xdr:row>105</xdr:row>
      <xdr:rowOff>66039</xdr:rowOff>
    </xdr:to>
    <xdr:sp macro="" textlink="">
      <xdr:nvSpPr>
        <xdr:cNvPr id="415" name="楕円 414">
          <a:extLst>
            <a:ext uri="{FF2B5EF4-FFF2-40B4-BE49-F238E27FC236}">
              <a16:creationId xmlns:a16="http://schemas.microsoft.com/office/drawing/2014/main" id="{4037FA77-D316-4DA5-BD62-C98CF4C5A92C}"/>
            </a:ext>
          </a:extLst>
        </xdr:cNvPr>
        <xdr:cNvSpPr/>
      </xdr:nvSpPr>
      <xdr:spPr>
        <a:xfrm>
          <a:off x="3384550" y="17395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15239</xdr:rowOff>
    </xdr:from>
    <xdr:to>
      <xdr:col>24</xdr:col>
      <xdr:colOff>63500</xdr:colOff>
      <xdr:row>105</xdr:row>
      <xdr:rowOff>43180</xdr:rowOff>
    </xdr:to>
    <xdr:cxnSp macro="">
      <xdr:nvCxnSpPr>
        <xdr:cNvPr id="416" name="直線コネクタ 415">
          <a:extLst>
            <a:ext uri="{FF2B5EF4-FFF2-40B4-BE49-F238E27FC236}">
              <a16:creationId xmlns:a16="http://schemas.microsoft.com/office/drawing/2014/main" id="{B2159FEF-F46A-45AD-AC30-EFF9202CB732}"/>
            </a:ext>
          </a:extLst>
        </xdr:cNvPr>
        <xdr:cNvCxnSpPr/>
      </xdr:nvCxnSpPr>
      <xdr:spPr>
        <a:xfrm>
          <a:off x="3429000" y="17445989"/>
          <a:ext cx="7493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130811</xdr:rowOff>
    </xdr:from>
    <xdr:to>
      <xdr:col>15</xdr:col>
      <xdr:colOff>101600</xdr:colOff>
      <xdr:row>105</xdr:row>
      <xdr:rowOff>60961</xdr:rowOff>
    </xdr:to>
    <xdr:sp macro="" textlink="">
      <xdr:nvSpPr>
        <xdr:cNvPr id="417" name="楕円 416">
          <a:extLst>
            <a:ext uri="{FF2B5EF4-FFF2-40B4-BE49-F238E27FC236}">
              <a16:creationId xmlns:a16="http://schemas.microsoft.com/office/drawing/2014/main" id="{7574485D-98AF-4E91-9363-30A346F13C89}"/>
            </a:ext>
          </a:extLst>
        </xdr:cNvPr>
        <xdr:cNvSpPr/>
      </xdr:nvSpPr>
      <xdr:spPr>
        <a:xfrm>
          <a:off x="2571750" y="173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10161</xdr:rowOff>
    </xdr:from>
    <xdr:to>
      <xdr:col>19</xdr:col>
      <xdr:colOff>177800</xdr:colOff>
      <xdr:row>105</xdr:row>
      <xdr:rowOff>15239</xdr:rowOff>
    </xdr:to>
    <xdr:cxnSp macro="">
      <xdr:nvCxnSpPr>
        <xdr:cNvPr id="418" name="直線コネクタ 417">
          <a:extLst>
            <a:ext uri="{FF2B5EF4-FFF2-40B4-BE49-F238E27FC236}">
              <a16:creationId xmlns:a16="http://schemas.microsoft.com/office/drawing/2014/main" id="{F721AA71-45E0-4742-9030-269D73815535}"/>
            </a:ext>
          </a:extLst>
        </xdr:cNvPr>
        <xdr:cNvCxnSpPr/>
      </xdr:nvCxnSpPr>
      <xdr:spPr>
        <a:xfrm>
          <a:off x="2622550" y="17440911"/>
          <a:ext cx="80645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107950</xdr:rowOff>
    </xdr:from>
    <xdr:to>
      <xdr:col>10</xdr:col>
      <xdr:colOff>165100</xdr:colOff>
      <xdr:row>105</xdr:row>
      <xdr:rowOff>38100</xdr:rowOff>
    </xdr:to>
    <xdr:sp macro="" textlink="">
      <xdr:nvSpPr>
        <xdr:cNvPr id="419" name="楕円 418">
          <a:extLst>
            <a:ext uri="{FF2B5EF4-FFF2-40B4-BE49-F238E27FC236}">
              <a16:creationId xmlns:a16="http://schemas.microsoft.com/office/drawing/2014/main" id="{45431C91-A3CF-4D64-96FB-9D79CB4D4D1B}"/>
            </a:ext>
          </a:extLst>
        </xdr:cNvPr>
        <xdr:cNvSpPr/>
      </xdr:nvSpPr>
      <xdr:spPr>
        <a:xfrm>
          <a:off x="1778000" y="1736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158750</xdr:rowOff>
    </xdr:from>
    <xdr:to>
      <xdr:col>15</xdr:col>
      <xdr:colOff>50800</xdr:colOff>
      <xdr:row>105</xdr:row>
      <xdr:rowOff>10161</xdr:rowOff>
    </xdr:to>
    <xdr:cxnSp macro="">
      <xdr:nvCxnSpPr>
        <xdr:cNvPr id="420" name="直線コネクタ 419">
          <a:extLst>
            <a:ext uri="{FF2B5EF4-FFF2-40B4-BE49-F238E27FC236}">
              <a16:creationId xmlns:a16="http://schemas.microsoft.com/office/drawing/2014/main" id="{0F7E6FD5-8120-41D4-A77F-81E9A1E3F715}"/>
            </a:ext>
          </a:extLst>
        </xdr:cNvPr>
        <xdr:cNvCxnSpPr/>
      </xdr:nvCxnSpPr>
      <xdr:spPr>
        <a:xfrm>
          <a:off x="1828800" y="17418050"/>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81280</xdr:rowOff>
    </xdr:from>
    <xdr:to>
      <xdr:col>6</xdr:col>
      <xdr:colOff>38100</xdr:colOff>
      <xdr:row>105</xdr:row>
      <xdr:rowOff>11430</xdr:rowOff>
    </xdr:to>
    <xdr:sp macro="" textlink="">
      <xdr:nvSpPr>
        <xdr:cNvPr id="421" name="楕円 420">
          <a:extLst>
            <a:ext uri="{FF2B5EF4-FFF2-40B4-BE49-F238E27FC236}">
              <a16:creationId xmlns:a16="http://schemas.microsoft.com/office/drawing/2014/main" id="{3816705D-E2F1-4630-AB71-D839A41F811F}"/>
            </a:ext>
          </a:extLst>
        </xdr:cNvPr>
        <xdr:cNvSpPr/>
      </xdr:nvSpPr>
      <xdr:spPr>
        <a:xfrm>
          <a:off x="984250" y="17340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132080</xdr:rowOff>
    </xdr:from>
    <xdr:to>
      <xdr:col>10</xdr:col>
      <xdr:colOff>114300</xdr:colOff>
      <xdr:row>104</xdr:row>
      <xdr:rowOff>158750</xdr:rowOff>
    </xdr:to>
    <xdr:cxnSp macro="">
      <xdr:nvCxnSpPr>
        <xdr:cNvPr id="422" name="直線コネクタ 421">
          <a:extLst>
            <a:ext uri="{FF2B5EF4-FFF2-40B4-BE49-F238E27FC236}">
              <a16:creationId xmlns:a16="http://schemas.microsoft.com/office/drawing/2014/main" id="{74C8DFE4-2230-4A3C-945E-78F2215DBF10}"/>
            </a:ext>
          </a:extLst>
        </xdr:cNvPr>
        <xdr:cNvCxnSpPr/>
      </xdr:nvCxnSpPr>
      <xdr:spPr>
        <a:xfrm>
          <a:off x="1028700" y="17391380"/>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60F5D740-D71D-4D2C-BD46-48521D741643}"/>
            </a:ext>
          </a:extLst>
        </xdr:cNvPr>
        <xdr:cNvSpPr txBox="1"/>
      </xdr:nvSpPr>
      <xdr:spPr>
        <a:xfrm>
          <a:off x="32391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584405E3-B1CF-4C35-94E7-10052AC483D7}"/>
            </a:ext>
          </a:extLst>
        </xdr:cNvPr>
        <xdr:cNvSpPr txBox="1"/>
      </xdr:nvSpPr>
      <xdr:spPr>
        <a:xfrm>
          <a:off x="2439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C54D7AE2-3835-4173-B8AC-23CD676252F4}"/>
            </a:ext>
          </a:extLst>
        </xdr:cNvPr>
        <xdr:cNvSpPr txBox="1"/>
      </xdr:nvSpPr>
      <xdr:spPr>
        <a:xfrm>
          <a:off x="1645294"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528BCBC8-EB72-4E18-9BDF-5F807C89515B}"/>
            </a:ext>
          </a:extLst>
        </xdr:cNvPr>
        <xdr:cNvSpPr txBox="1"/>
      </xdr:nvSpPr>
      <xdr:spPr>
        <a:xfrm>
          <a:off x="851544" y="1702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57166</xdr:rowOff>
    </xdr:from>
    <xdr:ext cx="405111" cy="259045"/>
    <xdr:sp macro="" textlink="">
      <xdr:nvSpPr>
        <xdr:cNvPr id="427" name="n_1mainValue【市民会館】&#10;有形固定資産減価償却率">
          <a:extLst>
            <a:ext uri="{FF2B5EF4-FFF2-40B4-BE49-F238E27FC236}">
              <a16:creationId xmlns:a16="http://schemas.microsoft.com/office/drawing/2014/main" id="{A7CE5AB3-138C-4496-B1F6-2B4CB42F9178}"/>
            </a:ext>
          </a:extLst>
        </xdr:cNvPr>
        <xdr:cNvSpPr txBox="1"/>
      </xdr:nvSpPr>
      <xdr:spPr>
        <a:xfrm>
          <a:off x="3239144"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52088</xdr:rowOff>
    </xdr:from>
    <xdr:ext cx="405111" cy="259045"/>
    <xdr:sp macro="" textlink="">
      <xdr:nvSpPr>
        <xdr:cNvPr id="428" name="n_2mainValue【市民会館】&#10;有形固定資産減価償却率">
          <a:extLst>
            <a:ext uri="{FF2B5EF4-FFF2-40B4-BE49-F238E27FC236}">
              <a16:creationId xmlns:a16="http://schemas.microsoft.com/office/drawing/2014/main" id="{B47FFFEC-D3D2-4926-A324-6EF6422ECF0D}"/>
            </a:ext>
          </a:extLst>
        </xdr:cNvPr>
        <xdr:cNvSpPr txBox="1"/>
      </xdr:nvSpPr>
      <xdr:spPr>
        <a:xfrm>
          <a:off x="2439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29227</xdr:rowOff>
    </xdr:from>
    <xdr:ext cx="405111" cy="259045"/>
    <xdr:sp macro="" textlink="">
      <xdr:nvSpPr>
        <xdr:cNvPr id="429" name="n_3mainValue【市民会館】&#10;有形固定資産減価償却率">
          <a:extLst>
            <a:ext uri="{FF2B5EF4-FFF2-40B4-BE49-F238E27FC236}">
              <a16:creationId xmlns:a16="http://schemas.microsoft.com/office/drawing/2014/main" id="{D956D0D5-8B60-40D7-95F9-9BD85532F64F}"/>
            </a:ext>
          </a:extLst>
        </xdr:cNvPr>
        <xdr:cNvSpPr txBox="1"/>
      </xdr:nvSpPr>
      <xdr:spPr>
        <a:xfrm>
          <a:off x="164529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2557</xdr:rowOff>
    </xdr:from>
    <xdr:ext cx="405111" cy="259045"/>
    <xdr:sp macro="" textlink="">
      <xdr:nvSpPr>
        <xdr:cNvPr id="430" name="n_4mainValue【市民会館】&#10;有形固定資産減価償却率">
          <a:extLst>
            <a:ext uri="{FF2B5EF4-FFF2-40B4-BE49-F238E27FC236}">
              <a16:creationId xmlns:a16="http://schemas.microsoft.com/office/drawing/2014/main" id="{448B424F-49E1-480A-B311-6C58B064F1FF}"/>
            </a:ext>
          </a:extLst>
        </xdr:cNvPr>
        <xdr:cNvSpPr txBox="1"/>
      </xdr:nvSpPr>
      <xdr:spPr>
        <a:xfrm>
          <a:off x="8515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C310A6F-7EF6-40CD-BC16-255B8772A76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C080C9E0-2B21-455F-AF14-CE8E09A7055C}"/>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9CDD5125-A77F-4354-89CB-8FC4E7E5AEF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7C58102-7927-4668-ABB7-A24226D4EA3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B7A535F-0DFC-4DD5-BE29-44678C7D929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4F0C0F44-71C7-4482-96AC-0C6F6BF4958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8398090-75A6-4797-BC1C-CF10506789A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52D39BE1-842D-4148-AED9-53B065B857D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E88E58F9-A4E1-412B-9478-E4849E7E47F9}"/>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DDF92CD6-1599-417F-A057-9106F03D85A2}"/>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DE18738D-A609-4E07-9F9E-1A765B430B5F}"/>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44A221EC-C45F-4335-A602-AB7076C1F638}"/>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DC72C2A2-EE82-4C96-A94A-CDF1711EFF68}"/>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E2E6EDB6-4702-4D15-A28C-D21323CEF552}"/>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AF3B933E-059E-44DD-8AD6-0C58618127D4}"/>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2DFE501B-3C53-4756-97CA-CA407AC63631}"/>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22A7D840-8746-4F94-B458-E4AFC3DA75C8}"/>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51E83241-D7DD-4828-857D-152F6FF1C037}"/>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14D3A5AA-AC89-4CA8-878B-5D26C3008FE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9F9789C6-F64E-40D4-B0C4-40C8F41744D6}"/>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D27FE91A-A426-47FB-8D19-1385E97164F9}"/>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3DD3D745-31FE-48D0-954D-A715912A2B81}"/>
            </a:ext>
          </a:extLst>
        </xdr:cNvPr>
        <xdr:cNvCxnSpPr/>
      </xdr:nvCxnSpPr>
      <xdr:spPr>
        <a:xfrm flipV="1">
          <a:off x="9429115" y="168257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C255504D-F796-45F5-8941-E5760A4C7AF4}"/>
            </a:ext>
          </a:extLst>
        </xdr:cNvPr>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6433607A-FBA6-4AE3-9972-BCBF4DE084D3}"/>
            </a:ext>
          </a:extLst>
        </xdr:cNvPr>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3D7476FD-DC84-401E-917D-F803E323A153}"/>
            </a:ext>
          </a:extLst>
        </xdr:cNvPr>
        <xdr:cNvSpPr txBox="1"/>
      </xdr:nvSpPr>
      <xdr:spPr>
        <a:xfrm>
          <a:off x="9467850" y="166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DE3417D4-23F0-49B8-AB42-0F8721AEF7CC}"/>
            </a:ext>
          </a:extLst>
        </xdr:cNvPr>
        <xdr:cNvCxnSpPr/>
      </xdr:nvCxnSpPr>
      <xdr:spPr>
        <a:xfrm>
          <a:off x="9359900" y="16825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6B645EFE-511E-440C-825A-B0AA68F370A1}"/>
            </a:ext>
          </a:extLst>
        </xdr:cNvPr>
        <xdr:cNvSpPr txBox="1"/>
      </xdr:nvSpPr>
      <xdr:spPr>
        <a:xfrm>
          <a:off x="9467850" y="1767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6FD1C65F-5F45-4505-A979-78A4DC7BEE70}"/>
            </a:ext>
          </a:extLst>
        </xdr:cNvPr>
        <xdr:cNvSpPr/>
      </xdr:nvSpPr>
      <xdr:spPr>
        <a:xfrm>
          <a:off x="9398000" y="17693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A98D259E-099C-4F81-84F9-8ABFB366B7A8}"/>
            </a:ext>
          </a:extLst>
        </xdr:cNvPr>
        <xdr:cNvSpPr/>
      </xdr:nvSpPr>
      <xdr:spPr>
        <a:xfrm>
          <a:off x="8636000" y="176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6B3963C8-639B-4099-B3C6-F55E15DFFB69}"/>
            </a:ext>
          </a:extLst>
        </xdr:cNvPr>
        <xdr:cNvSpPr/>
      </xdr:nvSpPr>
      <xdr:spPr>
        <a:xfrm>
          <a:off x="7842250" y="1768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1C871190-1939-4552-89BF-B4B0AF304936}"/>
            </a:ext>
          </a:extLst>
        </xdr:cNvPr>
        <xdr:cNvSpPr/>
      </xdr:nvSpPr>
      <xdr:spPr>
        <a:xfrm>
          <a:off x="702945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C57F0A14-476E-4A8C-AB20-7B95732C7FBF}"/>
            </a:ext>
          </a:extLst>
        </xdr:cNvPr>
        <xdr:cNvSpPr/>
      </xdr:nvSpPr>
      <xdr:spPr>
        <a:xfrm>
          <a:off x="6235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7FC904E4-C5FA-4FD1-813A-6B68BFB67864}"/>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3961315-6CBF-47E0-AA2A-0C59F8DB386F}"/>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48AC89C-3344-48AE-9890-4899D662DF5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6123239-6E95-4DF4-8B5A-A71A56539FA7}"/>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B3A855C-A11A-479D-8B7A-8CA1994D3373}"/>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148844</xdr:rowOff>
    </xdr:from>
    <xdr:to>
      <xdr:col>55</xdr:col>
      <xdr:colOff>50800</xdr:colOff>
      <xdr:row>106</xdr:row>
      <xdr:rowOff>78994</xdr:rowOff>
    </xdr:to>
    <xdr:sp macro="" textlink="">
      <xdr:nvSpPr>
        <xdr:cNvPr id="468" name="楕円 467">
          <a:extLst>
            <a:ext uri="{FF2B5EF4-FFF2-40B4-BE49-F238E27FC236}">
              <a16:creationId xmlns:a16="http://schemas.microsoft.com/office/drawing/2014/main" id="{2722D421-4E98-4385-9FF8-56163A760166}"/>
            </a:ext>
          </a:extLst>
        </xdr:cNvPr>
        <xdr:cNvSpPr/>
      </xdr:nvSpPr>
      <xdr:spPr>
        <a:xfrm>
          <a:off x="9398000" y="17579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271</xdr:rowOff>
    </xdr:from>
    <xdr:ext cx="469744" cy="259045"/>
    <xdr:sp macro="" textlink="">
      <xdr:nvSpPr>
        <xdr:cNvPr id="469" name="【市民会館】&#10;一人当たり面積該当値テキスト">
          <a:extLst>
            <a:ext uri="{FF2B5EF4-FFF2-40B4-BE49-F238E27FC236}">
              <a16:creationId xmlns:a16="http://schemas.microsoft.com/office/drawing/2014/main" id="{C3D4A683-C04D-4BA6-AF3D-4BB4F7D94607}"/>
            </a:ext>
          </a:extLst>
        </xdr:cNvPr>
        <xdr:cNvSpPr txBox="1"/>
      </xdr:nvSpPr>
      <xdr:spPr>
        <a:xfrm>
          <a:off x="9467850"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160274</xdr:rowOff>
    </xdr:from>
    <xdr:to>
      <xdr:col>50</xdr:col>
      <xdr:colOff>165100</xdr:colOff>
      <xdr:row>106</xdr:row>
      <xdr:rowOff>90424</xdr:rowOff>
    </xdr:to>
    <xdr:sp macro="" textlink="">
      <xdr:nvSpPr>
        <xdr:cNvPr id="470" name="楕円 469">
          <a:extLst>
            <a:ext uri="{FF2B5EF4-FFF2-40B4-BE49-F238E27FC236}">
              <a16:creationId xmlns:a16="http://schemas.microsoft.com/office/drawing/2014/main" id="{57798701-CDF9-4BF6-9F0F-1F27FE7D89C4}"/>
            </a:ext>
          </a:extLst>
        </xdr:cNvPr>
        <xdr:cNvSpPr/>
      </xdr:nvSpPr>
      <xdr:spPr>
        <a:xfrm>
          <a:off x="86360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28194</xdr:rowOff>
    </xdr:from>
    <xdr:to>
      <xdr:col>55</xdr:col>
      <xdr:colOff>0</xdr:colOff>
      <xdr:row>106</xdr:row>
      <xdr:rowOff>39624</xdr:rowOff>
    </xdr:to>
    <xdr:cxnSp macro="">
      <xdr:nvCxnSpPr>
        <xdr:cNvPr id="471" name="直線コネクタ 470">
          <a:extLst>
            <a:ext uri="{FF2B5EF4-FFF2-40B4-BE49-F238E27FC236}">
              <a16:creationId xmlns:a16="http://schemas.microsoft.com/office/drawing/2014/main" id="{24DA552F-7C50-4656-BCCE-181D35A8DD91}"/>
            </a:ext>
          </a:extLst>
        </xdr:cNvPr>
        <xdr:cNvCxnSpPr/>
      </xdr:nvCxnSpPr>
      <xdr:spPr>
        <a:xfrm flipV="1">
          <a:off x="8686800" y="17630394"/>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72" name="楕円 471">
          <a:extLst>
            <a:ext uri="{FF2B5EF4-FFF2-40B4-BE49-F238E27FC236}">
              <a16:creationId xmlns:a16="http://schemas.microsoft.com/office/drawing/2014/main" id="{8C76DD14-3EF4-418D-AD89-CACBCA07FB56}"/>
            </a:ext>
          </a:extLst>
        </xdr:cNvPr>
        <xdr:cNvSpPr/>
      </xdr:nvSpPr>
      <xdr:spPr>
        <a:xfrm>
          <a:off x="7842250" y="175498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169926</xdr:rowOff>
    </xdr:from>
    <xdr:to>
      <xdr:col>50</xdr:col>
      <xdr:colOff>114300</xdr:colOff>
      <xdr:row>106</xdr:row>
      <xdr:rowOff>39624</xdr:rowOff>
    </xdr:to>
    <xdr:cxnSp macro="">
      <xdr:nvCxnSpPr>
        <xdr:cNvPr id="473" name="直線コネクタ 472">
          <a:extLst>
            <a:ext uri="{FF2B5EF4-FFF2-40B4-BE49-F238E27FC236}">
              <a16:creationId xmlns:a16="http://schemas.microsoft.com/office/drawing/2014/main" id="{3422FAD2-0FE0-4B2D-A8C9-662695A15815}"/>
            </a:ext>
          </a:extLst>
        </xdr:cNvPr>
        <xdr:cNvCxnSpPr/>
      </xdr:nvCxnSpPr>
      <xdr:spPr>
        <a:xfrm>
          <a:off x="7886700" y="17600676"/>
          <a:ext cx="8001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119126</xdr:rowOff>
    </xdr:from>
    <xdr:to>
      <xdr:col>41</xdr:col>
      <xdr:colOff>101600</xdr:colOff>
      <xdr:row>106</xdr:row>
      <xdr:rowOff>49276</xdr:rowOff>
    </xdr:to>
    <xdr:sp macro="" textlink="">
      <xdr:nvSpPr>
        <xdr:cNvPr id="474" name="楕円 473">
          <a:extLst>
            <a:ext uri="{FF2B5EF4-FFF2-40B4-BE49-F238E27FC236}">
              <a16:creationId xmlns:a16="http://schemas.microsoft.com/office/drawing/2014/main" id="{5E58FEE8-4A31-4D4F-B75A-AC8F4204A461}"/>
            </a:ext>
          </a:extLst>
        </xdr:cNvPr>
        <xdr:cNvSpPr/>
      </xdr:nvSpPr>
      <xdr:spPr>
        <a:xfrm>
          <a:off x="702945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169926</xdr:rowOff>
    </xdr:from>
    <xdr:to>
      <xdr:col>45</xdr:col>
      <xdr:colOff>177800</xdr:colOff>
      <xdr:row>105</xdr:row>
      <xdr:rowOff>169926</xdr:rowOff>
    </xdr:to>
    <xdr:cxnSp macro="">
      <xdr:nvCxnSpPr>
        <xdr:cNvPr id="475" name="直線コネクタ 474">
          <a:extLst>
            <a:ext uri="{FF2B5EF4-FFF2-40B4-BE49-F238E27FC236}">
              <a16:creationId xmlns:a16="http://schemas.microsoft.com/office/drawing/2014/main" id="{89166947-8083-4428-9DD6-5DA60407FF9C}"/>
            </a:ext>
          </a:extLst>
        </xdr:cNvPr>
        <xdr:cNvCxnSpPr/>
      </xdr:nvCxnSpPr>
      <xdr:spPr>
        <a:xfrm>
          <a:off x="7080250" y="1760067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119126</xdr:rowOff>
    </xdr:from>
    <xdr:to>
      <xdr:col>36</xdr:col>
      <xdr:colOff>165100</xdr:colOff>
      <xdr:row>106</xdr:row>
      <xdr:rowOff>49276</xdr:rowOff>
    </xdr:to>
    <xdr:sp macro="" textlink="">
      <xdr:nvSpPr>
        <xdr:cNvPr id="476" name="楕円 475">
          <a:extLst>
            <a:ext uri="{FF2B5EF4-FFF2-40B4-BE49-F238E27FC236}">
              <a16:creationId xmlns:a16="http://schemas.microsoft.com/office/drawing/2014/main" id="{8E0010E4-39E8-4E21-B4FD-7B54B643087A}"/>
            </a:ext>
          </a:extLst>
        </xdr:cNvPr>
        <xdr:cNvSpPr/>
      </xdr:nvSpPr>
      <xdr:spPr>
        <a:xfrm>
          <a:off x="62357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169926</xdr:rowOff>
    </xdr:from>
    <xdr:to>
      <xdr:col>41</xdr:col>
      <xdr:colOff>50800</xdr:colOff>
      <xdr:row>105</xdr:row>
      <xdr:rowOff>169926</xdr:rowOff>
    </xdr:to>
    <xdr:cxnSp macro="">
      <xdr:nvCxnSpPr>
        <xdr:cNvPr id="477" name="直線コネクタ 476">
          <a:extLst>
            <a:ext uri="{FF2B5EF4-FFF2-40B4-BE49-F238E27FC236}">
              <a16:creationId xmlns:a16="http://schemas.microsoft.com/office/drawing/2014/main" id="{7993FC4F-ABFE-44C2-ABE5-F5672D0B4FA5}"/>
            </a:ext>
          </a:extLst>
        </xdr:cNvPr>
        <xdr:cNvCxnSpPr/>
      </xdr:nvCxnSpPr>
      <xdr:spPr>
        <a:xfrm>
          <a:off x="6286500" y="1760067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503ABB93-95C7-4BC9-A7FE-ABA0F4AF0B42}"/>
            </a:ext>
          </a:extLst>
        </xdr:cNvPr>
        <xdr:cNvSpPr txBox="1"/>
      </xdr:nvSpPr>
      <xdr:spPr>
        <a:xfrm>
          <a:off x="8458277" y="1778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81F26A97-7915-4E02-827E-66102C3B0035}"/>
            </a:ext>
          </a:extLst>
        </xdr:cNvPr>
        <xdr:cNvSpPr txBox="1"/>
      </xdr:nvSpPr>
      <xdr:spPr>
        <a:xfrm>
          <a:off x="767722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6ACA6075-07BF-4D9B-AC6A-515BD6220684}"/>
            </a:ext>
          </a:extLst>
        </xdr:cNvPr>
        <xdr:cNvSpPr txBox="1"/>
      </xdr:nvSpPr>
      <xdr:spPr>
        <a:xfrm>
          <a:off x="6864427" y="1778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27A513B8-3FEA-4A07-B447-5D05D461F62E}"/>
            </a:ext>
          </a:extLst>
        </xdr:cNvPr>
        <xdr:cNvSpPr txBox="1"/>
      </xdr:nvSpPr>
      <xdr:spPr>
        <a:xfrm>
          <a:off x="6070677" y="1778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106951</xdr:rowOff>
    </xdr:from>
    <xdr:ext cx="469744" cy="259045"/>
    <xdr:sp macro="" textlink="">
      <xdr:nvSpPr>
        <xdr:cNvPr id="482" name="n_1mainValue【市民会館】&#10;一人当たり面積">
          <a:extLst>
            <a:ext uri="{FF2B5EF4-FFF2-40B4-BE49-F238E27FC236}">
              <a16:creationId xmlns:a16="http://schemas.microsoft.com/office/drawing/2014/main" id="{D12F8985-751C-4558-864A-E864EF181E3F}"/>
            </a:ext>
          </a:extLst>
        </xdr:cNvPr>
        <xdr:cNvSpPr txBox="1"/>
      </xdr:nvSpPr>
      <xdr:spPr>
        <a:xfrm>
          <a:off x="845827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3" name="n_2mainValue【市民会館】&#10;一人当たり面積">
          <a:extLst>
            <a:ext uri="{FF2B5EF4-FFF2-40B4-BE49-F238E27FC236}">
              <a16:creationId xmlns:a16="http://schemas.microsoft.com/office/drawing/2014/main" id="{119072C7-BAFF-4B5B-A5A8-EA96243630C2}"/>
            </a:ext>
          </a:extLst>
        </xdr:cNvPr>
        <xdr:cNvSpPr txBox="1"/>
      </xdr:nvSpPr>
      <xdr:spPr>
        <a:xfrm>
          <a:off x="76772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65803</xdr:rowOff>
    </xdr:from>
    <xdr:ext cx="469744" cy="259045"/>
    <xdr:sp macro="" textlink="">
      <xdr:nvSpPr>
        <xdr:cNvPr id="484" name="n_3mainValue【市民会館】&#10;一人当たり面積">
          <a:extLst>
            <a:ext uri="{FF2B5EF4-FFF2-40B4-BE49-F238E27FC236}">
              <a16:creationId xmlns:a16="http://schemas.microsoft.com/office/drawing/2014/main" id="{0833B61C-199E-493C-BB13-D0E7C170AD51}"/>
            </a:ext>
          </a:extLst>
        </xdr:cNvPr>
        <xdr:cNvSpPr txBox="1"/>
      </xdr:nvSpPr>
      <xdr:spPr>
        <a:xfrm>
          <a:off x="6864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65803</xdr:rowOff>
    </xdr:from>
    <xdr:ext cx="469744" cy="259045"/>
    <xdr:sp macro="" textlink="">
      <xdr:nvSpPr>
        <xdr:cNvPr id="485" name="n_4mainValue【市民会館】&#10;一人当たり面積">
          <a:extLst>
            <a:ext uri="{FF2B5EF4-FFF2-40B4-BE49-F238E27FC236}">
              <a16:creationId xmlns:a16="http://schemas.microsoft.com/office/drawing/2014/main" id="{42E6F3B4-5FAE-4CBD-AF48-E3886AB7BDA6}"/>
            </a:ext>
          </a:extLst>
        </xdr:cNvPr>
        <xdr:cNvSpPr txBox="1"/>
      </xdr:nvSpPr>
      <xdr:spPr>
        <a:xfrm>
          <a:off x="607067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91698D1-2DB3-43AF-B28A-B3C995D04A2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4320166D-604D-4EC0-BC50-C8FC11FF107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83EBB726-1F8C-436E-80B2-73DC9945AF2D}"/>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DA8CB1B0-6E3B-4E05-B977-BF489845EB7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33A6B5D-BC3D-4EC8-B9A9-AAB3E34AD7D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FEA4AF62-70EE-4244-B251-AC8DE2F1972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25E5BBB0-CEE2-4477-A239-E6F0D8C99A44}"/>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851A65F-AFAF-4747-8470-E4E26E30C7D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2E92D48E-0E99-45EF-930F-5C2989CA23A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6560CCE-5854-446C-A7F2-328A64E6893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BC4F9D33-B219-41A1-BD75-968ADB7626C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A40A167-816E-4D6E-B325-0CD8BA18ADFB}"/>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5B1C141E-6CFE-4D42-A76F-A8664BF55BAE}"/>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9BCEE4E1-9AFF-4CFE-B225-15B1FD377F4D}"/>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8101846A-EDAB-4846-BA94-4F0A4EBE147E}"/>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3DD2CDEC-D95C-4E72-87C8-1EC967DB6D35}"/>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35557EB3-81C8-4E8E-B7E9-7CE37F7BEDC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F13CA5D6-1551-4119-BF37-35B8A87AFD9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48084D72-AD9A-49B0-BBF5-A5EF0615BCE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B3DD7EDC-F579-4FCF-8E55-316D95DE89A0}"/>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C4C7983C-BB51-4560-BDD5-8494B6B304EC}"/>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61A1D063-A28C-4983-A76C-CFDC003E946E}"/>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92CAEE46-5186-4A11-BCA2-9B60D25D9223}"/>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6809A80-9064-4A15-96D9-5EA4B13044C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D5984431-5885-44C7-8F4D-B8D73CD1703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58AE5886-FDFF-49E8-949D-763117BD09F1}"/>
            </a:ext>
          </a:extLst>
        </xdr:cNvPr>
        <xdr:cNvCxnSpPr/>
      </xdr:nvCxnSpPr>
      <xdr:spPr>
        <a:xfrm flipV="1">
          <a:off x="14699614" y="5653496"/>
          <a:ext cx="0" cy="130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FCD350A1-AA74-497C-B154-EEEFDFAF23CB}"/>
            </a:ext>
          </a:extLst>
        </xdr:cNvPr>
        <xdr:cNvSpPr txBox="1"/>
      </xdr:nvSpPr>
      <xdr:spPr>
        <a:xfrm>
          <a:off x="1473835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FACAF53C-3444-424A-A7AF-317C13427091}"/>
            </a:ext>
          </a:extLst>
        </xdr:cNvPr>
        <xdr:cNvCxnSpPr/>
      </xdr:nvCxnSpPr>
      <xdr:spPr>
        <a:xfrm>
          <a:off x="146113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97263AFC-4F25-4635-B39E-EAE50005FC18}"/>
            </a:ext>
          </a:extLst>
        </xdr:cNvPr>
        <xdr:cNvSpPr txBox="1"/>
      </xdr:nvSpPr>
      <xdr:spPr>
        <a:xfrm>
          <a:off x="1473835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26FA37D6-E421-47A2-9CFF-3A72DAA3430C}"/>
            </a:ext>
          </a:extLst>
        </xdr:cNvPr>
        <xdr:cNvCxnSpPr/>
      </xdr:nvCxnSpPr>
      <xdr:spPr>
        <a:xfrm>
          <a:off x="146113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FD790BF8-5E94-4FD0-A157-78F2299B4F99}"/>
            </a:ext>
          </a:extLst>
        </xdr:cNvPr>
        <xdr:cNvSpPr txBox="1"/>
      </xdr:nvSpPr>
      <xdr:spPr>
        <a:xfrm>
          <a:off x="14738350" y="626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AA6166B8-F962-4753-872F-F3CBED099640}"/>
            </a:ext>
          </a:extLst>
        </xdr:cNvPr>
        <xdr:cNvSpPr/>
      </xdr:nvSpPr>
      <xdr:spPr>
        <a:xfrm>
          <a:off x="14649450" y="64067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B2E87B3B-CB83-41BC-B938-4B56BB54571E}"/>
            </a:ext>
          </a:extLst>
        </xdr:cNvPr>
        <xdr:cNvSpPr/>
      </xdr:nvSpPr>
      <xdr:spPr>
        <a:xfrm>
          <a:off x="138874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621A3C3-F89F-4A3D-93E5-48CC2A053F75}"/>
            </a:ext>
          </a:extLst>
        </xdr:cNvPr>
        <xdr:cNvSpPr/>
      </xdr:nvSpPr>
      <xdr:spPr>
        <a:xfrm>
          <a:off x="13093700" y="6377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97181AAE-93C5-4CCB-80E0-F1086DD0FEAE}"/>
            </a:ext>
          </a:extLst>
        </xdr:cNvPr>
        <xdr:cNvSpPr/>
      </xdr:nvSpPr>
      <xdr:spPr>
        <a:xfrm>
          <a:off x="12299950" y="6338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1FB52002-E8DC-4927-9830-E5CE28711706}"/>
            </a:ext>
          </a:extLst>
        </xdr:cNvPr>
        <xdr:cNvSpPr/>
      </xdr:nvSpPr>
      <xdr:spPr>
        <a:xfrm>
          <a:off x="11487150" y="631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9C38C86-4BC6-40FD-8786-970D175B4E99}"/>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5CECDD1-1FDF-4F1E-A8DA-437FEC239285}"/>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698E8C3-7643-485F-8D50-FDA93441DC1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BE84B03-BD8A-439D-990E-0E78C1B442A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F78429A-63D7-4622-909A-715BA890E1F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527" name="楕円 526">
          <a:extLst>
            <a:ext uri="{FF2B5EF4-FFF2-40B4-BE49-F238E27FC236}">
              <a16:creationId xmlns:a16="http://schemas.microsoft.com/office/drawing/2014/main" id="{70E3648B-B218-4C99-BEFB-F1C979EBF6AA}"/>
            </a:ext>
          </a:extLst>
        </xdr:cNvPr>
        <xdr:cNvSpPr/>
      </xdr:nvSpPr>
      <xdr:spPr>
        <a:xfrm>
          <a:off x="14649450" y="6753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EB40E3BD-3EFA-483C-A87F-1E47363B3289}"/>
            </a:ext>
          </a:extLst>
        </xdr:cNvPr>
        <xdr:cNvSpPr txBox="1"/>
      </xdr:nvSpPr>
      <xdr:spPr>
        <a:xfrm>
          <a:off x="14738350" y="673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529" name="楕円 528">
          <a:extLst>
            <a:ext uri="{FF2B5EF4-FFF2-40B4-BE49-F238E27FC236}">
              <a16:creationId xmlns:a16="http://schemas.microsoft.com/office/drawing/2014/main" id="{E44887F6-2E7A-4224-9A9A-9F9929B1F362}"/>
            </a:ext>
          </a:extLst>
        </xdr:cNvPr>
        <xdr:cNvSpPr/>
      </xdr:nvSpPr>
      <xdr:spPr>
        <a:xfrm>
          <a:off x="13887450" y="6719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41</xdr:row>
      <xdr:rowOff>22316</xdr:rowOff>
    </xdr:to>
    <xdr:cxnSp macro="">
      <xdr:nvCxnSpPr>
        <xdr:cNvPr id="530" name="直線コネクタ 529">
          <a:extLst>
            <a:ext uri="{FF2B5EF4-FFF2-40B4-BE49-F238E27FC236}">
              <a16:creationId xmlns:a16="http://schemas.microsoft.com/office/drawing/2014/main" id="{B7F8686B-18C5-45B2-8B0D-841E421128A3}"/>
            </a:ext>
          </a:extLst>
        </xdr:cNvPr>
        <xdr:cNvCxnSpPr/>
      </xdr:nvCxnSpPr>
      <xdr:spPr>
        <a:xfrm>
          <a:off x="13938250" y="6769826"/>
          <a:ext cx="762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76019</xdr:rowOff>
    </xdr:from>
    <xdr:to>
      <xdr:col>76</xdr:col>
      <xdr:colOff>165100</xdr:colOff>
      <xdr:row>41</xdr:row>
      <xdr:rowOff>6169</xdr:rowOff>
    </xdr:to>
    <xdr:sp macro="" textlink="">
      <xdr:nvSpPr>
        <xdr:cNvPr id="531" name="楕円 530">
          <a:extLst>
            <a:ext uri="{FF2B5EF4-FFF2-40B4-BE49-F238E27FC236}">
              <a16:creationId xmlns:a16="http://schemas.microsoft.com/office/drawing/2014/main" id="{652F1DF0-A16D-4DC8-BE62-2F840B4FDE1A}"/>
            </a:ext>
          </a:extLst>
        </xdr:cNvPr>
        <xdr:cNvSpPr/>
      </xdr:nvSpPr>
      <xdr:spPr>
        <a:xfrm>
          <a:off x="13093700" y="6686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40</xdr:row>
      <xdr:rowOff>159476</xdr:rowOff>
    </xdr:to>
    <xdr:cxnSp macro="">
      <xdr:nvCxnSpPr>
        <xdr:cNvPr id="532" name="直線コネクタ 531">
          <a:extLst>
            <a:ext uri="{FF2B5EF4-FFF2-40B4-BE49-F238E27FC236}">
              <a16:creationId xmlns:a16="http://schemas.microsoft.com/office/drawing/2014/main" id="{66E8C612-AC4C-46E6-90D0-426BA5642FDA}"/>
            </a:ext>
          </a:extLst>
        </xdr:cNvPr>
        <xdr:cNvCxnSpPr/>
      </xdr:nvCxnSpPr>
      <xdr:spPr>
        <a:xfrm>
          <a:off x="13144500" y="673716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41728</xdr:rowOff>
    </xdr:from>
    <xdr:to>
      <xdr:col>72</xdr:col>
      <xdr:colOff>38100</xdr:colOff>
      <xdr:row>40</xdr:row>
      <xdr:rowOff>143328</xdr:rowOff>
    </xdr:to>
    <xdr:sp macro="" textlink="">
      <xdr:nvSpPr>
        <xdr:cNvPr id="533" name="楕円 532">
          <a:extLst>
            <a:ext uri="{FF2B5EF4-FFF2-40B4-BE49-F238E27FC236}">
              <a16:creationId xmlns:a16="http://schemas.microsoft.com/office/drawing/2014/main" id="{37153FF6-EDC6-4CBE-A418-92DD687DB4F7}"/>
            </a:ext>
          </a:extLst>
        </xdr:cNvPr>
        <xdr:cNvSpPr/>
      </xdr:nvSpPr>
      <xdr:spPr>
        <a:xfrm>
          <a:off x="12299950" y="66520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92528</xdr:rowOff>
    </xdr:from>
    <xdr:to>
      <xdr:col>76</xdr:col>
      <xdr:colOff>114300</xdr:colOff>
      <xdr:row>40</xdr:row>
      <xdr:rowOff>126819</xdr:rowOff>
    </xdr:to>
    <xdr:cxnSp macro="">
      <xdr:nvCxnSpPr>
        <xdr:cNvPr id="534" name="直線コネクタ 533">
          <a:extLst>
            <a:ext uri="{FF2B5EF4-FFF2-40B4-BE49-F238E27FC236}">
              <a16:creationId xmlns:a16="http://schemas.microsoft.com/office/drawing/2014/main" id="{AF3F76D5-4764-4753-98B5-E30DA9E58DE5}"/>
            </a:ext>
          </a:extLst>
        </xdr:cNvPr>
        <xdr:cNvCxnSpPr/>
      </xdr:nvCxnSpPr>
      <xdr:spPr>
        <a:xfrm>
          <a:off x="12344400" y="6702878"/>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9072</xdr:rowOff>
    </xdr:from>
    <xdr:to>
      <xdr:col>67</xdr:col>
      <xdr:colOff>101600</xdr:colOff>
      <xdr:row>40</xdr:row>
      <xdr:rowOff>110672</xdr:rowOff>
    </xdr:to>
    <xdr:sp macro="" textlink="">
      <xdr:nvSpPr>
        <xdr:cNvPr id="535" name="楕円 534">
          <a:extLst>
            <a:ext uri="{FF2B5EF4-FFF2-40B4-BE49-F238E27FC236}">
              <a16:creationId xmlns:a16="http://schemas.microsoft.com/office/drawing/2014/main" id="{500C5822-D3E5-44B0-9AE7-93ACE2E22AF4}"/>
            </a:ext>
          </a:extLst>
        </xdr:cNvPr>
        <xdr:cNvSpPr/>
      </xdr:nvSpPr>
      <xdr:spPr>
        <a:xfrm>
          <a:off x="11487150" y="66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59872</xdr:rowOff>
    </xdr:from>
    <xdr:to>
      <xdr:col>71</xdr:col>
      <xdr:colOff>177800</xdr:colOff>
      <xdr:row>40</xdr:row>
      <xdr:rowOff>92528</xdr:rowOff>
    </xdr:to>
    <xdr:cxnSp macro="">
      <xdr:nvCxnSpPr>
        <xdr:cNvPr id="536" name="直線コネクタ 535">
          <a:extLst>
            <a:ext uri="{FF2B5EF4-FFF2-40B4-BE49-F238E27FC236}">
              <a16:creationId xmlns:a16="http://schemas.microsoft.com/office/drawing/2014/main" id="{EF990DA9-C07C-4EEE-A22C-C8A5248FB1E3}"/>
            </a:ext>
          </a:extLst>
        </xdr:cNvPr>
        <xdr:cNvCxnSpPr/>
      </xdr:nvCxnSpPr>
      <xdr:spPr>
        <a:xfrm>
          <a:off x="11537950" y="667022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79260F5A-0D3A-4995-97D6-A0B43D405CD5}"/>
            </a:ext>
          </a:extLst>
        </xdr:cNvPr>
        <xdr:cNvSpPr txBox="1"/>
      </xdr:nvSpPr>
      <xdr:spPr>
        <a:xfrm>
          <a:off x="1374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9611B799-AE07-4495-8FEA-0F4E83A4EA48}"/>
            </a:ext>
          </a:extLst>
        </xdr:cNvPr>
        <xdr:cNvSpPr txBox="1"/>
      </xdr:nvSpPr>
      <xdr:spPr>
        <a:xfrm>
          <a:off x="1296099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6EA8D3F5-F0B2-4A17-A005-F762463DD24F}"/>
            </a:ext>
          </a:extLst>
        </xdr:cNvPr>
        <xdr:cNvSpPr txBox="1"/>
      </xdr:nvSpPr>
      <xdr:spPr>
        <a:xfrm>
          <a:off x="12167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E7A30CED-7FFB-4B58-9EAB-7CEF40F8DAA6}"/>
            </a:ext>
          </a:extLst>
        </xdr:cNvPr>
        <xdr:cNvSpPr txBox="1"/>
      </xdr:nvSpPr>
      <xdr:spPr>
        <a:xfrm>
          <a:off x="11354444" y="610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F03CBD2C-3C76-41F1-B74D-889FE2EA7D9D}"/>
            </a:ext>
          </a:extLst>
        </xdr:cNvPr>
        <xdr:cNvSpPr txBox="1"/>
      </xdr:nvSpPr>
      <xdr:spPr>
        <a:xfrm>
          <a:off x="13742044" y="680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2A332569-1BD4-47E3-AA29-68887F016E24}"/>
            </a:ext>
          </a:extLst>
        </xdr:cNvPr>
        <xdr:cNvSpPr txBox="1"/>
      </xdr:nvSpPr>
      <xdr:spPr>
        <a:xfrm>
          <a:off x="12960994" y="677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134455</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4A156A40-9FFE-4F0F-94B1-CB37C679EA22}"/>
            </a:ext>
          </a:extLst>
        </xdr:cNvPr>
        <xdr:cNvSpPr txBox="1"/>
      </xdr:nvSpPr>
      <xdr:spPr>
        <a:xfrm>
          <a:off x="12167244" y="674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101799</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4B223565-8D9E-49E5-AA58-ACD2D5F93600}"/>
            </a:ext>
          </a:extLst>
        </xdr:cNvPr>
        <xdr:cNvSpPr txBox="1"/>
      </xdr:nvSpPr>
      <xdr:spPr>
        <a:xfrm>
          <a:off x="11354444" y="671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16713704-42D8-431F-B45F-5592505D2D8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F3D298C0-E680-430C-AD4E-BA12A577136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4B89EF02-A673-4BCB-A84A-5D87A836009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FACA76A9-871A-47A5-972D-243D1B6F995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8920409E-4C01-41CF-A01D-4E6567E57D5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144969BB-8A0B-44B3-AC0E-BF0AA6F073E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1C621B15-5832-4070-AD88-06F0BBACD94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B2214B7C-F148-4FA4-9C0B-A297A7FB934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5F12D22C-CA46-48A1-8F45-C97EFD79F1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D3D2FC4B-E567-4A06-8F6F-1C6FA8BC28D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C82531FA-1A27-457E-B3CC-0EAE8A83487D}"/>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D5D479B5-B971-48BA-8772-6D41BCD357AA}"/>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CCE75C4-49A9-4541-B864-E12A98E63ED3}"/>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D162C357-BEA1-45CB-B9F3-5292C4BE30DA}"/>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BA876DC6-8E4F-4A2B-8C1A-4A266DAB7DA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1728085C-CA62-4DF1-BB0B-224779592C6C}"/>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E5AA4BA2-7A53-4672-AB07-677509A3AEB4}"/>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622D4B81-037E-4450-9F1A-BF3082BD6087}"/>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746E5B1A-6F7E-4975-97D4-EA6D4DB5189D}"/>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7061C582-48D2-4BC2-AE91-BB2EF85FEAE4}"/>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5558EC5-A190-4470-A08C-219BE620B20F}"/>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CC3A4E0F-642C-4A41-9A3A-6B8A8058F23B}"/>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6061CDB4-1B10-4C49-A49E-456832239E6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87D58472-F4A0-4EB3-B953-C5C7312FDFED}"/>
            </a:ext>
          </a:extLst>
        </xdr:cNvPr>
        <xdr:cNvCxnSpPr/>
      </xdr:nvCxnSpPr>
      <xdr:spPr>
        <a:xfrm flipV="1">
          <a:off x="19951064" y="5771617"/>
          <a:ext cx="0" cy="120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ADC0A757-DCA8-41BC-97D2-89AD5C8AFEF3}"/>
            </a:ext>
          </a:extLst>
        </xdr:cNvPr>
        <xdr:cNvSpPr txBox="1"/>
      </xdr:nvSpPr>
      <xdr:spPr>
        <a:xfrm>
          <a:off x="19989800" y="69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B162B316-2986-49CF-B533-0A09F0D27B21}"/>
            </a:ext>
          </a:extLst>
        </xdr:cNvPr>
        <xdr:cNvCxnSpPr/>
      </xdr:nvCxnSpPr>
      <xdr:spPr>
        <a:xfrm>
          <a:off x="19881850" y="6978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6F5B6A73-8EE3-4A20-ACD8-D2E8F30B3EBB}"/>
            </a:ext>
          </a:extLst>
        </xdr:cNvPr>
        <xdr:cNvSpPr txBox="1"/>
      </xdr:nvSpPr>
      <xdr:spPr>
        <a:xfrm>
          <a:off x="19989800" y="555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397610B3-AE03-46A5-9C4A-CE7F4B232B96}"/>
            </a:ext>
          </a:extLst>
        </xdr:cNvPr>
        <xdr:cNvCxnSpPr/>
      </xdr:nvCxnSpPr>
      <xdr:spPr>
        <a:xfrm>
          <a:off x="19881850" y="5771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8DFCB3D7-C1F3-4954-B027-5DD9A8A47A58}"/>
            </a:ext>
          </a:extLst>
        </xdr:cNvPr>
        <xdr:cNvSpPr txBox="1"/>
      </xdr:nvSpPr>
      <xdr:spPr>
        <a:xfrm>
          <a:off x="19989800" y="663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E75FBA3E-E6D9-4A23-9371-CC04FDE0FBD9}"/>
            </a:ext>
          </a:extLst>
        </xdr:cNvPr>
        <xdr:cNvSpPr/>
      </xdr:nvSpPr>
      <xdr:spPr>
        <a:xfrm>
          <a:off x="19900900" y="677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B8F150D0-485F-48DE-A228-878D58C02F8E}"/>
            </a:ext>
          </a:extLst>
        </xdr:cNvPr>
        <xdr:cNvSpPr/>
      </xdr:nvSpPr>
      <xdr:spPr>
        <a:xfrm>
          <a:off x="19157950" y="67805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C3CD2440-5A3A-4DF8-8A88-2BCAD7F69835}"/>
            </a:ext>
          </a:extLst>
        </xdr:cNvPr>
        <xdr:cNvSpPr/>
      </xdr:nvSpPr>
      <xdr:spPr>
        <a:xfrm>
          <a:off x="18345150" y="679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1D0932B7-C68A-456D-B30A-2CEB4C913756}"/>
            </a:ext>
          </a:extLst>
        </xdr:cNvPr>
        <xdr:cNvSpPr/>
      </xdr:nvSpPr>
      <xdr:spPr>
        <a:xfrm>
          <a:off x="17551400" y="67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737A8D2-AAFF-4611-BDCC-57037671E12F}"/>
            </a:ext>
          </a:extLst>
        </xdr:cNvPr>
        <xdr:cNvSpPr/>
      </xdr:nvSpPr>
      <xdr:spPr>
        <a:xfrm>
          <a:off x="16757650" y="68013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5EDA829-2301-4D4C-B6E3-884B2A5A7F3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D3570C2-B5EA-4C72-8802-FA3F89754187}"/>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8EF69D4-94FD-4631-B384-F7F7842F889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8A850ED-F2EB-421B-B166-D0D6DE15E4A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D817944-B871-44D1-8050-B98EB1DD0B2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108631</xdr:rowOff>
    </xdr:from>
    <xdr:to>
      <xdr:col>116</xdr:col>
      <xdr:colOff>114300</xdr:colOff>
      <xdr:row>42</xdr:row>
      <xdr:rowOff>38781</xdr:rowOff>
    </xdr:to>
    <xdr:sp macro="" textlink="">
      <xdr:nvSpPr>
        <xdr:cNvPr id="584" name="楕円 583">
          <a:extLst>
            <a:ext uri="{FF2B5EF4-FFF2-40B4-BE49-F238E27FC236}">
              <a16:creationId xmlns:a16="http://schemas.microsoft.com/office/drawing/2014/main" id="{9CDA6491-EB28-4F5D-813A-2B3786022F30}"/>
            </a:ext>
          </a:extLst>
        </xdr:cNvPr>
        <xdr:cNvSpPr/>
      </xdr:nvSpPr>
      <xdr:spPr>
        <a:xfrm>
          <a:off x="19900900" y="68840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23558</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2698E293-4672-4482-AD39-C2E99CF78682}"/>
            </a:ext>
          </a:extLst>
        </xdr:cNvPr>
        <xdr:cNvSpPr txBox="1"/>
      </xdr:nvSpPr>
      <xdr:spPr>
        <a:xfrm>
          <a:off x="19989800" y="67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108753</xdr:rowOff>
    </xdr:from>
    <xdr:to>
      <xdr:col>112</xdr:col>
      <xdr:colOff>38100</xdr:colOff>
      <xdr:row>42</xdr:row>
      <xdr:rowOff>38903</xdr:rowOff>
    </xdr:to>
    <xdr:sp macro="" textlink="">
      <xdr:nvSpPr>
        <xdr:cNvPr id="586" name="楕円 585">
          <a:extLst>
            <a:ext uri="{FF2B5EF4-FFF2-40B4-BE49-F238E27FC236}">
              <a16:creationId xmlns:a16="http://schemas.microsoft.com/office/drawing/2014/main" id="{46CC2FBD-0E72-4749-9172-3EED5A6C4FCA}"/>
            </a:ext>
          </a:extLst>
        </xdr:cNvPr>
        <xdr:cNvSpPr/>
      </xdr:nvSpPr>
      <xdr:spPr>
        <a:xfrm>
          <a:off x="19157950" y="68842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159431</xdr:rowOff>
    </xdr:from>
    <xdr:to>
      <xdr:col>116</xdr:col>
      <xdr:colOff>63500</xdr:colOff>
      <xdr:row>41</xdr:row>
      <xdr:rowOff>159553</xdr:rowOff>
    </xdr:to>
    <xdr:cxnSp macro="">
      <xdr:nvCxnSpPr>
        <xdr:cNvPr id="587" name="直線コネクタ 586">
          <a:extLst>
            <a:ext uri="{FF2B5EF4-FFF2-40B4-BE49-F238E27FC236}">
              <a16:creationId xmlns:a16="http://schemas.microsoft.com/office/drawing/2014/main" id="{57D770A4-C6E3-4CCE-A747-F64051D10AA6}"/>
            </a:ext>
          </a:extLst>
        </xdr:cNvPr>
        <xdr:cNvCxnSpPr/>
      </xdr:nvCxnSpPr>
      <xdr:spPr>
        <a:xfrm flipV="1">
          <a:off x="19202400" y="6934881"/>
          <a:ext cx="7493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108914</xdr:rowOff>
    </xdr:from>
    <xdr:to>
      <xdr:col>107</xdr:col>
      <xdr:colOff>101600</xdr:colOff>
      <xdr:row>42</xdr:row>
      <xdr:rowOff>39064</xdr:rowOff>
    </xdr:to>
    <xdr:sp macro="" textlink="">
      <xdr:nvSpPr>
        <xdr:cNvPr id="588" name="楕円 587">
          <a:extLst>
            <a:ext uri="{FF2B5EF4-FFF2-40B4-BE49-F238E27FC236}">
              <a16:creationId xmlns:a16="http://schemas.microsoft.com/office/drawing/2014/main" id="{7D4FA60C-2559-43E4-B7C9-276FE9F87DFA}"/>
            </a:ext>
          </a:extLst>
        </xdr:cNvPr>
        <xdr:cNvSpPr/>
      </xdr:nvSpPr>
      <xdr:spPr>
        <a:xfrm>
          <a:off x="18345150" y="6884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159553</xdr:rowOff>
    </xdr:from>
    <xdr:to>
      <xdr:col>111</xdr:col>
      <xdr:colOff>177800</xdr:colOff>
      <xdr:row>41</xdr:row>
      <xdr:rowOff>159714</xdr:rowOff>
    </xdr:to>
    <xdr:cxnSp macro="">
      <xdr:nvCxnSpPr>
        <xdr:cNvPr id="589" name="直線コネクタ 588">
          <a:extLst>
            <a:ext uri="{FF2B5EF4-FFF2-40B4-BE49-F238E27FC236}">
              <a16:creationId xmlns:a16="http://schemas.microsoft.com/office/drawing/2014/main" id="{EA9861A4-E500-4276-9B0A-E3F12567169C}"/>
            </a:ext>
          </a:extLst>
        </xdr:cNvPr>
        <xdr:cNvCxnSpPr/>
      </xdr:nvCxnSpPr>
      <xdr:spPr>
        <a:xfrm flipV="1">
          <a:off x="18395950" y="6935003"/>
          <a:ext cx="80645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108919</xdr:rowOff>
    </xdr:from>
    <xdr:to>
      <xdr:col>102</xdr:col>
      <xdr:colOff>165100</xdr:colOff>
      <xdr:row>42</xdr:row>
      <xdr:rowOff>39069</xdr:rowOff>
    </xdr:to>
    <xdr:sp macro="" textlink="">
      <xdr:nvSpPr>
        <xdr:cNvPr id="590" name="楕円 589">
          <a:extLst>
            <a:ext uri="{FF2B5EF4-FFF2-40B4-BE49-F238E27FC236}">
              <a16:creationId xmlns:a16="http://schemas.microsoft.com/office/drawing/2014/main" id="{22163A7D-6CF0-4545-A64A-5D67F144ADBB}"/>
            </a:ext>
          </a:extLst>
        </xdr:cNvPr>
        <xdr:cNvSpPr/>
      </xdr:nvSpPr>
      <xdr:spPr>
        <a:xfrm>
          <a:off x="17551400" y="6884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159714</xdr:rowOff>
    </xdr:from>
    <xdr:to>
      <xdr:col>107</xdr:col>
      <xdr:colOff>50800</xdr:colOff>
      <xdr:row>41</xdr:row>
      <xdr:rowOff>159719</xdr:rowOff>
    </xdr:to>
    <xdr:cxnSp macro="">
      <xdr:nvCxnSpPr>
        <xdr:cNvPr id="591" name="直線コネクタ 590">
          <a:extLst>
            <a:ext uri="{FF2B5EF4-FFF2-40B4-BE49-F238E27FC236}">
              <a16:creationId xmlns:a16="http://schemas.microsoft.com/office/drawing/2014/main" id="{7A272834-8161-4EA9-89ED-AB9D3C5EBE77}"/>
            </a:ext>
          </a:extLst>
        </xdr:cNvPr>
        <xdr:cNvCxnSpPr/>
      </xdr:nvCxnSpPr>
      <xdr:spPr>
        <a:xfrm flipV="1">
          <a:off x="17602200" y="6935164"/>
          <a:ext cx="79375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108967</xdr:rowOff>
    </xdr:from>
    <xdr:to>
      <xdr:col>98</xdr:col>
      <xdr:colOff>38100</xdr:colOff>
      <xdr:row>42</xdr:row>
      <xdr:rowOff>39117</xdr:rowOff>
    </xdr:to>
    <xdr:sp macro="" textlink="">
      <xdr:nvSpPr>
        <xdr:cNvPr id="592" name="楕円 591">
          <a:extLst>
            <a:ext uri="{FF2B5EF4-FFF2-40B4-BE49-F238E27FC236}">
              <a16:creationId xmlns:a16="http://schemas.microsoft.com/office/drawing/2014/main" id="{A898C701-8261-4574-BAB1-E5BDA0415844}"/>
            </a:ext>
          </a:extLst>
        </xdr:cNvPr>
        <xdr:cNvSpPr/>
      </xdr:nvSpPr>
      <xdr:spPr>
        <a:xfrm>
          <a:off x="16757650" y="68844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159719</xdr:rowOff>
    </xdr:from>
    <xdr:to>
      <xdr:col>102</xdr:col>
      <xdr:colOff>114300</xdr:colOff>
      <xdr:row>41</xdr:row>
      <xdr:rowOff>159767</xdr:rowOff>
    </xdr:to>
    <xdr:cxnSp macro="">
      <xdr:nvCxnSpPr>
        <xdr:cNvPr id="593" name="直線コネクタ 592">
          <a:extLst>
            <a:ext uri="{FF2B5EF4-FFF2-40B4-BE49-F238E27FC236}">
              <a16:creationId xmlns:a16="http://schemas.microsoft.com/office/drawing/2014/main" id="{74E46C6F-4275-45C2-8157-CF390D250A84}"/>
            </a:ext>
          </a:extLst>
        </xdr:cNvPr>
        <xdr:cNvCxnSpPr/>
      </xdr:nvCxnSpPr>
      <xdr:spPr>
        <a:xfrm flipV="1">
          <a:off x="16802100" y="6935169"/>
          <a:ext cx="8001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9B135E4E-1FEB-468F-9F8F-7831984B4869}"/>
            </a:ext>
          </a:extLst>
        </xdr:cNvPr>
        <xdr:cNvSpPr txBox="1"/>
      </xdr:nvSpPr>
      <xdr:spPr>
        <a:xfrm>
          <a:off x="18947911" y="65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DAB19B71-6CF3-42A6-9C42-F68EA62A7717}"/>
            </a:ext>
          </a:extLst>
        </xdr:cNvPr>
        <xdr:cNvSpPr txBox="1"/>
      </xdr:nvSpPr>
      <xdr:spPr>
        <a:xfrm>
          <a:off x="18166861" y="65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D1EC0E75-34F6-4F14-8B4E-1F06C90F5E6C}"/>
            </a:ext>
          </a:extLst>
        </xdr:cNvPr>
        <xdr:cNvSpPr txBox="1"/>
      </xdr:nvSpPr>
      <xdr:spPr>
        <a:xfrm>
          <a:off x="17354061" y="65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92E79DFA-023C-4204-AADE-6B0E7E931561}"/>
            </a:ext>
          </a:extLst>
        </xdr:cNvPr>
        <xdr:cNvSpPr txBox="1"/>
      </xdr:nvSpPr>
      <xdr:spPr>
        <a:xfrm>
          <a:off x="16560311" y="65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30030</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9DF8AAA5-D13F-4869-B326-6BE2C65A6449}"/>
            </a:ext>
          </a:extLst>
        </xdr:cNvPr>
        <xdr:cNvSpPr txBox="1"/>
      </xdr:nvSpPr>
      <xdr:spPr>
        <a:xfrm>
          <a:off x="18947911" y="69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30191</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B0E39B49-DDFF-4FDE-A8ED-B6702FB2AB3E}"/>
            </a:ext>
          </a:extLst>
        </xdr:cNvPr>
        <xdr:cNvSpPr txBox="1"/>
      </xdr:nvSpPr>
      <xdr:spPr>
        <a:xfrm>
          <a:off x="18166861" y="69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30196</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AEFA0753-4656-4CE0-8B04-3D8AFCF6649D}"/>
            </a:ext>
          </a:extLst>
        </xdr:cNvPr>
        <xdr:cNvSpPr txBox="1"/>
      </xdr:nvSpPr>
      <xdr:spPr>
        <a:xfrm>
          <a:off x="17354061" y="697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30244</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55189B91-8861-4CCB-8A27-0F094F1C9795}"/>
            </a:ext>
          </a:extLst>
        </xdr:cNvPr>
        <xdr:cNvSpPr txBox="1"/>
      </xdr:nvSpPr>
      <xdr:spPr>
        <a:xfrm>
          <a:off x="16560311" y="697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4E27445E-AE07-4822-A53F-512C241AC06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AE6A25CF-3D60-4F5C-846D-2848B8BCE24C}"/>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8454D517-530C-44E6-818F-8BA39B7ABC15}"/>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F3C9535B-9A13-49C6-8032-89FADA6A535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76098EB0-9CCD-4E28-AEE1-5DD9CA133316}"/>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6D547512-CEA9-4675-9A8A-A7513E6C4D2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5FAD2ED9-E8F0-4658-9D3A-843F50FA83C8}"/>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3BA6D8FB-696A-4ADC-844A-6C5DD44AC191}"/>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3CDA3DD-5DBD-44CC-B624-DF277AC196C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8A50F4EE-2345-4DF2-AF1B-C83D314BAD3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E0F02CC6-80E1-415B-82F0-858F5C00AF4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48719C65-F1CF-4F5D-B034-2B228605CC3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400F4397-A547-4F45-8313-93362FDD51A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EBF53120-2D09-4500-B360-982D2C2E5622}"/>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9A9C2497-B5DB-43DE-82A8-BD921942A64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9B99BE0B-2C44-4BE3-B6F3-302B6DA3B815}"/>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24C914C-A8A6-4803-9618-D5D659EA1D2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DB4947AA-A701-459A-AF56-1E5B27E34E56}"/>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A26B6D1-45E0-44D1-8EBA-CDCA294804E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040F98B-0D2A-4D1D-95B1-A8D917EF656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DB08C58E-851D-4FBE-86E1-07738A67C56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D5F16C4-ADFF-491E-836D-B4D5DADA6E2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90167A4-7E19-4A6D-82D5-C9EA5D0FAAC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EE27701-8A23-4A8C-B67F-E6599B2597D4}"/>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DD190BAD-B18B-4216-826D-3077DB2D8B31}"/>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AD9C8E7-0532-4C11-8B9A-25BB898ACBD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C8107572-04DB-4D36-A210-0995C5669CB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BE23830B-2627-45DC-A8FD-1C1CD393DA6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623F4169-3D7E-45DF-A5B4-821C0DB17A9D}"/>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CBF7FA87-F32F-40DE-9E22-A9A0A23F29DA}"/>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1B09A542-AE99-4392-8849-15AE2AB5415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EE2DC845-985B-45C9-9D9D-070F2BF228CB}"/>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F80EB69-0834-4F27-8568-D839FC0A9DB8}"/>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7B529CB2-21E0-4E4B-A09D-8A7FBD2BB5F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3AC8E4E-7D7C-41F8-AEA2-3B401A1388D4}"/>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F66B4BF-59A3-4DF6-9148-7AE25F4BA66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EBD16683-7835-4EBC-BE30-4A631A14829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C5427817-A564-43E8-B8B9-5FF9327AB8D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B0EF0CB4-CF37-4C10-ADBE-8A9C1259693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C312203A-03DD-48A9-9C80-4188B6C7F75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94C6561B-2CD7-4E22-B450-AF5501EA0B8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3E3FE526-C833-4F9C-823A-8EF593D5B6B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B20C7796-A507-474B-BB4C-B47B58FB241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BDD91351-7026-4C39-944C-7FFF2972B6FE}"/>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A1E125DC-EDA4-4852-9864-F495DBCFF8AF}"/>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505D2223-385A-4637-9350-42A2942C314A}"/>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EE023D88-F1FC-4EBB-84B8-6A9D11C4504B}"/>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845405F4-AFC2-435A-BE3A-2B74F8DD107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51A61F34-8FD1-4FFA-B087-2D2836CF8044}"/>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C3DC1A4B-C243-445E-9396-1D8639E6DDA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25B75807-E119-4321-A1C8-0B931D486AE4}"/>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C9B9B942-3768-4252-A575-CD230F40D8B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A9908E68-868B-4EC0-9017-2555F5C27A9F}"/>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2052EBC3-729B-48C5-8D84-6571ED96217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D4D2D081-87DE-47D8-B353-A50BCA7EEEFF}"/>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514D1A42-2630-423D-8C1A-E4864203C89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EBBEF990-EAD4-4028-BA40-8AF64631240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59" name="直線コネクタ 658">
          <a:extLst>
            <a:ext uri="{FF2B5EF4-FFF2-40B4-BE49-F238E27FC236}">
              <a16:creationId xmlns:a16="http://schemas.microsoft.com/office/drawing/2014/main" id="{2214A28A-F29A-423F-92F4-3039156692A0}"/>
            </a:ext>
          </a:extLst>
        </xdr:cNvPr>
        <xdr:cNvCxnSpPr/>
      </xdr:nvCxnSpPr>
      <xdr:spPr>
        <a:xfrm flipV="1">
          <a:off x="14699614" y="165337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0" name="【庁舎】&#10;有形固定資産減価償却率最小値テキスト">
          <a:extLst>
            <a:ext uri="{FF2B5EF4-FFF2-40B4-BE49-F238E27FC236}">
              <a16:creationId xmlns:a16="http://schemas.microsoft.com/office/drawing/2014/main" id="{6A76335B-7E64-4761-B76E-576F63DBC2B6}"/>
            </a:ext>
          </a:extLst>
        </xdr:cNvPr>
        <xdr:cNvSpPr txBox="1"/>
      </xdr:nvSpPr>
      <xdr:spPr>
        <a:xfrm>
          <a:off x="14738350" y="180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1" name="直線コネクタ 660">
          <a:extLst>
            <a:ext uri="{FF2B5EF4-FFF2-40B4-BE49-F238E27FC236}">
              <a16:creationId xmlns:a16="http://schemas.microsoft.com/office/drawing/2014/main" id="{33526E93-1F70-4292-99FF-5E666D578356}"/>
            </a:ext>
          </a:extLst>
        </xdr:cNvPr>
        <xdr:cNvCxnSpPr/>
      </xdr:nvCxnSpPr>
      <xdr:spPr>
        <a:xfrm>
          <a:off x="14611350" y="18070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2" name="【庁舎】&#10;有形固定資産減価償却率最大値テキスト">
          <a:extLst>
            <a:ext uri="{FF2B5EF4-FFF2-40B4-BE49-F238E27FC236}">
              <a16:creationId xmlns:a16="http://schemas.microsoft.com/office/drawing/2014/main" id="{9F808503-5CD7-46FC-BB1D-907FAAC971F9}"/>
            </a:ext>
          </a:extLst>
        </xdr:cNvPr>
        <xdr:cNvSpPr txBox="1"/>
      </xdr:nvSpPr>
      <xdr:spPr>
        <a:xfrm>
          <a:off x="14738350" y="16308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3" name="直線コネクタ 662">
          <a:extLst>
            <a:ext uri="{FF2B5EF4-FFF2-40B4-BE49-F238E27FC236}">
              <a16:creationId xmlns:a16="http://schemas.microsoft.com/office/drawing/2014/main" id="{77DBE8ED-9630-45B6-9A0E-C413FABFCE8E}"/>
            </a:ext>
          </a:extLst>
        </xdr:cNvPr>
        <xdr:cNvCxnSpPr/>
      </xdr:nvCxnSpPr>
      <xdr:spPr>
        <a:xfrm>
          <a:off x="14611350" y="16533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4" name="【庁舎】&#10;有形固定資産減価償却率平均値テキスト">
          <a:extLst>
            <a:ext uri="{FF2B5EF4-FFF2-40B4-BE49-F238E27FC236}">
              <a16:creationId xmlns:a16="http://schemas.microsoft.com/office/drawing/2014/main" id="{A6A9A5CC-0D09-44AE-B107-78115D4508E7}"/>
            </a:ext>
          </a:extLst>
        </xdr:cNvPr>
        <xdr:cNvSpPr txBox="1"/>
      </xdr:nvSpPr>
      <xdr:spPr>
        <a:xfrm>
          <a:off x="14738350" y="17129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5" name="フローチャート: 判断 664">
          <a:extLst>
            <a:ext uri="{FF2B5EF4-FFF2-40B4-BE49-F238E27FC236}">
              <a16:creationId xmlns:a16="http://schemas.microsoft.com/office/drawing/2014/main" id="{8B5DE3DE-776D-4D10-8309-675F7457D613}"/>
            </a:ext>
          </a:extLst>
        </xdr:cNvPr>
        <xdr:cNvSpPr/>
      </xdr:nvSpPr>
      <xdr:spPr>
        <a:xfrm>
          <a:off x="14649450" y="172781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66" name="フローチャート: 判断 665">
          <a:extLst>
            <a:ext uri="{FF2B5EF4-FFF2-40B4-BE49-F238E27FC236}">
              <a16:creationId xmlns:a16="http://schemas.microsoft.com/office/drawing/2014/main" id="{AE7065A7-1C2A-4B4C-B2EC-684E128514E7}"/>
            </a:ext>
          </a:extLst>
        </xdr:cNvPr>
        <xdr:cNvSpPr/>
      </xdr:nvSpPr>
      <xdr:spPr>
        <a:xfrm>
          <a:off x="1388745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67" name="フローチャート: 判断 666">
          <a:extLst>
            <a:ext uri="{FF2B5EF4-FFF2-40B4-BE49-F238E27FC236}">
              <a16:creationId xmlns:a16="http://schemas.microsoft.com/office/drawing/2014/main" id="{61940014-E836-4E71-8B67-4BBB36DE17A7}"/>
            </a:ext>
          </a:extLst>
        </xdr:cNvPr>
        <xdr:cNvSpPr/>
      </xdr:nvSpPr>
      <xdr:spPr>
        <a:xfrm>
          <a:off x="1309370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68" name="フローチャート: 判断 667">
          <a:extLst>
            <a:ext uri="{FF2B5EF4-FFF2-40B4-BE49-F238E27FC236}">
              <a16:creationId xmlns:a16="http://schemas.microsoft.com/office/drawing/2014/main" id="{D40BA834-8C9A-42F1-AF2E-2899A9BB30C7}"/>
            </a:ext>
          </a:extLst>
        </xdr:cNvPr>
        <xdr:cNvSpPr/>
      </xdr:nvSpPr>
      <xdr:spPr>
        <a:xfrm>
          <a:off x="12299950" y="1735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69" name="フローチャート: 判断 668">
          <a:extLst>
            <a:ext uri="{FF2B5EF4-FFF2-40B4-BE49-F238E27FC236}">
              <a16:creationId xmlns:a16="http://schemas.microsoft.com/office/drawing/2014/main" id="{9043D614-053D-4780-9606-26C4C4F480B3}"/>
            </a:ext>
          </a:extLst>
        </xdr:cNvPr>
        <xdr:cNvSpPr/>
      </xdr:nvSpPr>
      <xdr:spPr>
        <a:xfrm>
          <a:off x="1148715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8376AA73-5D9B-41FC-93EF-AE1E78A2B44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2E1190E-3D72-4994-A978-B4F77E8ECC5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5BBB7F28-749C-46B5-A908-AD1DC2E7ADC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6CD0007C-558E-41B7-BE01-71A77FDCCF8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2D103C9-F07A-4560-B5FA-207011DD614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79284</xdr:rowOff>
    </xdr:from>
    <xdr:to>
      <xdr:col>85</xdr:col>
      <xdr:colOff>177800</xdr:colOff>
      <xdr:row>105</xdr:row>
      <xdr:rowOff>9434</xdr:rowOff>
    </xdr:to>
    <xdr:sp macro="" textlink="">
      <xdr:nvSpPr>
        <xdr:cNvPr id="675" name="楕円 674">
          <a:extLst>
            <a:ext uri="{FF2B5EF4-FFF2-40B4-BE49-F238E27FC236}">
              <a16:creationId xmlns:a16="http://schemas.microsoft.com/office/drawing/2014/main" id="{EBDA4505-E9BF-4D44-B2E6-59FDA4754FCD}"/>
            </a:ext>
          </a:extLst>
        </xdr:cNvPr>
        <xdr:cNvSpPr/>
      </xdr:nvSpPr>
      <xdr:spPr>
        <a:xfrm>
          <a:off x="14649450" y="173385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57711</xdr:rowOff>
    </xdr:from>
    <xdr:ext cx="405111" cy="259045"/>
    <xdr:sp macro="" textlink="">
      <xdr:nvSpPr>
        <xdr:cNvPr id="676" name="【庁舎】&#10;有形固定資産減価償却率該当値テキスト">
          <a:extLst>
            <a:ext uri="{FF2B5EF4-FFF2-40B4-BE49-F238E27FC236}">
              <a16:creationId xmlns:a16="http://schemas.microsoft.com/office/drawing/2014/main" id="{FCB3E9B1-91AC-471B-A891-8C8C8B6DE0E1}"/>
            </a:ext>
          </a:extLst>
        </xdr:cNvPr>
        <xdr:cNvSpPr txBox="1"/>
      </xdr:nvSpPr>
      <xdr:spPr>
        <a:xfrm>
          <a:off x="14738350" y="1731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677" name="楕円 676">
          <a:extLst>
            <a:ext uri="{FF2B5EF4-FFF2-40B4-BE49-F238E27FC236}">
              <a16:creationId xmlns:a16="http://schemas.microsoft.com/office/drawing/2014/main" id="{D3D11E63-8558-45ED-A617-9ABBE297751A}"/>
            </a:ext>
          </a:extLst>
        </xdr:cNvPr>
        <xdr:cNvSpPr/>
      </xdr:nvSpPr>
      <xdr:spPr>
        <a:xfrm>
          <a:off x="1388745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130084</xdr:rowOff>
    </xdr:to>
    <xdr:cxnSp macro="">
      <xdr:nvCxnSpPr>
        <xdr:cNvPr id="678" name="直線コネクタ 677">
          <a:extLst>
            <a:ext uri="{FF2B5EF4-FFF2-40B4-BE49-F238E27FC236}">
              <a16:creationId xmlns:a16="http://schemas.microsoft.com/office/drawing/2014/main" id="{B6F3FE64-08A9-4240-8C2E-CFCFD5EFEAA3}"/>
            </a:ext>
          </a:extLst>
        </xdr:cNvPr>
        <xdr:cNvCxnSpPr/>
      </xdr:nvCxnSpPr>
      <xdr:spPr>
        <a:xfrm>
          <a:off x="13938250" y="17364892"/>
          <a:ext cx="762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679" name="楕円 678">
          <a:extLst>
            <a:ext uri="{FF2B5EF4-FFF2-40B4-BE49-F238E27FC236}">
              <a16:creationId xmlns:a16="http://schemas.microsoft.com/office/drawing/2014/main" id="{FF715B31-D9EA-42FD-AE7A-BC36B022132A}"/>
            </a:ext>
          </a:extLst>
        </xdr:cNvPr>
        <xdr:cNvSpPr/>
      </xdr:nvSpPr>
      <xdr:spPr>
        <a:xfrm>
          <a:off x="130937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105592</xdr:rowOff>
    </xdr:to>
    <xdr:cxnSp macro="">
      <xdr:nvCxnSpPr>
        <xdr:cNvPr id="680" name="直線コネクタ 679">
          <a:extLst>
            <a:ext uri="{FF2B5EF4-FFF2-40B4-BE49-F238E27FC236}">
              <a16:creationId xmlns:a16="http://schemas.microsoft.com/office/drawing/2014/main" id="{CA693153-7E90-4755-93C1-C6E8D1CD9A1B}"/>
            </a:ext>
          </a:extLst>
        </xdr:cNvPr>
        <xdr:cNvCxnSpPr/>
      </xdr:nvCxnSpPr>
      <xdr:spPr>
        <a:xfrm>
          <a:off x="13144500" y="17346930"/>
          <a:ext cx="7937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681" name="楕円 680">
          <a:extLst>
            <a:ext uri="{FF2B5EF4-FFF2-40B4-BE49-F238E27FC236}">
              <a16:creationId xmlns:a16="http://schemas.microsoft.com/office/drawing/2014/main" id="{7F8CF51E-CAA7-48E1-974A-FD546E5C8DD3}"/>
            </a:ext>
          </a:extLst>
        </xdr:cNvPr>
        <xdr:cNvSpPr/>
      </xdr:nvSpPr>
      <xdr:spPr>
        <a:xfrm>
          <a:off x="12299950" y="17265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87630</xdr:rowOff>
    </xdr:to>
    <xdr:cxnSp macro="">
      <xdr:nvCxnSpPr>
        <xdr:cNvPr id="682" name="直線コネクタ 681">
          <a:extLst>
            <a:ext uri="{FF2B5EF4-FFF2-40B4-BE49-F238E27FC236}">
              <a16:creationId xmlns:a16="http://schemas.microsoft.com/office/drawing/2014/main" id="{13859A98-37A8-4FB3-819D-3C9AE7202C77}"/>
            </a:ext>
          </a:extLst>
        </xdr:cNvPr>
        <xdr:cNvCxnSpPr/>
      </xdr:nvCxnSpPr>
      <xdr:spPr>
        <a:xfrm>
          <a:off x="12344400" y="17315906"/>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683" name="楕円 682">
          <a:extLst>
            <a:ext uri="{FF2B5EF4-FFF2-40B4-BE49-F238E27FC236}">
              <a16:creationId xmlns:a16="http://schemas.microsoft.com/office/drawing/2014/main" id="{6EA686EE-6CE7-4D91-8234-A0E1BEF50CC0}"/>
            </a:ext>
          </a:extLst>
        </xdr:cNvPr>
        <xdr:cNvSpPr/>
      </xdr:nvSpPr>
      <xdr:spPr>
        <a:xfrm>
          <a:off x="1148715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56606</xdr:rowOff>
    </xdr:to>
    <xdr:cxnSp macro="">
      <xdr:nvCxnSpPr>
        <xdr:cNvPr id="684" name="直線コネクタ 683">
          <a:extLst>
            <a:ext uri="{FF2B5EF4-FFF2-40B4-BE49-F238E27FC236}">
              <a16:creationId xmlns:a16="http://schemas.microsoft.com/office/drawing/2014/main" id="{9AFF407C-AB73-4121-A731-FE64B99BE2A5}"/>
            </a:ext>
          </a:extLst>
        </xdr:cNvPr>
        <xdr:cNvCxnSpPr/>
      </xdr:nvCxnSpPr>
      <xdr:spPr>
        <a:xfrm>
          <a:off x="11537950" y="17288148"/>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5" name="n_1aveValue【庁舎】&#10;有形固定資産減価償却率">
          <a:extLst>
            <a:ext uri="{FF2B5EF4-FFF2-40B4-BE49-F238E27FC236}">
              <a16:creationId xmlns:a16="http://schemas.microsoft.com/office/drawing/2014/main" id="{25E26706-D477-4C35-B5EC-408D05D29F6A}"/>
            </a:ext>
          </a:extLst>
        </xdr:cNvPr>
        <xdr:cNvSpPr txBox="1"/>
      </xdr:nvSpPr>
      <xdr:spPr>
        <a:xfrm>
          <a:off x="1374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86" name="n_2aveValue【庁舎】&#10;有形固定資産減価償却率">
          <a:extLst>
            <a:ext uri="{FF2B5EF4-FFF2-40B4-BE49-F238E27FC236}">
              <a16:creationId xmlns:a16="http://schemas.microsoft.com/office/drawing/2014/main" id="{D2C60948-B2BD-4692-83B6-72CE772607FD}"/>
            </a:ext>
          </a:extLst>
        </xdr:cNvPr>
        <xdr:cNvSpPr txBox="1"/>
      </xdr:nvSpPr>
      <xdr:spPr>
        <a:xfrm>
          <a:off x="12960994" y="1744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687" name="n_3aveValue【庁舎】&#10;有形固定資産減価償却率">
          <a:extLst>
            <a:ext uri="{FF2B5EF4-FFF2-40B4-BE49-F238E27FC236}">
              <a16:creationId xmlns:a16="http://schemas.microsoft.com/office/drawing/2014/main" id="{D6B9DE6D-9048-40B7-BD51-84B4EFC5DFE3}"/>
            </a:ext>
          </a:extLst>
        </xdr:cNvPr>
        <xdr:cNvSpPr txBox="1"/>
      </xdr:nvSpPr>
      <xdr:spPr>
        <a:xfrm>
          <a:off x="12167244"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688" name="n_4aveValue【庁舎】&#10;有形固定資産減価償却率">
          <a:extLst>
            <a:ext uri="{FF2B5EF4-FFF2-40B4-BE49-F238E27FC236}">
              <a16:creationId xmlns:a16="http://schemas.microsoft.com/office/drawing/2014/main" id="{C3CD3CF5-FBD2-43A9-925A-42958CD40DC2}"/>
            </a:ext>
          </a:extLst>
        </xdr:cNvPr>
        <xdr:cNvSpPr txBox="1"/>
      </xdr:nvSpPr>
      <xdr:spPr>
        <a:xfrm>
          <a:off x="11354444"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689" name="n_1mainValue【庁舎】&#10;有形固定資産減価償却率">
          <a:extLst>
            <a:ext uri="{FF2B5EF4-FFF2-40B4-BE49-F238E27FC236}">
              <a16:creationId xmlns:a16="http://schemas.microsoft.com/office/drawing/2014/main" id="{1591A696-9EE4-4AAB-BD74-53532A92A8EE}"/>
            </a:ext>
          </a:extLst>
        </xdr:cNvPr>
        <xdr:cNvSpPr txBox="1"/>
      </xdr:nvSpPr>
      <xdr:spPr>
        <a:xfrm>
          <a:off x="13742044" y="1740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154957</xdr:rowOff>
    </xdr:from>
    <xdr:ext cx="405111" cy="259045"/>
    <xdr:sp macro="" textlink="">
      <xdr:nvSpPr>
        <xdr:cNvPr id="690" name="n_2mainValue【庁舎】&#10;有形固定資産減価償却率">
          <a:extLst>
            <a:ext uri="{FF2B5EF4-FFF2-40B4-BE49-F238E27FC236}">
              <a16:creationId xmlns:a16="http://schemas.microsoft.com/office/drawing/2014/main" id="{00732784-9020-44E0-A5CB-2D4BA27DE018}"/>
            </a:ext>
          </a:extLst>
        </xdr:cNvPr>
        <xdr:cNvSpPr txBox="1"/>
      </xdr:nvSpPr>
      <xdr:spPr>
        <a:xfrm>
          <a:off x="1296099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691" name="n_3mainValue【庁舎】&#10;有形固定資産減価償却率">
          <a:extLst>
            <a:ext uri="{FF2B5EF4-FFF2-40B4-BE49-F238E27FC236}">
              <a16:creationId xmlns:a16="http://schemas.microsoft.com/office/drawing/2014/main" id="{98F2569C-425F-426A-812C-408A877BC178}"/>
            </a:ext>
          </a:extLst>
        </xdr:cNvPr>
        <xdr:cNvSpPr txBox="1"/>
      </xdr:nvSpPr>
      <xdr:spPr>
        <a:xfrm>
          <a:off x="121672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692" name="n_4mainValue【庁舎】&#10;有形固定資産減価償却率">
          <a:extLst>
            <a:ext uri="{FF2B5EF4-FFF2-40B4-BE49-F238E27FC236}">
              <a16:creationId xmlns:a16="http://schemas.microsoft.com/office/drawing/2014/main" id="{DBF46602-1FF7-4BB8-BB6C-2280352F0820}"/>
            </a:ext>
          </a:extLst>
        </xdr:cNvPr>
        <xdr:cNvSpPr txBox="1"/>
      </xdr:nvSpPr>
      <xdr:spPr>
        <a:xfrm>
          <a:off x="113544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72B15ED8-91E1-4D9E-BA24-41443016EB1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B2D6AD07-A968-4BD7-9F49-9EF02ADD9C1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318D8635-5149-4F2C-A1C8-48EF5FD66D86}"/>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31C2DB8C-E640-41D7-8B71-E4FB47148E57}"/>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D89A0E79-5D42-4CD2-AD03-1DC6AA79720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FE7051AF-6234-4359-89DC-8FED8B9C0A8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B4D7E310-742B-476D-ACAF-ECBCF38FB8D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2BA3794-0252-4F59-BF77-DE47582CBA7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DDCC9CD8-6908-4518-AEF8-36531BB835E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A9394116-3804-4750-9B6A-53B4C1EF3DD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51EE6ADD-422B-4F57-9065-9A6B3222F011}"/>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4F67D518-B4EE-4764-8FFD-C85CBA06B6A9}"/>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98B9DB1E-7964-40A7-8E27-6AE702D8ABA8}"/>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22FFAD45-9F4D-44E1-BF64-0D88FF232402}"/>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17774B5B-3CA0-4327-A0BD-F494F0D2A30F}"/>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D1F320AC-7FA0-4A12-B49F-813BBC672D2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8FB35787-39B5-4A01-BAFD-8C7163A0DA9F}"/>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1A9E7D5F-FA43-486D-8F7F-FF70732BABB5}"/>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19D38FDE-D933-40D2-B6D9-4E0BDF88B15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498E3B89-9A1B-4D21-BD4C-240466B685EC}"/>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7362918-C619-4A8A-AAB6-928EB008ECC4}"/>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2063DF52-A45F-43FD-A079-BB81EB8CD9C8}"/>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2142B0D5-5A4B-4402-8500-408730CC9AC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C80DECBB-056F-4BA1-B4B0-0AF5B55C2B5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18EF071F-2430-41B3-8698-98587C6E6EF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18" name="直線コネクタ 717">
          <a:extLst>
            <a:ext uri="{FF2B5EF4-FFF2-40B4-BE49-F238E27FC236}">
              <a16:creationId xmlns:a16="http://schemas.microsoft.com/office/drawing/2014/main" id="{C89107A4-ACDC-4122-AB69-22CEF3A446D5}"/>
            </a:ext>
          </a:extLst>
        </xdr:cNvPr>
        <xdr:cNvCxnSpPr/>
      </xdr:nvCxnSpPr>
      <xdr:spPr>
        <a:xfrm flipV="1">
          <a:off x="19951064" y="164864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9" name="【庁舎】&#10;一人当たり面積最小値テキスト">
          <a:extLst>
            <a:ext uri="{FF2B5EF4-FFF2-40B4-BE49-F238E27FC236}">
              <a16:creationId xmlns:a16="http://schemas.microsoft.com/office/drawing/2014/main" id="{0452E805-D55E-4C89-9B6A-9965AACA1536}"/>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0" name="直線コネクタ 719">
          <a:extLst>
            <a:ext uri="{FF2B5EF4-FFF2-40B4-BE49-F238E27FC236}">
              <a16:creationId xmlns:a16="http://schemas.microsoft.com/office/drawing/2014/main" id="{9A709371-84AC-473B-B404-31CDD0D08CAA}"/>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1" name="【庁舎】&#10;一人当たり面積最大値テキスト">
          <a:extLst>
            <a:ext uri="{FF2B5EF4-FFF2-40B4-BE49-F238E27FC236}">
              <a16:creationId xmlns:a16="http://schemas.microsoft.com/office/drawing/2014/main" id="{2775BAA3-72A1-4624-A775-C11A9B45B015}"/>
            </a:ext>
          </a:extLst>
        </xdr:cNvPr>
        <xdr:cNvSpPr txBox="1"/>
      </xdr:nvSpPr>
      <xdr:spPr>
        <a:xfrm>
          <a:off x="19989800" y="162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2" name="直線コネクタ 721">
          <a:extLst>
            <a:ext uri="{FF2B5EF4-FFF2-40B4-BE49-F238E27FC236}">
              <a16:creationId xmlns:a16="http://schemas.microsoft.com/office/drawing/2014/main" id="{2B1FBDCF-93B2-49CB-AE3D-718F877727AD}"/>
            </a:ext>
          </a:extLst>
        </xdr:cNvPr>
        <xdr:cNvCxnSpPr/>
      </xdr:nvCxnSpPr>
      <xdr:spPr>
        <a:xfrm>
          <a:off x="19881850" y="16486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3" name="【庁舎】&#10;一人当たり面積平均値テキスト">
          <a:extLst>
            <a:ext uri="{FF2B5EF4-FFF2-40B4-BE49-F238E27FC236}">
              <a16:creationId xmlns:a16="http://schemas.microsoft.com/office/drawing/2014/main" id="{07449E2D-1180-4640-89A0-F0CD3EE78BF1}"/>
            </a:ext>
          </a:extLst>
        </xdr:cNvPr>
        <xdr:cNvSpPr txBox="1"/>
      </xdr:nvSpPr>
      <xdr:spPr>
        <a:xfrm>
          <a:off x="19989800" y="1747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4" name="フローチャート: 判断 723">
          <a:extLst>
            <a:ext uri="{FF2B5EF4-FFF2-40B4-BE49-F238E27FC236}">
              <a16:creationId xmlns:a16="http://schemas.microsoft.com/office/drawing/2014/main" id="{25957844-967F-4C0E-B4FC-DAF2BB55444F}"/>
            </a:ext>
          </a:extLst>
        </xdr:cNvPr>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5" name="フローチャート: 判断 724">
          <a:extLst>
            <a:ext uri="{FF2B5EF4-FFF2-40B4-BE49-F238E27FC236}">
              <a16:creationId xmlns:a16="http://schemas.microsoft.com/office/drawing/2014/main" id="{E6EB1234-7AEA-4BB8-A184-D08A82E2CE86}"/>
            </a:ext>
          </a:extLst>
        </xdr:cNvPr>
        <xdr:cNvSpPr/>
      </xdr:nvSpPr>
      <xdr:spPr>
        <a:xfrm>
          <a:off x="19157950" y="175067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726" name="フローチャート: 判断 725">
          <a:extLst>
            <a:ext uri="{FF2B5EF4-FFF2-40B4-BE49-F238E27FC236}">
              <a16:creationId xmlns:a16="http://schemas.microsoft.com/office/drawing/2014/main" id="{8DF7E966-439F-4DB0-A9D3-D62CB87880B8}"/>
            </a:ext>
          </a:extLst>
        </xdr:cNvPr>
        <xdr:cNvSpPr/>
      </xdr:nvSpPr>
      <xdr:spPr>
        <a:xfrm>
          <a:off x="183451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27" name="フローチャート: 判断 726">
          <a:extLst>
            <a:ext uri="{FF2B5EF4-FFF2-40B4-BE49-F238E27FC236}">
              <a16:creationId xmlns:a16="http://schemas.microsoft.com/office/drawing/2014/main" id="{848834FB-6D34-401E-95F1-D1746DA008BE}"/>
            </a:ext>
          </a:extLst>
        </xdr:cNvPr>
        <xdr:cNvSpPr/>
      </xdr:nvSpPr>
      <xdr:spPr>
        <a:xfrm>
          <a:off x="1755140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728" name="フローチャート: 判断 727">
          <a:extLst>
            <a:ext uri="{FF2B5EF4-FFF2-40B4-BE49-F238E27FC236}">
              <a16:creationId xmlns:a16="http://schemas.microsoft.com/office/drawing/2014/main" id="{9015CA37-B129-4F64-8A52-C6E25F918051}"/>
            </a:ext>
          </a:extLst>
        </xdr:cNvPr>
        <xdr:cNvSpPr/>
      </xdr:nvSpPr>
      <xdr:spPr>
        <a:xfrm>
          <a:off x="16757650" y="17526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5436F7F-CF2C-4EEF-A449-27D48A8F48E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BF9F591-DB09-42D5-A928-D502F73AF1C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4940282-E86D-45C5-807F-092EA3C5E0D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656F047-EE9B-435B-87D1-96F5785139A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3DF2F50-85CB-47BE-9A20-786E9D1EF046}"/>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154395</xdr:rowOff>
    </xdr:from>
    <xdr:to>
      <xdr:col>116</xdr:col>
      <xdr:colOff>114300</xdr:colOff>
      <xdr:row>102</xdr:row>
      <xdr:rowOff>84545</xdr:rowOff>
    </xdr:to>
    <xdr:sp macro="" textlink="">
      <xdr:nvSpPr>
        <xdr:cNvPr id="734" name="楕円 733">
          <a:extLst>
            <a:ext uri="{FF2B5EF4-FFF2-40B4-BE49-F238E27FC236}">
              <a16:creationId xmlns:a16="http://schemas.microsoft.com/office/drawing/2014/main" id="{AA026F98-D3E9-4DC4-91E4-7A091DEA31B8}"/>
            </a:ext>
          </a:extLst>
        </xdr:cNvPr>
        <xdr:cNvSpPr/>
      </xdr:nvSpPr>
      <xdr:spPr>
        <a:xfrm>
          <a:off x="19900900" y="168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5822</xdr:rowOff>
    </xdr:from>
    <xdr:ext cx="469744" cy="259045"/>
    <xdr:sp macro="" textlink="">
      <xdr:nvSpPr>
        <xdr:cNvPr id="735" name="【庁舎】&#10;一人当たり面積該当値テキスト">
          <a:extLst>
            <a:ext uri="{FF2B5EF4-FFF2-40B4-BE49-F238E27FC236}">
              <a16:creationId xmlns:a16="http://schemas.microsoft.com/office/drawing/2014/main" id="{A6A766CE-7AA8-41A4-B4DF-F4ACE54522DF}"/>
            </a:ext>
          </a:extLst>
        </xdr:cNvPr>
        <xdr:cNvSpPr txBox="1"/>
      </xdr:nvSpPr>
      <xdr:spPr>
        <a:xfrm>
          <a:off x="19989800" y="1675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157662</xdr:rowOff>
    </xdr:from>
    <xdr:to>
      <xdr:col>112</xdr:col>
      <xdr:colOff>38100</xdr:colOff>
      <xdr:row>102</xdr:row>
      <xdr:rowOff>87812</xdr:rowOff>
    </xdr:to>
    <xdr:sp macro="" textlink="">
      <xdr:nvSpPr>
        <xdr:cNvPr id="736" name="楕円 735">
          <a:extLst>
            <a:ext uri="{FF2B5EF4-FFF2-40B4-BE49-F238E27FC236}">
              <a16:creationId xmlns:a16="http://schemas.microsoft.com/office/drawing/2014/main" id="{F32D01FE-1DE2-46A7-8802-87890287A736}"/>
            </a:ext>
          </a:extLst>
        </xdr:cNvPr>
        <xdr:cNvSpPr/>
      </xdr:nvSpPr>
      <xdr:spPr>
        <a:xfrm>
          <a:off x="19157950" y="16902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33745</xdr:rowOff>
    </xdr:from>
    <xdr:to>
      <xdr:col>116</xdr:col>
      <xdr:colOff>63500</xdr:colOff>
      <xdr:row>102</xdr:row>
      <xdr:rowOff>37012</xdr:rowOff>
    </xdr:to>
    <xdr:cxnSp macro="">
      <xdr:nvCxnSpPr>
        <xdr:cNvPr id="737" name="直線コネクタ 736">
          <a:extLst>
            <a:ext uri="{FF2B5EF4-FFF2-40B4-BE49-F238E27FC236}">
              <a16:creationId xmlns:a16="http://schemas.microsoft.com/office/drawing/2014/main" id="{F8C7B926-11C6-4E4C-9ADE-CE5D042AC1C5}"/>
            </a:ext>
          </a:extLst>
        </xdr:cNvPr>
        <xdr:cNvCxnSpPr/>
      </xdr:nvCxnSpPr>
      <xdr:spPr>
        <a:xfrm flipV="1">
          <a:off x="19202400" y="16950145"/>
          <a:ext cx="7493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160927</xdr:rowOff>
    </xdr:from>
    <xdr:to>
      <xdr:col>107</xdr:col>
      <xdr:colOff>101600</xdr:colOff>
      <xdr:row>102</xdr:row>
      <xdr:rowOff>91077</xdr:rowOff>
    </xdr:to>
    <xdr:sp macro="" textlink="">
      <xdr:nvSpPr>
        <xdr:cNvPr id="738" name="楕円 737">
          <a:extLst>
            <a:ext uri="{FF2B5EF4-FFF2-40B4-BE49-F238E27FC236}">
              <a16:creationId xmlns:a16="http://schemas.microsoft.com/office/drawing/2014/main" id="{A6DD8CF2-B0D9-4764-974B-8D36D36531E9}"/>
            </a:ext>
          </a:extLst>
        </xdr:cNvPr>
        <xdr:cNvSpPr/>
      </xdr:nvSpPr>
      <xdr:spPr>
        <a:xfrm>
          <a:off x="18345150" y="169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37012</xdr:rowOff>
    </xdr:from>
    <xdr:to>
      <xdr:col>111</xdr:col>
      <xdr:colOff>177800</xdr:colOff>
      <xdr:row>102</xdr:row>
      <xdr:rowOff>40277</xdr:rowOff>
    </xdr:to>
    <xdr:cxnSp macro="">
      <xdr:nvCxnSpPr>
        <xdr:cNvPr id="739" name="直線コネクタ 738">
          <a:extLst>
            <a:ext uri="{FF2B5EF4-FFF2-40B4-BE49-F238E27FC236}">
              <a16:creationId xmlns:a16="http://schemas.microsoft.com/office/drawing/2014/main" id="{C7BE7E4E-3877-4040-995C-D5DF7114C2E6}"/>
            </a:ext>
          </a:extLst>
        </xdr:cNvPr>
        <xdr:cNvCxnSpPr/>
      </xdr:nvCxnSpPr>
      <xdr:spPr>
        <a:xfrm flipV="1">
          <a:off x="18395950" y="16953412"/>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164193</xdr:rowOff>
    </xdr:from>
    <xdr:to>
      <xdr:col>102</xdr:col>
      <xdr:colOff>165100</xdr:colOff>
      <xdr:row>102</xdr:row>
      <xdr:rowOff>94343</xdr:rowOff>
    </xdr:to>
    <xdr:sp macro="" textlink="">
      <xdr:nvSpPr>
        <xdr:cNvPr id="740" name="楕円 739">
          <a:extLst>
            <a:ext uri="{FF2B5EF4-FFF2-40B4-BE49-F238E27FC236}">
              <a16:creationId xmlns:a16="http://schemas.microsoft.com/office/drawing/2014/main" id="{D41129A0-ACF0-461C-8B8D-887E8277C385}"/>
            </a:ext>
          </a:extLst>
        </xdr:cNvPr>
        <xdr:cNvSpPr/>
      </xdr:nvSpPr>
      <xdr:spPr>
        <a:xfrm>
          <a:off x="17551400" y="169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40277</xdr:rowOff>
    </xdr:from>
    <xdr:to>
      <xdr:col>107</xdr:col>
      <xdr:colOff>50800</xdr:colOff>
      <xdr:row>102</xdr:row>
      <xdr:rowOff>43543</xdr:rowOff>
    </xdr:to>
    <xdr:cxnSp macro="">
      <xdr:nvCxnSpPr>
        <xdr:cNvPr id="741" name="直線コネクタ 740">
          <a:extLst>
            <a:ext uri="{FF2B5EF4-FFF2-40B4-BE49-F238E27FC236}">
              <a16:creationId xmlns:a16="http://schemas.microsoft.com/office/drawing/2014/main" id="{5CE59933-DA92-44D9-80BE-5D667FFB8C35}"/>
            </a:ext>
          </a:extLst>
        </xdr:cNvPr>
        <xdr:cNvCxnSpPr/>
      </xdr:nvCxnSpPr>
      <xdr:spPr>
        <a:xfrm flipV="1">
          <a:off x="17602200" y="16956677"/>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164193</xdr:rowOff>
    </xdr:from>
    <xdr:to>
      <xdr:col>98</xdr:col>
      <xdr:colOff>38100</xdr:colOff>
      <xdr:row>102</xdr:row>
      <xdr:rowOff>94343</xdr:rowOff>
    </xdr:to>
    <xdr:sp macro="" textlink="">
      <xdr:nvSpPr>
        <xdr:cNvPr id="742" name="楕円 741">
          <a:extLst>
            <a:ext uri="{FF2B5EF4-FFF2-40B4-BE49-F238E27FC236}">
              <a16:creationId xmlns:a16="http://schemas.microsoft.com/office/drawing/2014/main" id="{2C8CB35E-28DB-45A1-B474-552BFF3BBA41}"/>
            </a:ext>
          </a:extLst>
        </xdr:cNvPr>
        <xdr:cNvSpPr/>
      </xdr:nvSpPr>
      <xdr:spPr>
        <a:xfrm>
          <a:off x="16757650" y="169091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43543</xdr:rowOff>
    </xdr:from>
    <xdr:to>
      <xdr:col>102</xdr:col>
      <xdr:colOff>114300</xdr:colOff>
      <xdr:row>102</xdr:row>
      <xdr:rowOff>43543</xdr:rowOff>
    </xdr:to>
    <xdr:cxnSp macro="">
      <xdr:nvCxnSpPr>
        <xdr:cNvPr id="743" name="直線コネクタ 742">
          <a:extLst>
            <a:ext uri="{FF2B5EF4-FFF2-40B4-BE49-F238E27FC236}">
              <a16:creationId xmlns:a16="http://schemas.microsoft.com/office/drawing/2014/main" id="{4E91436C-78F0-4BB6-A5B8-8103A8C95E06}"/>
            </a:ext>
          </a:extLst>
        </xdr:cNvPr>
        <xdr:cNvCxnSpPr/>
      </xdr:nvCxnSpPr>
      <xdr:spPr>
        <a:xfrm>
          <a:off x="16802100" y="169599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44" name="n_1aveValue【庁舎】&#10;一人当たり面積">
          <a:extLst>
            <a:ext uri="{FF2B5EF4-FFF2-40B4-BE49-F238E27FC236}">
              <a16:creationId xmlns:a16="http://schemas.microsoft.com/office/drawing/2014/main" id="{80846C45-DE4E-4A88-BDDD-C05552B50C56}"/>
            </a:ext>
          </a:extLst>
        </xdr:cNvPr>
        <xdr:cNvSpPr txBox="1"/>
      </xdr:nvSpPr>
      <xdr:spPr>
        <a:xfrm>
          <a:off x="18980227" y="17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745" name="n_2aveValue【庁舎】&#10;一人当たり面積">
          <a:extLst>
            <a:ext uri="{FF2B5EF4-FFF2-40B4-BE49-F238E27FC236}">
              <a16:creationId xmlns:a16="http://schemas.microsoft.com/office/drawing/2014/main" id="{CDD6CBD4-80B1-44FB-A739-1E0DBDC08E72}"/>
            </a:ext>
          </a:extLst>
        </xdr:cNvPr>
        <xdr:cNvSpPr txBox="1"/>
      </xdr:nvSpPr>
      <xdr:spPr>
        <a:xfrm>
          <a:off x="18180127" y="1761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746" name="n_3aveValue【庁舎】&#10;一人当たり面積">
          <a:extLst>
            <a:ext uri="{FF2B5EF4-FFF2-40B4-BE49-F238E27FC236}">
              <a16:creationId xmlns:a16="http://schemas.microsoft.com/office/drawing/2014/main" id="{526C828B-3381-44E5-B2EA-CC106A0833B1}"/>
            </a:ext>
          </a:extLst>
        </xdr:cNvPr>
        <xdr:cNvSpPr txBox="1"/>
      </xdr:nvSpPr>
      <xdr:spPr>
        <a:xfrm>
          <a:off x="1738637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747" name="n_4aveValue【庁舎】&#10;一人当たり面積">
          <a:extLst>
            <a:ext uri="{FF2B5EF4-FFF2-40B4-BE49-F238E27FC236}">
              <a16:creationId xmlns:a16="http://schemas.microsoft.com/office/drawing/2014/main" id="{5006608D-C928-479A-92EE-A2A3D4CC4FDE}"/>
            </a:ext>
          </a:extLst>
        </xdr:cNvPr>
        <xdr:cNvSpPr txBox="1"/>
      </xdr:nvSpPr>
      <xdr:spPr>
        <a:xfrm>
          <a:off x="1659262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104339</xdr:rowOff>
    </xdr:from>
    <xdr:ext cx="469744" cy="259045"/>
    <xdr:sp macro="" textlink="">
      <xdr:nvSpPr>
        <xdr:cNvPr id="748" name="n_1mainValue【庁舎】&#10;一人当たり面積">
          <a:extLst>
            <a:ext uri="{FF2B5EF4-FFF2-40B4-BE49-F238E27FC236}">
              <a16:creationId xmlns:a16="http://schemas.microsoft.com/office/drawing/2014/main" id="{22C39161-AAD1-40F9-933F-E178B975F869}"/>
            </a:ext>
          </a:extLst>
        </xdr:cNvPr>
        <xdr:cNvSpPr txBox="1"/>
      </xdr:nvSpPr>
      <xdr:spPr>
        <a:xfrm>
          <a:off x="18980227" y="1667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107604</xdr:rowOff>
    </xdr:from>
    <xdr:ext cx="469744" cy="259045"/>
    <xdr:sp macro="" textlink="">
      <xdr:nvSpPr>
        <xdr:cNvPr id="749" name="n_2mainValue【庁舎】&#10;一人当たり面積">
          <a:extLst>
            <a:ext uri="{FF2B5EF4-FFF2-40B4-BE49-F238E27FC236}">
              <a16:creationId xmlns:a16="http://schemas.microsoft.com/office/drawing/2014/main" id="{9CACE148-5F47-4023-8BB2-5A23DD20F2F8}"/>
            </a:ext>
          </a:extLst>
        </xdr:cNvPr>
        <xdr:cNvSpPr txBox="1"/>
      </xdr:nvSpPr>
      <xdr:spPr>
        <a:xfrm>
          <a:off x="18180127" y="1668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110870</xdr:rowOff>
    </xdr:from>
    <xdr:ext cx="469744" cy="259045"/>
    <xdr:sp macro="" textlink="">
      <xdr:nvSpPr>
        <xdr:cNvPr id="750" name="n_3mainValue【庁舎】&#10;一人当たり面積">
          <a:extLst>
            <a:ext uri="{FF2B5EF4-FFF2-40B4-BE49-F238E27FC236}">
              <a16:creationId xmlns:a16="http://schemas.microsoft.com/office/drawing/2014/main" id="{2CA5BA44-54F7-444C-B2A0-3C840DD3D8B6}"/>
            </a:ext>
          </a:extLst>
        </xdr:cNvPr>
        <xdr:cNvSpPr txBox="1"/>
      </xdr:nvSpPr>
      <xdr:spPr>
        <a:xfrm>
          <a:off x="17386377" y="1668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110870</xdr:rowOff>
    </xdr:from>
    <xdr:ext cx="469744" cy="259045"/>
    <xdr:sp macro="" textlink="">
      <xdr:nvSpPr>
        <xdr:cNvPr id="751" name="n_4mainValue【庁舎】&#10;一人当たり面積">
          <a:extLst>
            <a:ext uri="{FF2B5EF4-FFF2-40B4-BE49-F238E27FC236}">
              <a16:creationId xmlns:a16="http://schemas.microsoft.com/office/drawing/2014/main" id="{62C3DA61-D873-4F75-A4B8-55D39FBFA465}"/>
            </a:ext>
          </a:extLst>
        </xdr:cNvPr>
        <xdr:cNvSpPr txBox="1"/>
      </xdr:nvSpPr>
      <xdr:spPr>
        <a:xfrm>
          <a:off x="16592627" y="1668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DCBB3E49-7813-4D5C-BFD0-98D785DA3B2A}"/>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7BFC6195-A8D2-4BF3-A157-3704869FC15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45A05E2D-8A23-4FDD-A08F-57A6BCACC20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図書館については、</a:t>
          </a:r>
          <a:r>
            <a:rPr kumimoji="1" lang="ja-JP" altLang="en-US" sz="1100">
              <a:solidFill>
                <a:schemeClr val="dk1"/>
              </a:solidFill>
              <a:effectLst/>
              <a:latin typeface="+mn-lt"/>
              <a:ea typeface="+mn-ea"/>
              <a:cs typeface="+mn-cs"/>
            </a:rPr>
            <a:t>減価償却率が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を下回っており、一人当たりの面積は類似団体平均を大きく上回っている。</a:t>
          </a:r>
          <a:r>
            <a:rPr kumimoji="1" lang="ja-JP" altLang="ja-JP" sz="1100">
              <a:solidFill>
                <a:schemeClr val="dk1"/>
              </a:solidFill>
              <a:effectLst/>
              <a:latin typeface="+mn-lt"/>
              <a:ea typeface="+mn-ea"/>
              <a:cs typeface="+mn-cs"/>
            </a:rPr>
            <a:t>本市の図書館が類似団体と比べ比較的新し</a:t>
          </a:r>
          <a:r>
            <a:rPr kumimoji="1" lang="ja-JP" altLang="en-US" sz="1100">
              <a:solidFill>
                <a:schemeClr val="dk1"/>
              </a:solidFill>
              <a:effectLst/>
              <a:latin typeface="+mn-lt"/>
              <a:ea typeface="+mn-ea"/>
              <a:cs typeface="+mn-cs"/>
            </a:rPr>
            <a:t>く充実していることが伺えるものの</a:t>
          </a:r>
          <a:r>
            <a:rPr kumimoji="1" lang="ja-JP" altLang="ja-JP" sz="1100">
              <a:solidFill>
                <a:schemeClr val="dk1"/>
              </a:solidFill>
              <a:effectLst/>
              <a:latin typeface="+mn-lt"/>
              <a:ea typeface="+mn-ea"/>
              <a:cs typeface="+mn-cs"/>
            </a:rPr>
            <a:t>、供用開始から約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年が経過し施設の効果的な保全・更新について検証する時期</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一般廃棄物処理施設については、減価償却率における類似団体との差が拡大する傾向にある点が特徴的である。令和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年度についても類似団体平均との差が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ポイント広がっており、計画的な施設の保全・更新や、機能集約等の検討を進める</a:t>
          </a:r>
          <a:r>
            <a:rPr kumimoji="1" lang="ja-JP" altLang="en-US" sz="1100">
              <a:solidFill>
                <a:schemeClr val="dk1"/>
              </a:solidFill>
              <a:effectLst/>
              <a:latin typeface="+mn-lt"/>
              <a:ea typeface="+mn-ea"/>
              <a:cs typeface="+mn-cs"/>
            </a:rPr>
            <a:t>必要があることから、今後本施設の基幹改良事業を計画しているところである。</a:t>
          </a:r>
          <a:r>
            <a:rPr kumimoji="1" lang="ja-JP" altLang="ja-JP" sz="1100">
              <a:solidFill>
                <a:schemeClr val="dk1"/>
              </a:solidFill>
              <a:effectLst/>
              <a:latin typeface="+mn-lt"/>
              <a:ea typeface="+mn-ea"/>
              <a:cs typeface="+mn-cs"/>
            </a:rPr>
            <a:t>体育館・プール及び庁舎については、令和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年度より減価償却率が類似団体平均を</a:t>
          </a:r>
          <a:r>
            <a:rPr kumimoji="1" lang="ja-JP" altLang="en-US" sz="1100">
              <a:solidFill>
                <a:schemeClr val="dk1"/>
              </a:solidFill>
              <a:effectLst/>
              <a:latin typeface="+mn-lt"/>
              <a:ea typeface="+mn-ea"/>
              <a:cs typeface="+mn-cs"/>
            </a:rPr>
            <a:t>上回り、令和４年度についても類似団体との差が拡大している。プールについては特に老朽化が著しいことから、効果的</a:t>
          </a:r>
          <a:r>
            <a:rPr kumimoji="1" lang="ja-JP" altLang="ja-JP" sz="1100">
              <a:solidFill>
                <a:schemeClr val="dk1"/>
              </a:solidFill>
              <a:effectLst/>
              <a:latin typeface="+mn-lt"/>
              <a:ea typeface="+mn-ea"/>
              <a:cs typeface="+mn-cs"/>
            </a:rPr>
            <a:t>な維持管理</a:t>
          </a:r>
          <a:r>
            <a:rPr kumimoji="1" lang="ja-JP" altLang="en-US" sz="1100">
              <a:solidFill>
                <a:schemeClr val="dk1"/>
              </a:solidFill>
              <a:effectLst/>
              <a:latin typeface="+mn-lt"/>
              <a:ea typeface="+mn-ea"/>
              <a:cs typeface="+mn-cs"/>
            </a:rPr>
            <a:t>と今後の施設更新に向けた早期</a:t>
          </a:r>
          <a:r>
            <a:rPr kumimoji="1" lang="ja-JP" altLang="ja-JP" sz="1100">
              <a:solidFill>
                <a:schemeClr val="dk1"/>
              </a:solidFill>
              <a:effectLst/>
              <a:latin typeface="+mn-lt"/>
              <a:ea typeface="+mn-ea"/>
              <a:cs typeface="+mn-cs"/>
            </a:rPr>
            <a:t>検証が求められる。</a:t>
          </a:r>
          <a:r>
            <a:rPr kumimoji="1" lang="ja-JP" altLang="en-US" sz="1100">
              <a:solidFill>
                <a:schemeClr val="dk1"/>
              </a:solidFill>
              <a:effectLst/>
              <a:latin typeface="+mn-lt"/>
              <a:ea typeface="+mn-ea"/>
              <a:cs typeface="+mn-cs"/>
            </a:rPr>
            <a:t>庁舎についても令和３年度以降、減価償却率が類似団体平均を上回っている。既存施設の減価償却は今後も進んでいくため、早期に公共施設の在り方を再検討するとともに、公共施設の集約化・複合化や老朽施設の除却を計画的に進め、持続可能な有形固定資産管理に努め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AA13" sqref="AA13:AJ13"/>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92" t="s">
        <v>84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85</v>
      </c>
      <c r="C2" s="176"/>
      <c r="D2" s="177"/>
    </row>
    <row r="3" spans="1:119" ht="18.75" customHeight="1" thickBot="1" x14ac:dyDescent="0.25">
      <c r="A3" s="175"/>
      <c r="B3" s="393" t="s">
        <v>86</v>
      </c>
      <c r="C3" s="394"/>
      <c r="D3" s="394"/>
      <c r="E3" s="395"/>
      <c r="F3" s="395"/>
      <c r="G3" s="395"/>
      <c r="H3" s="395"/>
      <c r="I3" s="395"/>
      <c r="J3" s="395"/>
      <c r="K3" s="395"/>
      <c r="L3" s="395" t="s">
        <v>87</v>
      </c>
      <c r="M3" s="395"/>
      <c r="N3" s="395"/>
      <c r="O3" s="395"/>
      <c r="P3" s="395"/>
      <c r="Q3" s="395"/>
      <c r="R3" s="402"/>
      <c r="S3" s="402"/>
      <c r="T3" s="402"/>
      <c r="U3" s="402"/>
      <c r="V3" s="403"/>
      <c r="W3" s="377" t="s">
        <v>88</v>
      </c>
      <c r="X3" s="378"/>
      <c r="Y3" s="378"/>
      <c r="Z3" s="378"/>
      <c r="AA3" s="378"/>
      <c r="AB3" s="394"/>
      <c r="AC3" s="402" t="s">
        <v>89</v>
      </c>
      <c r="AD3" s="378"/>
      <c r="AE3" s="378"/>
      <c r="AF3" s="378"/>
      <c r="AG3" s="378"/>
      <c r="AH3" s="378"/>
      <c r="AI3" s="378"/>
      <c r="AJ3" s="378"/>
      <c r="AK3" s="378"/>
      <c r="AL3" s="379"/>
      <c r="AM3" s="377" t="s">
        <v>90</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91</v>
      </c>
      <c r="BO3" s="378"/>
      <c r="BP3" s="378"/>
      <c r="BQ3" s="378"/>
      <c r="BR3" s="378"/>
      <c r="BS3" s="378"/>
      <c r="BT3" s="378"/>
      <c r="BU3" s="379"/>
      <c r="BV3" s="377" t="s">
        <v>92</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93</v>
      </c>
      <c r="CU3" s="378"/>
      <c r="CV3" s="378"/>
      <c r="CW3" s="378"/>
      <c r="CX3" s="378"/>
      <c r="CY3" s="378"/>
      <c r="CZ3" s="378"/>
      <c r="DA3" s="379"/>
      <c r="DB3" s="377" t="s">
        <v>94</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95</v>
      </c>
      <c r="AZ4" s="381"/>
      <c r="BA4" s="381"/>
      <c r="BB4" s="381"/>
      <c r="BC4" s="381"/>
      <c r="BD4" s="381"/>
      <c r="BE4" s="381"/>
      <c r="BF4" s="381"/>
      <c r="BG4" s="381"/>
      <c r="BH4" s="381"/>
      <c r="BI4" s="381"/>
      <c r="BJ4" s="381"/>
      <c r="BK4" s="381"/>
      <c r="BL4" s="381"/>
      <c r="BM4" s="382"/>
      <c r="BN4" s="383">
        <v>35743012</v>
      </c>
      <c r="BO4" s="384"/>
      <c r="BP4" s="384"/>
      <c r="BQ4" s="384"/>
      <c r="BR4" s="384"/>
      <c r="BS4" s="384"/>
      <c r="BT4" s="384"/>
      <c r="BU4" s="385"/>
      <c r="BV4" s="383">
        <v>35365904</v>
      </c>
      <c r="BW4" s="384"/>
      <c r="BX4" s="384"/>
      <c r="BY4" s="384"/>
      <c r="BZ4" s="384"/>
      <c r="CA4" s="384"/>
      <c r="CB4" s="384"/>
      <c r="CC4" s="385"/>
      <c r="CD4" s="386" t="s">
        <v>96</v>
      </c>
      <c r="CE4" s="387"/>
      <c r="CF4" s="387"/>
      <c r="CG4" s="387"/>
      <c r="CH4" s="387"/>
      <c r="CI4" s="387"/>
      <c r="CJ4" s="387"/>
      <c r="CK4" s="387"/>
      <c r="CL4" s="387"/>
      <c r="CM4" s="387"/>
      <c r="CN4" s="387"/>
      <c r="CO4" s="387"/>
      <c r="CP4" s="387"/>
      <c r="CQ4" s="387"/>
      <c r="CR4" s="387"/>
      <c r="CS4" s="388"/>
      <c r="CT4" s="389">
        <v>6.9</v>
      </c>
      <c r="CU4" s="390"/>
      <c r="CV4" s="390"/>
      <c r="CW4" s="390"/>
      <c r="CX4" s="390"/>
      <c r="CY4" s="390"/>
      <c r="CZ4" s="390"/>
      <c r="DA4" s="391"/>
      <c r="DB4" s="389">
        <v>3.5</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97</v>
      </c>
      <c r="AN5" s="450"/>
      <c r="AO5" s="450"/>
      <c r="AP5" s="450"/>
      <c r="AQ5" s="450"/>
      <c r="AR5" s="450"/>
      <c r="AS5" s="450"/>
      <c r="AT5" s="451"/>
      <c r="AU5" s="452" t="s">
        <v>98</v>
      </c>
      <c r="AV5" s="453"/>
      <c r="AW5" s="453"/>
      <c r="AX5" s="453"/>
      <c r="AY5" s="454" t="s">
        <v>99</v>
      </c>
      <c r="AZ5" s="455"/>
      <c r="BA5" s="455"/>
      <c r="BB5" s="455"/>
      <c r="BC5" s="455"/>
      <c r="BD5" s="455"/>
      <c r="BE5" s="455"/>
      <c r="BF5" s="455"/>
      <c r="BG5" s="455"/>
      <c r="BH5" s="455"/>
      <c r="BI5" s="455"/>
      <c r="BJ5" s="455"/>
      <c r="BK5" s="455"/>
      <c r="BL5" s="455"/>
      <c r="BM5" s="456"/>
      <c r="BN5" s="420">
        <v>34398138</v>
      </c>
      <c r="BO5" s="421"/>
      <c r="BP5" s="421"/>
      <c r="BQ5" s="421"/>
      <c r="BR5" s="421"/>
      <c r="BS5" s="421"/>
      <c r="BT5" s="421"/>
      <c r="BU5" s="422"/>
      <c r="BV5" s="420">
        <v>34730013</v>
      </c>
      <c r="BW5" s="421"/>
      <c r="BX5" s="421"/>
      <c r="BY5" s="421"/>
      <c r="BZ5" s="421"/>
      <c r="CA5" s="421"/>
      <c r="CB5" s="421"/>
      <c r="CC5" s="422"/>
      <c r="CD5" s="423" t="s">
        <v>100</v>
      </c>
      <c r="CE5" s="424"/>
      <c r="CF5" s="424"/>
      <c r="CG5" s="424"/>
      <c r="CH5" s="424"/>
      <c r="CI5" s="424"/>
      <c r="CJ5" s="424"/>
      <c r="CK5" s="424"/>
      <c r="CL5" s="424"/>
      <c r="CM5" s="424"/>
      <c r="CN5" s="424"/>
      <c r="CO5" s="424"/>
      <c r="CP5" s="424"/>
      <c r="CQ5" s="424"/>
      <c r="CR5" s="424"/>
      <c r="CS5" s="425"/>
      <c r="CT5" s="417">
        <v>94.7</v>
      </c>
      <c r="CU5" s="418"/>
      <c r="CV5" s="418"/>
      <c r="CW5" s="418"/>
      <c r="CX5" s="418"/>
      <c r="CY5" s="418"/>
      <c r="CZ5" s="418"/>
      <c r="DA5" s="419"/>
      <c r="DB5" s="417">
        <v>93.2</v>
      </c>
      <c r="DC5" s="418"/>
      <c r="DD5" s="418"/>
      <c r="DE5" s="418"/>
      <c r="DF5" s="418"/>
      <c r="DG5" s="418"/>
      <c r="DH5" s="418"/>
      <c r="DI5" s="419"/>
    </row>
    <row r="6" spans="1:119" ht="18.75" customHeight="1" x14ac:dyDescent="0.2">
      <c r="A6" s="175"/>
      <c r="B6" s="426" t="s">
        <v>101</v>
      </c>
      <c r="C6" s="427"/>
      <c r="D6" s="427"/>
      <c r="E6" s="428"/>
      <c r="F6" s="428"/>
      <c r="G6" s="428"/>
      <c r="H6" s="428"/>
      <c r="I6" s="428"/>
      <c r="J6" s="428"/>
      <c r="K6" s="428"/>
      <c r="L6" s="428" t="s">
        <v>102</v>
      </c>
      <c r="M6" s="428"/>
      <c r="N6" s="428"/>
      <c r="O6" s="428"/>
      <c r="P6" s="428"/>
      <c r="Q6" s="428"/>
      <c r="R6" s="432"/>
      <c r="S6" s="432"/>
      <c r="T6" s="432"/>
      <c r="U6" s="432"/>
      <c r="V6" s="433"/>
      <c r="W6" s="436" t="s">
        <v>103</v>
      </c>
      <c r="X6" s="437"/>
      <c r="Y6" s="437"/>
      <c r="Z6" s="437"/>
      <c r="AA6" s="437"/>
      <c r="AB6" s="427"/>
      <c r="AC6" s="440" t="s">
        <v>104</v>
      </c>
      <c r="AD6" s="441"/>
      <c r="AE6" s="441"/>
      <c r="AF6" s="441"/>
      <c r="AG6" s="441"/>
      <c r="AH6" s="441"/>
      <c r="AI6" s="441"/>
      <c r="AJ6" s="441"/>
      <c r="AK6" s="441"/>
      <c r="AL6" s="442"/>
      <c r="AM6" s="449" t="s">
        <v>105</v>
      </c>
      <c r="AN6" s="450"/>
      <c r="AO6" s="450"/>
      <c r="AP6" s="450"/>
      <c r="AQ6" s="450"/>
      <c r="AR6" s="450"/>
      <c r="AS6" s="450"/>
      <c r="AT6" s="451"/>
      <c r="AU6" s="452" t="s">
        <v>106</v>
      </c>
      <c r="AV6" s="453"/>
      <c r="AW6" s="453"/>
      <c r="AX6" s="453"/>
      <c r="AY6" s="454" t="s">
        <v>107</v>
      </c>
      <c r="AZ6" s="455"/>
      <c r="BA6" s="455"/>
      <c r="BB6" s="455"/>
      <c r="BC6" s="455"/>
      <c r="BD6" s="455"/>
      <c r="BE6" s="455"/>
      <c r="BF6" s="455"/>
      <c r="BG6" s="455"/>
      <c r="BH6" s="455"/>
      <c r="BI6" s="455"/>
      <c r="BJ6" s="455"/>
      <c r="BK6" s="455"/>
      <c r="BL6" s="455"/>
      <c r="BM6" s="456"/>
      <c r="BN6" s="420">
        <v>1344874</v>
      </c>
      <c r="BO6" s="421"/>
      <c r="BP6" s="421"/>
      <c r="BQ6" s="421"/>
      <c r="BR6" s="421"/>
      <c r="BS6" s="421"/>
      <c r="BT6" s="421"/>
      <c r="BU6" s="422"/>
      <c r="BV6" s="420">
        <v>635891</v>
      </c>
      <c r="BW6" s="421"/>
      <c r="BX6" s="421"/>
      <c r="BY6" s="421"/>
      <c r="BZ6" s="421"/>
      <c r="CA6" s="421"/>
      <c r="CB6" s="421"/>
      <c r="CC6" s="422"/>
      <c r="CD6" s="423" t="s">
        <v>108</v>
      </c>
      <c r="CE6" s="424"/>
      <c r="CF6" s="424"/>
      <c r="CG6" s="424"/>
      <c r="CH6" s="424"/>
      <c r="CI6" s="424"/>
      <c r="CJ6" s="424"/>
      <c r="CK6" s="424"/>
      <c r="CL6" s="424"/>
      <c r="CM6" s="424"/>
      <c r="CN6" s="424"/>
      <c r="CO6" s="424"/>
      <c r="CP6" s="424"/>
      <c r="CQ6" s="424"/>
      <c r="CR6" s="424"/>
      <c r="CS6" s="425"/>
      <c r="CT6" s="457">
        <v>96.2</v>
      </c>
      <c r="CU6" s="458"/>
      <c r="CV6" s="458"/>
      <c r="CW6" s="458"/>
      <c r="CX6" s="458"/>
      <c r="CY6" s="458"/>
      <c r="CZ6" s="458"/>
      <c r="DA6" s="459"/>
      <c r="DB6" s="457">
        <v>98</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109</v>
      </c>
      <c r="AN7" s="450"/>
      <c r="AO7" s="450"/>
      <c r="AP7" s="450"/>
      <c r="AQ7" s="450"/>
      <c r="AR7" s="450"/>
      <c r="AS7" s="450"/>
      <c r="AT7" s="451"/>
      <c r="AU7" s="452" t="s">
        <v>110</v>
      </c>
      <c r="AV7" s="453"/>
      <c r="AW7" s="453"/>
      <c r="AX7" s="453"/>
      <c r="AY7" s="454" t="s">
        <v>111</v>
      </c>
      <c r="AZ7" s="455"/>
      <c r="BA7" s="455"/>
      <c r="BB7" s="455"/>
      <c r="BC7" s="455"/>
      <c r="BD7" s="455"/>
      <c r="BE7" s="455"/>
      <c r="BF7" s="455"/>
      <c r="BG7" s="455"/>
      <c r="BH7" s="455"/>
      <c r="BI7" s="455"/>
      <c r="BJ7" s="455"/>
      <c r="BK7" s="455"/>
      <c r="BL7" s="455"/>
      <c r="BM7" s="456"/>
      <c r="BN7" s="420">
        <v>128165</v>
      </c>
      <c r="BO7" s="421"/>
      <c r="BP7" s="421"/>
      <c r="BQ7" s="421"/>
      <c r="BR7" s="421"/>
      <c r="BS7" s="421"/>
      <c r="BT7" s="421"/>
      <c r="BU7" s="422"/>
      <c r="BV7" s="420">
        <v>12598</v>
      </c>
      <c r="BW7" s="421"/>
      <c r="BX7" s="421"/>
      <c r="BY7" s="421"/>
      <c r="BZ7" s="421"/>
      <c r="CA7" s="421"/>
      <c r="CB7" s="421"/>
      <c r="CC7" s="422"/>
      <c r="CD7" s="423" t="s">
        <v>112</v>
      </c>
      <c r="CE7" s="424"/>
      <c r="CF7" s="424"/>
      <c r="CG7" s="424"/>
      <c r="CH7" s="424"/>
      <c r="CI7" s="424"/>
      <c r="CJ7" s="424"/>
      <c r="CK7" s="424"/>
      <c r="CL7" s="424"/>
      <c r="CM7" s="424"/>
      <c r="CN7" s="424"/>
      <c r="CO7" s="424"/>
      <c r="CP7" s="424"/>
      <c r="CQ7" s="424"/>
      <c r="CR7" s="424"/>
      <c r="CS7" s="425"/>
      <c r="CT7" s="420">
        <v>17637435</v>
      </c>
      <c r="CU7" s="421"/>
      <c r="CV7" s="421"/>
      <c r="CW7" s="421"/>
      <c r="CX7" s="421"/>
      <c r="CY7" s="421"/>
      <c r="CZ7" s="421"/>
      <c r="DA7" s="422"/>
      <c r="DB7" s="420">
        <v>17906874</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113</v>
      </c>
      <c r="AN8" s="450"/>
      <c r="AO8" s="450"/>
      <c r="AP8" s="450"/>
      <c r="AQ8" s="450"/>
      <c r="AR8" s="450"/>
      <c r="AS8" s="450"/>
      <c r="AT8" s="451"/>
      <c r="AU8" s="452" t="s">
        <v>114</v>
      </c>
      <c r="AV8" s="453"/>
      <c r="AW8" s="453"/>
      <c r="AX8" s="453"/>
      <c r="AY8" s="454" t="s">
        <v>115</v>
      </c>
      <c r="AZ8" s="455"/>
      <c r="BA8" s="455"/>
      <c r="BB8" s="455"/>
      <c r="BC8" s="455"/>
      <c r="BD8" s="455"/>
      <c r="BE8" s="455"/>
      <c r="BF8" s="455"/>
      <c r="BG8" s="455"/>
      <c r="BH8" s="455"/>
      <c r="BI8" s="455"/>
      <c r="BJ8" s="455"/>
      <c r="BK8" s="455"/>
      <c r="BL8" s="455"/>
      <c r="BM8" s="456"/>
      <c r="BN8" s="420">
        <v>1216709</v>
      </c>
      <c r="BO8" s="421"/>
      <c r="BP8" s="421"/>
      <c r="BQ8" s="421"/>
      <c r="BR8" s="421"/>
      <c r="BS8" s="421"/>
      <c r="BT8" s="421"/>
      <c r="BU8" s="422"/>
      <c r="BV8" s="420">
        <v>623293</v>
      </c>
      <c r="BW8" s="421"/>
      <c r="BX8" s="421"/>
      <c r="BY8" s="421"/>
      <c r="BZ8" s="421"/>
      <c r="CA8" s="421"/>
      <c r="CB8" s="421"/>
      <c r="CC8" s="422"/>
      <c r="CD8" s="423" t="s">
        <v>116</v>
      </c>
      <c r="CE8" s="424"/>
      <c r="CF8" s="424"/>
      <c r="CG8" s="424"/>
      <c r="CH8" s="424"/>
      <c r="CI8" s="424"/>
      <c r="CJ8" s="424"/>
      <c r="CK8" s="424"/>
      <c r="CL8" s="424"/>
      <c r="CM8" s="424"/>
      <c r="CN8" s="424"/>
      <c r="CO8" s="424"/>
      <c r="CP8" s="424"/>
      <c r="CQ8" s="424"/>
      <c r="CR8" s="424"/>
      <c r="CS8" s="425"/>
      <c r="CT8" s="460">
        <v>0.54</v>
      </c>
      <c r="CU8" s="461"/>
      <c r="CV8" s="461"/>
      <c r="CW8" s="461"/>
      <c r="CX8" s="461"/>
      <c r="CY8" s="461"/>
      <c r="CZ8" s="461"/>
      <c r="DA8" s="462"/>
      <c r="DB8" s="460">
        <v>0.53</v>
      </c>
      <c r="DC8" s="461"/>
      <c r="DD8" s="461"/>
      <c r="DE8" s="461"/>
      <c r="DF8" s="461"/>
      <c r="DG8" s="461"/>
      <c r="DH8" s="461"/>
      <c r="DI8" s="462"/>
    </row>
    <row r="9" spans="1:119" ht="18.75" customHeight="1" thickBot="1" x14ac:dyDescent="0.25">
      <c r="A9" s="175"/>
      <c r="B9" s="414" t="s">
        <v>117</v>
      </c>
      <c r="C9" s="415"/>
      <c r="D9" s="415"/>
      <c r="E9" s="415"/>
      <c r="F9" s="415"/>
      <c r="G9" s="415"/>
      <c r="H9" s="415"/>
      <c r="I9" s="415"/>
      <c r="J9" s="415"/>
      <c r="K9" s="463"/>
      <c r="L9" s="464" t="s">
        <v>118</v>
      </c>
      <c r="M9" s="465"/>
      <c r="N9" s="465"/>
      <c r="O9" s="465"/>
      <c r="P9" s="465"/>
      <c r="Q9" s="466"/>
      <c r="R9" s="467">
        <v>56869</v>
      </c>
      <c r="S9" s="468"/>
      <c r="T9" s="468"/>
      <c r="U9" s="468"/>
      <c r="V9" s="469"/>
      <c r="W9" s="377" t="s">
        <v>119</v>
      </c>
      <c r="X9" s="378"/>
      <c r="Y9" s="378"/>
      <c r="Z9" s="378"/>
      <c r="AA9" s="378"/>
      <c r="AB9" s="378"/>
      <c r="AC9" s="378"/>
      <c r="AD9" s="378"/>
      <c r="AE9" s="378"/>
      <c r="AF9" s="378"/>
      <c r="AG9" s="378"/>
      <c r="AH9" s="378"/>
      <c r="AI9" s="378"/>
      <c r="AJ9" s="378"/>
      <c r="AK9" s="378"/>
      <c r="AL9" s="379"/>
      <c r="AM9" s="449" t="s">
        <v>120</v>
      </c>
      <c r="AN9" s="450"/>
      <c r="AO9" s="450"/>
      <c r="AP9" s="450"/>
      <c r="AQ9" s="450"/>
      <c r="AR9" s="450"/>
      <c r="AS9" s="450"/>
      <c r="AT9" s="451"/>
      <c r="AU9" s="452" t="s">
        <v>114</v>
      </c>
      <c r="AV9" s="453"/>
      <c r="AW9" s="453"/>
      <c r="AX9" s="453"/>
      <c r="AY9" s="454" t="s">
        <v>121</v>
      </c>
      <c r="AZ9" s="455"/>
      <c r="BA9" s="455"/>
      <c r="BB9" s="455"/>
      <c r="BC9" s="455"/>
      <c r="BD9" s="455"/>
      <c r="BE9" s="455"/>
      <c r="BF9" s="455"/>
      <c r="BG9" s="455"/>
      <c r="BH9" s="455"/>
      <c r="BI9" s="455"/>
      <c r="BJ9" s="455"/>
      <c r="BK9" s="455"/>
      <c r="BL9" s="455"/>
      <c r="BM9" s="456"/>
      <c r="BN9" s="420">
        <v>593416</v>
      </c>
      <c r="BO9" s="421"/>
      <c r="BP9" s="421"/>
      <c r="BQ9" s="421"/>
      <c r="BR9" s="421"/>
      <c r="BS9" s="421"/>
      <c r="BT9" s="421"/>
      <c r="BU9" s="422"/>
      <c r="BV9" s="420">
        <v>66380</v>
      </c>
      <c r="BW9" s="421"/>
      <c r="BX9" s="421"/>
      <c r="BY9" s="421"/>
      <c r="BZ9" s="421"/>
      <c r="CA9" s="421"/>
      <c r="CB9" s="421"/>
      <c r="CC9" s="422"/>
      <c r="CD9" s="423" t="s">
        <v>122</v>
      </c>
      <c r="CE9" s="424"/>
      <c r="CF9" s="424"/>
      <c r="CG9" s="424"/>
      <c r="CH9" s="424"/>
      <c r="CI9" s="424"/>
      <c r="CJ9" s="424"/>
      <c r="CK9" s="424"/>
      <c r="CL9" s="424"/>
      <c r="CM9" s="424"/>
      <c r="CN9" s="424"/>
      <c r="CO9" s="424"/>
      <c r="CP9" s="424"/>
      <c r="CQ9" s="424"/>
      <c r="CR9" s="424"/>
      <c r="CS9" s="425"/>
      <c r="CT9" s="417">
        <v>12.4</v>
      </c>
      <c r="CU9" s="418"/>
      <c r="CV9" s="418"/>
      <c r="CW9" s="418"/>
      <c r="CX9" s="418"/>
      <c r="CY9" s="418"/>
      <c r="CZ9" s="418"/>
      <c r="DA9" s="419"/>
      <c r="DB9" s="417">
        <v>13.4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123</v>
      </c>
      <c r="M10" s="450"/>
      <c r="N10" s="450"/>
      <c r="O10" s="450"/>
      <c r="P10" s="450"/>
      <c r="Q10" s="451"/>
      <c r="R10" s="471">
        <v>57436</v>
      </c>
      <c r="S10" s="472"/>
      <c r="T10" s="472"/>
      <c r="U10" s="472"/>
      <c r="V10" s="473"/>
      <c r="W10" s="408"/>
      <c r="X10" s="409"/>
      <c r="Y10" s="409"/>
      <c r="Z10" s="409"/>
      <c r="AA10" s="409"/>
      <c r="AB10" s="409"/>
      <c r="AC10" s="409"/>
      <c r="AD10" s="409"/>
      <c r="AE10" s="409"/>
      <c r="AF10" s="409"/>
      <c r="AG10" s="409"/>
      <c r="AH10" s="409"/>
      <c r="AI10" s="409"/>
      <c r="AJ10" s="409"/>
      <c r="AK10" s="409"/>
      <c r="AL10" s="412"/>
      <c r="AM10" s="449" t="s">
        <v>124</v>
      </c>
      <c r="AN10" s="450"/>
      <c r="AO10" s="450"/>
      <c r="AP10" s="450"/>
      <c r="AQ10" s="450"/>
      <c r="AR10" s="450"/>
      <c r="AS10" s="450"/>
      <c r="AT10" s="451"/>
      <c r="AU10" s="452" t="s">
        <v>125</v>
      </c>
      <c r="AV10" s="453"/>
      <c r="AW10" s="453"/>
      <c r="AX10" s="453"/>
      <c r="AY10" s="454" t="s">
        <v>126</v>
      </c>
      <c r="AZ10" s="455"/>
      <c r="BA10" s="455"/>
      <c r="BB10" s="455"/>
      <c r="BC10" s="455"/>
      <c r="BD10" s="455"/>
      <c r="BE10" s="455"/>
      <c r="BF10" s="455"/>
      <c r="BG10" s="455"/>
      <c r="BH10" s="455"/>
      <c r="BI10" s="455"/>
      <c r="BJ10" s="455"/>
      <c r="BK10" s="455"/>
      <c r="BL10" s="455"/>
      <c r="BM10" s="456"/>
      <c r="BN10" s="420">
        <v>16</v>
      </c>
      <c r="BO10" s="421"/>
      <c r="BP10" s="421"/>
      <c r="BQ10" s="421"/>
      <c r="BR10" s="421"/>
      <c r="BS10" s="421"/>
      <c r="BT10" s="421"/>
      <c r="BU10" s="422"/>
      <c r="BV10" s="420">
        <v>10</v>
      </c>
      <c r="BW10" s="421"/>
      <c r="BX10" s="421"/>
      <c r="BY10" s="421"/>
      <c r="BZ10" s="421"/>
      <c r="CA10" s="421"/>
      <c r="CB10" s="421"/>
      <c r="CC10" s="422"/>
      <c r="CD10" s="178" t="s">
        <v>127</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128</v>
      </c>
      <c r="M11" s="475"/>
      <c r="N11" s="475"/>
      <c r="O11" s="475"/>
      <c r="P11" s="475"/>
      <c r="Q11" s="476"/>
      <c r="R11" s="477" t="s">
        <v>129</v>
      </c>
      <c r="S11" s="478"/>
      <c r="T11" s="478"/>
      <c r="U11" s="478"/>
      <c r="V11" s="479"/>
      <c r="W11" s="408"/>
      <c r="X11" s="409"/>
      <c r="Y11" s="409"/>
      <c r="Z11" s="409"/>
      <c r="AA11" s="409"/>
      <c r="AB11" s="409"/>
      <c r="AC11" s="409"/>
      <c r="AD11" s="409"/>
      <c r="AE11" s="409"/>
      <c r="AF11" s="409"/>
      <c r="AG11" s="409"/>
      <c r="AH11" s="409"/>
      <c r="AI11" s="409"/>
      <c r="AJ11" s="409"/>
      <c r="AK11" s="409"/>
      <c r="AL11" s="412"/>
      <c r="AM11" s="449" t="s">
        <v>130</v>
      </c>
      <c r="AN11" s="450"/>
      <c r="AO11" s="450"/>
      <c r="AP11" s="450"/>
      <c r="AQ11" s="450"/>
      <c r="AR11" s="450"/>
      <c r="AS11" s="450"/>
      <c r="AT11" s="451"/>
      <c r="AU11" s="452" t="s">
        <v>131</v>
      </c>
      <c r="AV11" s="453"/>
      <c r="AW11" s="453"/>
      <c r="AX11" s="453"/>
      <c r="AY11" s="454" t="s">
        <v>132</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133</v>
      </c>
      <c r="CE11" s="424"/>
      <c r="CF11" s="424"/>
      <c r="CG11" s="424"/>
      <c r="CH11" s="424"/>
      <c r="CI11" s="424"/>
      <c r="CJ11" s="424"/>
      <c r="CK11" s="424"/>
      <c r="CL11" s="424"/>
      <c r="CM11" s="424"/>
      <c r="CN11" s="424"/>
      <c r="CO11" s="424"/>
      <c r="CP11" s="424"/>
      <c r="CQ11" s="424"/>
      <c r="CR11" s="424"/>
      <c r="CS11" s="425"/>
      <c r="CT11" s="460" t="s">
        <v>134</v>
      </c>
      <c r="CU11" s="461"/>
      <c r="CV11" s="461"/>
      <c r="CW11" s="461"/>
      <c r="CX11" s="461"/>
      <c r="CY11" s="461"/>
      <c r="CZ11" s="461"/>
      <c r="DA11" s="462"/>
      <c r="DB11" s="460" t="s">
        <v>134</v>
      </c>
      <c r="DC11" s="461"/>
      <c r="DD11" s="461"/>
      <c r="DE11" s="461"/>
      <c r="DF11" s="461"/>
      <c r="DG11" s="461"/>
      <c r="DH11" s="461"/>
      <c r="DI11" s="462"/>
    </row>
    <row r="12" spans="1:119" ht="18.75" customHeight="1" x14ac:dyDescent="0.2">
      <c r="A12" s="175"/>
      <c r="B12" s="480" t="s">
        <v>135</v>
      </c>
      <c r="C12" s="481"/>
      <c r="D12" s="481"/>
      <c r="E12" s="481"/>
      <c r="F12" s="481"/>
      <c r="G12" s="481"/>
      <c r="H12" s="481"/>
      <c r="I12" s="481"/>
      <c r="J12" s="481"/>
      <c r="K12" s="482"/>
      <c r="L12" s="489" t="s">
        <v>136</v>
      </c>
      <c r="M12" s="490"/>
      <c r="N12" s="490"/>
      <c r="O12" s="490"/>
      <c r="P12" s="490"/>
      <c r="Q12" s="491"/>
      <c r="R12" s="492">
        <v>57954</v>
      </c>
      <c r="S12" s="493"/>
      <c r="T12" s="493"/>
      <c r="U12" s="493"/>
      <c r="V12" s="494"/>
      <c r="W12" s="495" t="s">
        <v>1</v>
      </c>
      <c r="X12" s="453"/>
      <c r="Y12" s="453"/>
      <c r="Z12" s="453"/>
      <c r="AA12" s="453"/>
      <c r="AB12" s="496"/>
      <c r="AC12" s="497" t="s">
        <v>137</v>
      </c>
      <c r="AD12" s="498"/>
      <c r="AE12" s="498"/>
      <c r="AF12" s="498"/>
      <c r="AG12" s="499"/>
      <c r="AH12" s="497" t="s">
        <v>138</v>
      </c>
      <c r="AI12" s="498"/>
      <c r="AJ12" s="498"/>
      <c r="AK12" s="498"/>
      <c r="AL12" s="500"/>
      <c r="AM12" s="449" t="s">
        <v>139</v>
      </c>
      <c r="AN12" s="450"/>
      <c r="AO12" s="450"/>
      <c r="AP12" s="450"/>
      <c r="AQ12" s="450"/>
      <c r="AR12" s="450"/>
      <c r="AS12" s="450"/>
      <c r="AT12" s="451"/>
      <c r="AU12" s="452" t="s">
        <v>140</v>
      </c>
      <c r="AV12" s="453"/>
      <c r="AW12" s="453"/>
      <c r="AX12" s="453"/>
      <c r="AY12" s="454" t="s">
        <v>141</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142</v>
      </c>
      <c r="CE12" s="424"/>
      <c r="CF12" s="424"/>
      <c r="CG12" s="424"/>
      <c r="CH12" s="424"/>
      <c r="CI12" s="424"/>
      <c r="CJ12" s="424"/>
      <c r="CK12" s="424"/>
      <c r="CL12" s="424"/>
      <c r="CM12" s="424"/>
      <c r="CN12" s="424"/>
      <c r="CO12" s="424"/>
      <c r="CP12" s="424"/>
      <c r="CQ12" s="424"/>
      <c r="CR12" s="424"/>
      <c r="CS12" s="425"/>
      <c r="CT12" s="460" t="s">
        <v>143</v>
      </c>
      <c r="CU12" s="461"/>
      <c r="CV12" s="461"/>
      <c r="CW12" s="461"/>
      <c r="CX12" s="461"/>
      <c r="CY12" s="461"/>
      <c r="CZ12" s="461"/>
      <c r="DA12" s="462"/>
      <c r="DB12" s="460" t="s">
        <v>144</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145</v>
      </c>
      <c r="N13" s="512"/>
      <c r="O13" s="512"/>
      <c r="P13" s="512"/>
      <c r="Q13" s="513"/>
      <c r="R13" s="504">
        <v>57328</v>
      </c>
      <c r="S13" s="505"/>
      <c r="T13" s="505"/>
      <c r="U13" s="505"/>
      <c r="V13" s="506"/>
      <c r="W13" s="436" t="s">
        <v>146</v>
      </c>
      <c r="X13" s="437"/>
      <c r="Y13" s="437"/>
      <c r="Z13" s="437"/>
      <c r="AA13" s="437"/>
      <c r="AB13" s="427"/>
      <c r="AC13" s="471">
        <v>978</v>
      </c>
      <c r="AD13" s="472"/>
      <c r="AE13" s="472"/>
      <c r="AF13" s="472"/>
      <c r="AG13" s="514"/>
      <c r="AH13" s="471">
        <v>1258</v>
      </c>
      <c r="AI13" s="472"/>
      <c r="AJ13" s="472"/>
      <c r="AK13" s="472"/>
      <c r="AL13" s="473"/>
      <c r="AM13" s="449" t="s">
        <v>147</v>
      </c>
      <c r="AN13" s="450"/>
      <c r="AO13" s="450"/>
      <c r="AP13" s="450"/>
      <c r="AQ13" s="450"/>
      <c r="AR13" s="450"/>
      <c r="AS13" s="450"/>
      <c r="AT13" s="451"/>
      <c r="AU13" s="452" t="s">
        <v>148</v>
      </c>
      <c r="AV13" s="453"/>
      <c r="AW13" s="453"/>
      <c r="AX13" s="453"/>
      <c r="AY13" s="454" t="s">
        <v>149</v>
      </c>
      <c r="AZ13" s="455"/>
      <c r="BA13" s="455"/>
      <c r="BB13" s="455"/>
      <c r="BC13" s="455"/>
      <c r="BD13" s="455"/>
      <c r="BE13" s="455"/>
      <c r="BF13" s="455"/>
      <c r="BG13" s="455"/>
      <c r="BH13" s="455"/>
      <c r="BI13" s="455"/>
      <c r="BJ13" s="455"/>
      <c r="BK13" s="455"/>
      <c r="BL13" s="455"/>
      <c r="BM13" s="456"/>
      <c r="BN13" s="420">
        <v>593432</v>
      </c>
      <c r="BO13" s="421"/>
      <c r="BP13" s="421"/>
      <c r="BQ13" s="421"/>
      <c r="BR13" s="421"/>
      <c r="BS13" s="421"/>
      <c r="BT13" s="421"/>
      <c r="BU13" s="422"/>
      <c r="BV13" s="420">
        <v>66390</v>
      </c>
      <c r="BW13" s="421"/>
      <c r="BX13" s="421"/>
      <c r="BY13" s="421"/>
      <c r="BZ13" s="421"/>
      <c r="CA13" s="421"/>
      <c r="CB13" s="421"/>
      <c r="CC13" s="422"/>
      <c r="CD13" s="423" t="s">
        <v>150</v>
      </c>
      <c r="CE13" s="424"/>
      <c r="CF13" s="424"/>
      <c r="CG13" s="424"/>
      <c r="CH13" s="424"/>
      <c r="CI13" s="424"/>
      <c r="CJ13" s="424"/>
      <c r="CK13" s="424"/>
      <c r="CL13" s="424"/>
      <c r="CM13" s="424"/>
      <c r="CN13" s="424"/>
      <c r="CO13" s="424"/>
      <c r="CP13" s="424"/>
      <c r="CQ13" s="424"/>
      <c r="CR13" s="424"/>
      <c r="CS13" s="425"/>
      <c r="CT13" s="417">
        <v>6.8</v>
      </c>
      <c r="CU13" s="418"/>
      <c r="CV13" s="418"/>
      <c r="CW13" s="418"/>
      <c r="CX13" s="418"/>
      <c r="CY13" s="418"/>
      <c r="CZ13" s="418"/>
      <c r="DA13" s="419"/>
      <c r="DB13" s="417">
        <v>6.8</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151</v>
      </c>
      <c r="M14" s="502"/>
      <c r="N14" s="502"/>
      <c r="O14" s="502"/>
      <c r="P14" s="502"/>
      <c r="Q14" s="503"/>
      <c r="R14" s="504">
        <v>58096</v>
      </c>
      <c r="S14" s="505"/>
      <c r="T14" s="505"/>
      <c r="U14" s="505"/>
      <c r="V14" s="506"/>
      <c r="W14" s="410"/>
      <c r="X14" s="411"/>
      <c r="Y14" s="411"/>
      <c r="Z14" s="411"/>
      <c r="AA14" s="411"/>
      <c r="AB14" s="400"/>
      <c r="AC14" s="507">
        <v>4.3</v>
      </c>
      <c r="AD14" s="508"/>
      <c r="AE14" s="508"/>
      <c r="AF14" s="508"/>
      <c r="AG14" s="509"/>
      <c r="AH14" s="507">
        <v>5.0999999999999996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152</v>
      </c>
      <c r="CE14" s="516"/>
      <c r="CF14" s="516"/>
      <c r="CG14" s="516"/>
      <c r="CH14" s="516"/>
      <c r="CI14" s="516"/>
      <c r="CJ14" s="516"/>
      <c r="CK14" s="516"/>
      <c r="CL14" s="516"/>
      <c r="CM14" s="516"/>
      <c r="CN14" s="516"/>
      <c r="CO14" s="516"/>
      <c r="CP14" s="516"/>
      <c r="CQ14" s="516"/>
      <c r="CR14" s="516"/>
      <c r="CS14" s="517"/>
      <c r="CT14" s="518">
        <v>44.8</v>
      </c>
      <c r="CU14" s="519"/>
      <c r="CV14" s="519"/>
      <c r="CW14" s="519"/>
      <c r="CX14" s="519"/>
      <c r="CY14" s="519"/>
      <c r="CZ14" s="519"/>
      <c r="DA14" s="520"/>
      <c r="DB14" s="518">
        <v>51.6</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153</v>
      </c>
      <c r="N15" s="512"/>
      <c r="O15" s="512"/>
      <c r="P15" s="512"/>
      <c r="Q15" s="513"/>
      <c r="R15" s="504">
        <v>57598</v>
      </c>
      <c r="S15" s="505"/>
      <c r="T15" s="505"/>
      <c r="U15" s="505"/>
      <c r="V15" s="506"/>
      <c r="W15" s="436" t="s">
        <v>154</v>
      </c>
      <c r="X15" s="437"/>
      <c r="Y15" s="437"/>
      <c r="Z15" s="437"/>
      <c r="AA15" s="437"/>
      <c r="AB15" s="427"/>
      <c r="AC15" s="471">
        <v>5577</v>
      </c>
      <c r="AD15" s="472"/>
      <c r="AE15" s="472"/>
      <c r="AF15" s="472"/>
      <c r="AG15" s="514"/>
      <c r="AH15" s="471">
        <v>5889</v>
      </c>
      <c r="AI15" s="472"/>
      <c r="AJ15" s="472"/>
      <c r="AK15" s="472"/>
      <c r="AL15" s="473"/>
      <c r="AM15" s="449"/>
      <c r="AN15" s="450"/>
      <c r="AO15" s="450"/>
      <c r="AP15" s="450"/>
      <c r="AQ15" s="450"/>
      <c r="AR15" s="450"/>
      <c r="AS15" s="450"/>
      <c r="AT15" s="451"/>
      <c r="AU15" s="452"/>
      <c r="AV15" s="453"/>
      <c r="AW15" s="453"/>
      <c r="AX15" s="453"/>
      <c r="AY15" s="380" t="s">
        <v>155</v>
      </c>
      <c r="AZ15" s="381"/>
      <c r="BA15" s="381"/>
      <c r="BB15" s="381"/>
      <c r="BC15" s="381"/>
      <c r="BD15" s="381"/>
      <c r="BE15" s="381"/>
      <c r="BF15" s="381"/>
      <c r="BG15" s="381"/>
      <c r="BH15" s="381"/>
      <c r="BI15" s="381"/>
      <c r="BJ15" s="381"/>
      <c r="BK15" s="381"/>
      <c r="BL15" s="381"/>
      <c r="BM15" s="382"/>
      <c r="BN15" s="383">
        <v>8213624</v>
      </c>
      <c r="BO15" s="384"/>
      <c r="BP15" s="384"/>
      <c r="BQ15" s="384"/>
      <c r="BR15" s="384"/>
      <c r="BS15" s="384"/>
      <c r="BT15" s="384"/>
      <c r="BU15" s="385"/>
      <c r="BV15" s="383">
        <v>7893427</v>
      </c>
      <c r="BW15" s="384"/>
      <c r="BX15" s="384"/>
      <c r="BY15" s="384"/>
      <c r="BZ15" s="384"/>
      <c r="CA15" s="384"/>
      <c r="CB15" s="384"/>
      <c r="CC15" s="385"/>
      <c r="CD15" s="521" t="s">
        <v>156</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157</v>
      </c>
      <c r="M16" s="524"/>
      <c r="N16" s="524"/>
      <c r="O16" s="524"/>
      <c r="P16" s="524"/>
      <c r="Q16" s="525"/>
      <c r="R16" s="526" t="s">
        <v>158</v>
      </c>
      <c r="S16" s="527"/>
      <c r="T16" s="527"/>
      <c r="U16" s="527"/>
      <c r="V16" s="528"/>
      <c r="W16" s="410"/>
      <c r="X16" s="411"/>
      <c r="Y16" s="411"/>
      <c r="Z16" s="411"/>
      <c r="AA16" s="411"/>
      <c r="AB16" s="400"/>
      <c r="AC16" s="507">
        <v>24.7</v>
      </c>
      <c r="AD16" s="508"/>
      <c r="AE16" s="508"/>
      <c r="AF16" s="508"/>
      <c r="AG16" s="509"/>
      <c r="AH16" s="507">
        <v>23.7</v>
      </c>
      <c r="AI16" s="508"/>
      <c r="AJ16" s="508"/>
      <c r="AK16" s="508"/>
      <c r="AL16" s="510"/>
      <c r="AM16" s="449"/>
      <c r="AN16" s="450"/>
      <c r="AO16" s="450"/>
      <c r="AP16" s="450"/>
      <c r="AQ16" s="450"/>
      <c r="AR16" s="450"/>
      <c r="AS16" s="450"/>
      <c r="AT16" s="451"/>
      <c r="AU16" s="452"/>
      <c r="AV16" s="453"/>
      <c r="AW16" s="453"/>
      <c r="AX16" s="453"/>
      <c r="AY16" s="454" t="s">
        <v>159</v>
      </c>
      <c r="AZ16" s="455"/>
      <c r="BA16" s="455"/>
      <c r="BB16" s="455"/>
      <c r="BC16" s="455"/>
      <c r="BD16" s="455"/>
      <c r="BE16" s="455"/>
      <c r="BF16" s="455"/>
      <c r="BG16" s="455"/>
      <c r="BH16" s="455"/>
      <c r="BI16" s="455"/>
      <c r="BJ16" s="455"/>
      <c r="BK16" s="455"/>
      <c r="BL16" s="455"/>
      <c r="BM16" s="456"/>
      <c r="BN16" s="420">
        <v>15147639</v>
      </c>
      <c r="BO16" s="421"/>
      <c r="BP16" s="421"/>
      <c r="BQ16" s="421"/>
      <c r="BR16" s="421"/>
      <c r="BS16" s="421"/>
      <c r="BT16" s="421"/>
      <c r="BU16" s="422"/>
      <c r="BV16" s="420">
        <v>14890680</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160</v>
      </c>
      <c r="N17" s="532"/>
      <c r="O17" s="532"/>
      <c r="P17" s="532"/>
      <c r="Q17" s="533"/>
      <c r="R17" s="526" t="s">
        <v>161</v>
      </c>
      <c r="S17" s="527"/>
      <c r="T17" s="527"/>
      <c r="U17" s="527"/>
      <c r="V17" s="528"/>
      <c r="W17" s="436" t="s">
        <v>162</v>
      </c>
      <c r="X17" s="437"/>
      <c r="Y17" s="437"/>
      <c r="Z17" s="437"/>
      <c r="AA17" s="437"/>
      <c r="AB17" s="427"/>
      <c r="AC17" s="471">
        <v>16052</v>
      </c>
      <c r="AD17" s="472"/>
      <c r="AE17" s="472"/>
      <c r="AF17" s="472"/>
      <c r="AG17" s="514"/>
      <c r="AH17" s="471">
        <v>17653</v>
      </c>
      <c r="AI17" s="472"/>
      <c r="AJ17" s="472"/>
      <c r="AK17" s="472"/>
      <c r="AL17" s="473"/>
      <c r="AM17" s="449"/>
      <c r="AN17" s="450"/>
      <c r="AO17" s="450"/>
      <c r="AP17" s="450"/>
      <c r="AQ17" s="450"/>
      <c r="AR17" s="450"/>
      <c r="AS17" s="450"/>
      <c r="AT17" s="451"/>
      <c r="AU17" s="452"/>
      <c r="AV17" s="453"/>
      <c r="AW17" s="453"/>
      <c r="AX17" s="453"/>
      <c r="AY17" s="454" t="s">
        <v>163</v>
      </c>
      <c r="AZ17" s="455"/>
      <c r="BA17" s="455"/>
      <c r="BB17" s="455"/>
      <c r="BC17" s="455"/>
      <c r="BD17" s="455"/>
      <c r="BE17" s="455"/>
      <c r="BF17" s="455"/>
      <c r="BG17" s="455"/>
      <c r="BH17" s="455"/>
      <c r="BI17" s="455"/>
      <c r="BJ17" s="455"/>
      <c r="BK17" s="455"/>
      <c r="BL17" s="455"/>
      <c r="BM17" s="456"/>
      <c r="BN17" s="420">
        <v>10408762</v>
      </c>
      <c r="BO17" s="421"/>
      <c r="BP17" s="421"/>
      <c r="BQ17" s="421"/>
      <c r="BR17" s="421"/>
      <c r="BS17" s="421"/>
      <c r="BT17" s="421"/>
      <c r="BU17" s="422"/>
      <c r="BV17" s="420">
        <v>9994256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164</v>
      </c>
      <c r="C18" s="463"/>
      <c r="D18" s="463"/>
      <c r="E18" s="546"/>
      <c r="F18" s="546"/>
      <c r="G18" s="546"/>
      <c r="H18" s="546"/>
      <c r="I18" s="546"/>
      <c r="J18" s="546"/>
      <c r="K18" s="546"/>
      <c r="L18" s="547">
        <v>722.33</v>
      </c>
      <c r="M18" s="547"/>
      <c r="N18" s="547"/>
      <c r="O18" s="547"/>
      <c r="P18" s="547"/>
      <c r="Q18" s="547"/>
      <c r="R18" s="548"/>
      <c r="S18" s="548"/>
      <c r="T18" s="548"/>
      <c r="U18" s="548"/>
      <c r="V18" s="549"/>
      <c r="W18" s="438"/>
      <c r="X18" s="439"/>
      <c r="Y18" s="439"/>
      <c r="Z18" s="439"/>
      <c r="AA18" s="439"/>
      <c r="AB18" s="430"/>
      <c r="AC18" s="550">
        <v>71</v>
      </c>
      <c r="AD18" s="551"/>
      <c r="AE18" s="551"/>
      <c r="AF18" s="551"/>
      <c r="AG18" s="552"/>
      <c r="AH18" s="550">
        <v>71.2</v>
      </c>
      <c r="AI18" s="551"/>
      <c r="AJ18" s="551"/>
      <c r="AK18" s="551"/>
      <c r="AL18" s="553"/>
      <c r="AM18" s="449"/>
      <c r="AN18" s="450"/>
      <c r="AO18" s="450"/>
      <c r="AP18" s="450"/>
      <c r="AQ18" s="450"/>
      <c r="AR18" s="450"/>
      <c r="AS18" s="450"/>
      <c r="AT18" s="451"/>
      <c r="AU18" s="452"/>
      <c r="AV18" s="453"/>
      <c r="AW18" s="453"/>
      <c r="AX18" s="453"/>
      <c r="AY18" s="454" t="s">
        <v>165</v>
      </c>
      <c r="AZ18" s="455"/>
      <c r="BA18" s="455"/>
      <c r="BB18" s="455"/>
      <c r="BC18" s="455"/>
      <c r="BD18" s="455"/>
      <c r="BE18" s="455"/>
      <c r="BF18" s="455"/>
      <c r="BG18" s="455"/>
      <c r="BH18" s="455"/>
      <c r="BI18" s="455"/>
      <c r="BJ18" s="455"/>
      <c r="BK18" s="455"/>
      <c r="BL18" s="455"/>
      <c r="BM18" s="456"/>
      <c r="BN18" s="420">
        <v>17107676</v>
      </c>
      <c r="BO18" s="421"/>
      <c r="BP18" s="421"/>
      <c r="BQ18" s="421"/>
      <c r="BR18" s="421"/>
      <c r="BS18" s="421"/>
      <c r="BT18" s="421"/>
      <c r="BU18" s="422"/>
      <c r="BV18" s="420">
        <v>17408788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166</v>
      </c>
      <c r="C19" s="463"/>
      <c r="D19" s="463"/>
      <c r="E19" s="546"/>
      <c r="F19" s="546"/>
      <c r="G19" s="546"/>
      <c r="H19" s="546"/>
      <c r="I19" s="546"/>
      <c r="J19" s="546"/>
      <c r="K19" s="546"/>
      <c r="L19" s="554">
        <v>79</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167</v>
      </c>
      <c r="AZ19" s="455"/>
      <c r="BA19" s="455"/>
      <c r="BB19" s="455"/>
      <c r="BC19" s="455"/>
      <c r="BD19" s="455"/>
      <c r="BE19" s="455"/>
      <c r="BF19" s="455"/>
      <c r="BG19" s="455"/>
      <c r="BH19" s="455"/>
      <c r="BI19" s="455"/>
      <c r="BJ19" s="455"/>
      <c r="BK19" s="455"/>
      <c r="BL19" s="455"/>
      <c r="BM19" s="456"/>
      <c r="BN19" s="420">
        <v>23141776</v>
      </c>
      <c r="BO19" s="421"/>
      <c r="BP19" s="421"/>
      <c r="BQ19" s="421"/>
      <c r="BR19" s="421"/>
      <c r="BS19" s="421"/>
      <c r="BT19" s="421"/>
      <c r="BU19" s="422"/>
      <c r="BV19" s="420">
        <v>21753029</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168</v>
      </c>
      <c r="C20" s="463"/>
      <c r="D20" s="463"/>
      <c r="E20" s="546"/>
      <c r="F20" s="546"/>
      <c r="G20" s="546"/>
      <c r="H20" s="546"/>
      <c r="I20" s="546"/>
      <c r="J20" s="546"/>
      <c r="K20" s="546"/>
      <c r="L20" s="554">
        <v>23102</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169</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170</v>
      </c>
      <c r="C22" s="564"/>
      <c r="D22" s="565"/>
      <c r="E22" s="432" t="s">
        <v>1</v>
      </c>
      <c r="F22" s="437"/>
      <c r="G22" s="437"/>
      <c r="H22" s="437"/>
      <c r="I22" s="437"/>
      <c r="J22" s="437"/>
      <c r="K22" s="427"/>
      <c r="L22" s="432" t="s">
        <v>171</v>
      </c>
      <c r="M22" s="437"/>
      <c r="N22" s="437"/>
      <c r="O22" s="437"/>
      <c r="P22" s="427"/>
      <c r="Q22" s="595" t="s">
        <v>172</v>
      </c>
      <c r="R22" s="596"/>
      <c r="S22" s="596"/>
      <c r="T22" s="596"/>
      <c r="U22" s="596"/>
      <c r="V22" s="597"/>
      <c r="W22" s="563" t="s">
        <v>173</v>
      </c>
      <c r="X22" s="564"/>
      <c r="Y22" s="565"/>
      <c r="Z22" s="432" t="s">
        <v>1</v>
      </c>
      <c r="AA22" s="437"/>
      <c r="AB22" s="437"/>
      <c r="AC22" s="437"/>
      <c r="AD22" s="437"/>
      <c r="AE22" s="437"/>
      <c r="AF22" s="437"/>
      <c r="AG22" s="427"/>
      <c r="AH22" s="601" t="s">
        <v>174</v>
      </c>
      <c r="AI22" s="437"/>
      <c r="AJ22" s="437"/>
      <c r="AK22" s="437"/>
      <c r="AL22" s="427"/>
      <c r="AM22" s="601" t="s">
        <v>175</v>
      </c>
      <c r="AN22" s="602"/>
      <c r="AO22" s="602"/>
      <c r="AP22" s="602"/>
      <c r="AQ22" s="602"/>
      <c r="AR22" s="603"/>
      <c r="AS22" s="595" t="s">
        <v>172</v>
      </c>
      <c r="AT22" s="596"/>
      <c r="AU22" s="596"/>
      <c r="AV22" s="596"/>
      <c r="AW22" s="596"/>
      <c r="AX22" s="607"/>
      <c r="AY22" s="380" t="s">
        <v>176</v>
      </c>
      <c r="AZ22" s="381"/>
      <c r="BA22" s="381"/>
      <c r="BB22" s="381"/>
      <c r="BC22" s="381"/>
      <c r="BD22" s="381"/>
      <c r="BE22" s="381"/>
      <c r="BF22" s="381"/>
      <c r="BG22" s="381"/>
      <c r="BH22" s="381"/>
      <c r="BI22" s="381"/>
      <c r="BJ22" s="381"/>
      <c r="BK22" s="381"/>
      <c r="BL22" s="381"/>
      <c r="BM22" s="382"/>
      <c r="BN22" s="383">
        <v>29879894</v>
      </c>
      <c r="BO22" s="384"/>
      <c r="BP22" s="384"/>
      <c r="BQ22" s="384"/>
      <c r="BR22" s="384"/>
      <c r="BS22" s="384"/>
      <c r="BT22" s="384"/>
      <c r="BU22" s="385"/>
      <c r="BV22" s="383">
        <v>30755925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177</v>
      </c>
      <c r="AZ23" s="455"/>
      <c r="BA23" s="455"/>
      <c r="BB23" s="455"/>
      <c r="BC23" s="455"/>
      <c r="BD23" s="455"/>
      <c r="BE23" s="455"/>
      <c r="BF23" s="455"/>
      <c r="BG23" s="455"/>
      <c r="BH23" s="455"/>
      <c r="BI23" s="455"/>
      <c r="BJ23" s="455"/>
      <c r="BK23" s="455"/>
      <c r="BL23" s="455"/>
      <c r="BM23" s="456"/>
      <c r="BN23" s="420">
        <v>12780351</v>
      </c>
      <c r="BO23" s="421"/>
      <c r="BP23" s="421"/>
      <c r="BQ23" s="421"/>
      <c r="BR23" s="421"/>
      <c r="BS23" s="421"/>
      <c r="BT23" s="421"/>
      <c r="BU23" s="422"/>
      <c r="BV23" s="420">
        <v>12210685</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178</v>
      </c>
      <c r="F24" s="450"/>
      <c r="G24" s="450"/>
      <c r="H24" s="450"/>
      <c r="I24" s="450"/>
      <c r="J24" s="450"/>
      <c r="K24" s="451"/>
      <c r="L24" s="471">
        <v>1</v>
      </c>
      <c r="M24" s="472"/>
      <c r="N24" s="472"/>
      <c r="O24" s="472"/>
      <c r="P24" s="514"/>
      <c r="Q24" s="471">
        <v>9200</v>
      </c>
      <c r="R24" s="472"/>
      <c r="S24" s="472"/>
      <c r="T24" s="472"/>
      <c r="U24" s="472"/>
      <c r="V24" s="514"/>
      <c r="W24" s="566"/>
      <c r="X24" s="567"/>
      <c r="Y24" s="568"/>
      <c r="Z24" s="470" t="s">
        <v>179</v>
      </c>
      <c r="AA24" s="450"/>
      <c r="AB24" s="450"/>
      <c r="AC24" s="450"/>
      <c r="AD24" s="450"/>
      <c r="AE24" s="450"/>
      <c r="AF24" s="450"/>
      <c r="AG24" s="451"/>
      <c r="AH24" s="471">
        <v>393</v>
      </c>
      <c r="AI24" s="472"/>
      <c r="AJ24" s="472"/>
      <c r="AK24" s="472"/>
      <c r="AL24" s="514"/>
      <c r="AM24" s="471">
        <v>1261137</v>
      </c>
      <c r="AN24" s="472"/>
      <c r="AO24" s="472"/>
      <c r="AP24" s="472"/>
      <c r="AQ24" s="472"/>
      <c r="AR24" s="514"/>
      <c r="AS24" s="471">
        <v>3209</v>
      </c>
      <c r="AT24" s="472"/>
      <c r="AU24" s="472"/>
      <c r="AV24" s="472"/>
      <c r="AW24" s="472"/>
      <c r="AX24" s="473"/>
      <c r="AY24" s="539" t="s">
        <v>180</v>
      </c>
      <c r="AZ24" s="540"/>
      <c r="BA24" s="540"/>
      <c r="BB24" s="540"/>
      <c r="BC24" s="540"/>
      <c r="BD24" s="540"/>
      <c r="BE24" s="540"/>
      <c r="BF24" s="540"/>
      <c r="BG24" s="540"/>
      <c r="BH24" s="540"/>
      <c r="BI24" s="540"/>
      <c r="BJ24" s="540"/>
      <c r="BK24" s="540"/>
      <c r="BL24" s="540"/>
      <c r="BM24" s="541"/>
      <c r="BN24" s="420">
        <v>18559400</v>
      </c>
      <c r="BO24" s="421"/>
      <c r="BP24" s="421"/>
      <c r="BQ24" s="421"/>
      <c r="BR24" s="421"/>
      <c r="BS24" s="421"/>
      <c r="BT24" s="421"/>
      <c r="BU24" s="422"/>
      <c r="BV24" s="420">
        <v>18692907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181</v>
      </c>
      <c r="F25" s="450"/>
      <c r="G25" s="450"/>
      <c r="H25" s="450"/>
      <c r="I25" s="450"/>
      <c r="J25" s="450"/>
      <c r="K25" s="451"/>
      <c r="L25" s="471">
        <v>1</v>
      </c>
      <c r="M25" s="472"/>
      <c r="N25" s="472"/>
      <c r="O25" s="472"/>
      <c r="P25" s="514"/>
      <c r="Q25" s="471">
        <v>7350</v>
      </c>
      <c r="R25" s="472"/>
      <c r="S25" s="472"/>
      <c r="T25" s="472"/>
      <c r="U25" s="472"/>
      <c r="V25" s="514"/>
      <c r="W25" s="566"/>
      <c r="X25" s="567"/>
      <c r="Y25" s="568"/>
      <c r="Z25" s="470" t="s">
        <v>182</v>
      </c>
      <c r="AA25" s="450"/>
      <c r="AB25" s="450"/>
      <c r="AC25" s="450"/>
      <c r="AD25" s="450"/>
      <c r="AE25" s="450"/>
      <c r="AF25" s="450"/>
      <c r="AG25" s="451"/>
      <c r="AH25" s="471" t="s">
        <v>183</v>
      </c>
      <c r="AI25" s="472"/>
      <c r="AJ25" s="472"/>
      <c r="AK25" s="472"/>
      <c r="AL25" s="514"/>
      <c r="AM25" s="471" t="s">
        <v>134</v>
      </c>
      <c r="AN25" s="472"/>
      <c r="AO25" s="472"/>
      <c r="AP25" s="472"/>
      <c r="AQ25" s="472"/>
      <c r="AR25" s="514"/>
      <c r="AS25" s="471" t="s">
        <v>183</v>
      </c>
      <c r="AT25" s="472"/>
      <c r="AU25" s="472"/>
      <c r="AV25" s="472"/>
      <c r="AW25" s="472"/>
      <c r="AX25" s="473"/>
      <c r="AY25" s="380" t="s">
        <v>184</v>
      </c>
      <c r="AZ25" s="381"/>
      <c r="BA25" s="381"/>
      <c r="BB25" s="381"/>
      <c r="BC25" s="381"/>
      <c r="BD25" s="381"/>
      <c r="BE25" s="381"/>
      <c r="BF25" s="381"/>
      <c r="BG25" s="381"/>
      <c r="BH25" s="381"/>
      <c r="BI25" s="381"/>
      <c r="BJ25" s="381"/>
      <c r="BK25" s="381"/>
      <c r="BL25" s="381"/>
      <c r="BM25" s="382"/>
      <c r="BN25" s="383">
        <v>7832994</v>
      </c>
      <c r="BO25" s="384"/>
      <c r="BP25" s="384"/>
      <c r="BQ25" s="384"/>
      <c r="BR25" s="384"/>
      <c r="BS25" s="384"/>
      <c r="BT25" s="384"/>
      <c r="BU25" s="385"/>
      <c r="BV25" s="383">
        <v>4455665</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185</v>
      </c>
      <c r="F26" s="450"/>
      <c r="G26" s="450"/>
      <c r="H26" s="450"/>
      <c r="I26" s="450"/>
      <c r="J26" s="450"/>
      <c r="K26" s="451"/>
      <c r="L26" s="471">
        <v>1</v>
      </c>
      <c r="M26" s="472"/>
      <c r="N26" s="472"/>
      <c r="O26" s="472"/>
      <c r="P26" s="514"/>
      <c r="Q26" s="471">
        <v>6440</v>
      </c>
      <c r="R26" s="472"/>
      <c r="S26" s="472"/>
      <c r="T26" s="472"/>
      <c r="U26" s="472"/>
      <c r="V26" s="514"/>
      <c r="W26" s="566"/>
      <c r="X26" s="567"/>
      <c r="Y26" s="568"/>
      <c r="Z26" s="470" t="s">
        <v>186</v>
      </c>
      <c r="AA26" s="572"/>
      <c r="AB26" s="572"/>
      <c r="AC26" s="572"/>
      <c r="AD26" s="572"/>
      <c r="AE26" s="572"/>
      <c r="AF26" s="572"/>
      <c r="AG26" s="573"/>
      <c r="AH26" s="471" t="s">
        <v>134</v>
      </c>
      <c r="AI26" s="472"/>
      <c r="AJ26" s="472"/>
      <c r="AK26" s="472"/>
      <c r="AL26" s="514"/>
      <c r="AM26" s="471" t="s">
        <v>187</v>
      </c>
      <c r="AN26" s="472"/>
      <c r="AO26" s="472"/>
      <c r="AP26" s="472"/>
      <c r="AQ26" s="472"/>
      <c r="AR26" s="514"/>
      <c r="AS26" s="471" t="s">
        <v>134</v>
      </c>
      <c r="AT26" s="472"/>
      <c r="AU26" s="472"/>
      <c r="AV26" s="472"/>
      <c r="AW26" s="472"/>
      <c r="AX26" s="473"/>
      <c r="AY26" s="423" t="s">
        <v>188</v>
      </c>
      <c r="AZ26" s="424"/>
      <c r="BA26" s="424"/>
      <c r="BB26" s="424"/>
      <c r="BC26" s="424"/>
      <c r="BD26" s="424"/>
      <c r="BE26" s="424"/>
      <c r="BF26" s="424"/>
      <c r="BG26" s="424"/>
      <c r="BH26" s="424"/>
      <c r="BI26" s="424"/>
      <c r="BJ26" s="424"/>
      <c r="BK26" s="424"/>
      <c r="BL26" s="424"/>
      <c r="BM26" s="425"/>
      <c r="BN26" s="420" t="s">
        <v>183</v>
      </c>
      <c r="BO26" s="421"/>
      <c r="BP26" s="421"/>
      <c r="BQ26" s="421"/>
      <c r="BR26" s="421"/>
      <c r="BS26" s="421"/>
      <c r="BT26" s="421"/>
      <c r="BU26" s="422"/>
      <c r="BV26" s="420" t="s">
        <v>183</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189</v>
      </c>
      <c r="F27" s="450"/>
      <c r="G27" s="450"/>
      <c r="H27" s="450"/>
      <c r="I27" s="450"/>
      <c r="J27" s="450"/>
      <c r="K27" s="451"/>
      <c r="L27" s="471">
        <v>1</v>
      </c>
      <c r="M27" s="472"/>
      <c r="N27" s="472"/>
      <c r="O27" s="472"/>
      <c r="P27" s="514"/>
      <c r="Q27" s="471">
        <v>4500</v>
      </c>
      <c r="R27" s="472"/>
      <c r="S27" s="472"/>
      <c r="T27" s="472"/>
      <c r="U27" s="472"/>
      <c r="V27" s="514"/>
      <c r="W27" s="566"/>
      <c r="X27" s="567"/>
      <c r="Y27" s="568"/>
      <c r="Z27" s="470" t="s">
        <v>190</v>
      </c>
      <c r="AA27" s="450"/>
      <c r="AB27" s="450"/>
      <c r="AC27" s="450"/>
      <c r="AD27" s="450"/>
      <c r="AE27" s="450"/>
      <c r="AF27" s="450"/>
      <c r="AG27" s="451"/>
      <c r="AH27" s="471">
        <v>8</v>
      </c>
      <c r="AI27" s="472"/>
      <c r="AJ27" s="472"/>
      <c r="AK27" s="472"/>
      <c r="AL27" s="514"/>
      <c r="AM27" s="471">
        <v>28968</v>
      </c>
      <c r="AN27" s="472"/>
      <c r="AO27" s="472"/>
      <c r="AP27" s="472"/>
      <c r="AQ27" s="472"/>
      <c r="AR27" s="514"/>
      <c r="AS27" s="471">
        <v>3621</v>
      </c>
      <c r="AT27" s="472"/>
      <c r="AU27" s="472"/>
      <c r="AV27" s="472"/>
      <c r="AW27" s="472"/>
      <c r="AX27" s="473"/>
      <c r="AY27" s="515" t="s">
        <v>191</v>
      </c>
      <c r="AZ27" s="516"/>
      <c r="BA27" s="516"/>
      <c r="BB27" s="516"/>
      <c r="BC27" s="516"/>
      <c r="BD27" s="516"/>
      <c r="BE27" s="516"/>
      <c r="BF27" s="516"/>
      <c r="BG27" s="516"/>
      <c r="BH27" s="516"/>
      <c r="BI27" s="516"/>
      <c r="BJ27" s="516"/>
      <c r="BK27" s="516"/>
      <c r="BL27" s="516"/>
      <c r="BM27" s="517"/>
      <c r="BN27" s="542" t="s">
        <v>183</v>
      </c>
      <c r="BO27" s="543"/>
      <c r="BP27" s="543"/>
      <c r="BQ27" s="543"/>
      <c r="BR27" s="543"/>
      <c r="BS27" s="543"/>
      <c r="BT27" s="543"/>
      <c r="BU27" s="544"/>
      <c r="BV27" s="542" t="s">
        <v>183</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192</v>
      </c>
      <c r="F28" s="450"/>
      <c r="G28" s="450"/>
      <c r="H28" s="450"/>
      <c r="I28" s="450"/>
      <c r="J28" s="450"/>
      <c r="K28" s="451"/>
      <c r="L28" s="471">
        <v>1</v>
      </c>
      <c r="M28" s="472"/>
      <c r="N28" s="472"/>
      <c r="O28" s="472"/>
      <c r="P28" s="514"/>
      <c r="Q28" s="471">
        <v>4000</v>
      </c>
      <c r="R28" s="472"/>
      <c r="S28" s="472"/>
      <c r="T28" s="472"/>
      <c r="U28" s="472"/>
      <c r="V28" s="514"/>
      <c r="W28" s="566"/>
      <c r="X28" s="567"/>
      <c r="Y28" s="568"/>
      <c r="Z28" s="470" t="s">
        <v>193</v>
      </c>
      <c r="AA28" s="450"/>
      <c r="AB28" s="450"/>
      <c r="AC28" s="450"/>
      <c r="AD28" s="450"/>
      <c r="AE28" s="450"/>
      <c r="AF28" s="450"/>
      <c r="AG28" s="451"/>
      <c r="AH28" s="471" t="s">
        <v>144</v>
      </c>
      <c r="AI28" s="472"/>
      <c r="AJ28" s="472"/>
      <c r="AK28" s="472"/>
      <c r="AL28" s="514"/>
      <c r="AM28" s="471" t="s">
        <v>183</v>
      </c>
      <c r="AN28" s="472"/>
      <c r="AO28" s="472"/>
      <c r="AP28" s="472"/>
      <c r="AQ28" s="472"/>
      <c r="AR28" s="514"/>
      <c r="AS28" s="471" t="s">
        <v>183</v>
      </c>
      <c r="AT28" s="472"/>
      <c r="AU28" s="472"/>
      <c r="AV28" s="472"/>
      <c r="AW28" s="472"/>
      <c r="AX28" s="473"/>
      <c r="AY28" s="574" t="s">
        <v>194</v>
      </c>
      <c r="AZ28" s="575"/>
      <c r="BA28" s="575"/>
      <c r="BB28" s="576"/>
      <c r="BC28" s="380" t="s">
        <v>50</v>
      </c>
      <c r="BD28" s="381"/>
      <c r="BE28" s="381"/>
      <c r="BF28" s="381"/>
      <c r="BG28" s="381"/>
      <c r="BH28" s="381"/>
      <c r="BI28" s="381"/>
      <c r="BJ28" s="381"/>
      <c r="BK28" s="381"/>
      <c r="BL28" s="381"/>
      <c r="BM28" s="382"/>
      <c r="BN28" s="383">
        <v>886506</v>
      </c>
      <c r="BO28" s="384"/>
      <c r="BP28" s="384"/>
      <c r="BQ28" s="384"/>
      <c r="BR28" s="384"/>
      <c r="BS28" s="384"/>
      <c r="BT28" s="384"/>
      <c r="BU28" s="385"/>
      <c r="BV28" s="383">
        <v>574490</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195</v>
      </c>
      <c r="F29" s="450"/>
      <c r="G29" s="450"/>
      <c r="H29" s="450"/>
      <c r="I29" s="450"/>
      <c r="J29" s="450"/>
      <c r="K29" s="451"/>
      <c r="L29" s="471">
        <v>18</v>
      </c>
      <c r="M29" s="472"/>
      <c r="N29" s="472"/>
      <c r="O29" s="472"/>
      <c r="P29" s="514"/>
      <c r="Q29" s="471">
        <v>3700</v>
      </c>
      <c r="R29" s="472"/>
      <c r="S29" s="472"/>
      <c r="T29" s="472"/>
      <c r="U29" s="472"/>
      <c r="V29" s="514"/>
      <c r="W29" s="569"/>
      <c r="X29" s="570"/>
      <c r="Y29" s="571"/>
      <c r="Z29" s="470" t="s">
        <v>196</v>
      </c>
      <c r="AA29" s="450"/>
      <c r="AB29" s="450"/>
      <c r="AC29" s="450"/>
      <c r="AD29" s="450"/>
      <c r="AE29" s="450"/>
      <c r="AF29" s="450"/>
      <c r="AG29" s="451"/>
      <c r="AH29" s="471">
        <v>401</v>
      </c>
      <c r="AI29" s="472"/>
      <c r="AJ29" s="472"/>
      <c r="AK29" s="472"/>
      <c r="AL29" s="514"/>
      <c r="AM29" s="471">
        <v>1290105</v>
      </c>
      <c r="AN29" s="472"/>
      <c r="AO29" s="472"/>
      <c r="AP29" s="472"/>
      <c r="AQ29" s="472"/>
      <c r="AR29" s="514"/>
      <c r="AS29" s="471">
        <v>3217</v>
      </c>
      <c r="AT29" s="472"/>
      <c r="AU29" s="472"/>
      <c r="AV29" s="472"/>
      <c r="AW29" s="472"/>
      <c r="AX29" s="473"/>
      <c r="AY29" s="577"/>
      <c r="AZ29" s="578"/>
      <c r="BA29" s="578"/>
      <c r="BB29" s="579"/>
      <c r="BC29" s="454" t="s">
        <v>197</v>
      </c>
      <c r="BD29" s="455"/>
      <c r="BE29" s="455"/>
      <c r="BF29" s="455"/>
      <c r="BG29" s="455"/>
      <c r="BH29" s="455"/>
      <c r="BI29" s="455"/>
      <c r="BJ29" s="455"/>
      <c r="BK29" s="455"/>
      <c r="BL29" s="455"/>
      <c r="BM29" s="456"/>
      <c r="BN29" s="420">
        <v>400930</v>
      </c>
      <c r="BO29" s="421"/>
      <c r="BP29" s="421"/>
      <c r="BQ29" s="421"/>
      <c r="BR29" s="421"/>
      <c r="BS29" s="421"/>
      <c r="BT29" s="421"/>
      <c r="BU29" s="422"/>
      <c r="BV29" s="420">
        <v>400922</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198</v>
      </c>
      <c r="X30" s="588"/>
      <c r="Y30" s="588"/>
      <c r="Z30" s="588"/>
      <c r="AA30" s="588"/>
      <c r="AB30" s="588"/>
      <c r="AC30" s="588"/>
      <c r="AD30" s="588"/>
      <c r="AE30" s="588"/>
      <c r="AF30" s="588"/>
      <c r="AG30" s="589"/>
      <c r="AH30" s="550">
        <v>97</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52</v>
      </c>
      <c r="BD30" s="540"/>
      <c r="BE30" s="540"/>
      <c r="BF30" s="540"/>
      <c r="BG30" s="540"/>
      <c r="BH30" s="540"/>
      <c r="BI30" s="540"/>
      <c r="BJ30" s="540"/>
      <c r="BK30" s="540"/>
      <c r="BL30" s="540"/>
      <c r="BM30" s="541"/>
      <c r="BN30" s="542">
        <v>3353031</v>
      </c>
      <c r="BO30" s="543"/>
      <c r="BP30" s="543"/>
      <c r="BQ30" s="543"/>
      <c r="BR30" s="543"/>
      <c r="BS30" s="543"/>
      <c r="BT30" s="543"/>
      <c r="BU30" s="544"/>
      <c r="BV30" s="542">
        <v>2932360</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199</v>
      </c>
      <c r="D32" s="583"/>
      <c r="E32" s="583"/>
      <c r="F32" s="583"/>
      <c r="G32" s="583"/>
      <c r="H32" s="583"/>
      <c r="I32" s="583"/>
      <c r="J32" s="583"/>
      <c r="K32" s="583"/>
      <c r="L32" s="583"/>
      <c r="M32" s="583"/>
      <c r="N32" s="583"/>
      <c r="O32" s="583"/>
      <c r="P32" s="583"/>
      <c r="Q32" s="583"/>
      <c r="R32" s="583"/>
      <c r="S32" s="583"/>
      <c r="U32" s="424" t="s">
        <v>200</v>
      </c>
      <c r="V32" s="424"/>
      <c r="W32" s="424"/>
      <c r="X32" s="424"/>
      <c r="Y32" s="424"/>
      <c r="Z32" s="424"/>
      <c r="AA32" s="424"/>
      <c r="AB32" s="424"/>
      <c r="AC32" s="424"/>
      <c r="AD32" s="424"/>
      <c r="AE32" s="424"/>
      <c r="AF32" s="424"/>
      <c r="AG32" s="424"/>
      <c r="AH32" s="424"/>
      <c r="AI32" s="424"/>
      <c r="AJ32" s="424"/>
      <c r="AK32" s="424"/>
      <c r="AM32" s="424" t="s">
        <v>201</v>
      </c>
      <c r="AN32" s="424"/>
      <c r="AO32" s="424"/>
      <c r="AP32" s="424"/>
      <c r="AQ32" s="424"/>
      <c r="AR32" s="424"/>
      <c r="AS32" s="424"/>
      <c r="AT32" s="424"/>
      <c r="AU32" s="424"/>
      <c r="AV32" s="424"/>
      <c r="AW32" s="424"/>
      <c r="AX32" s="424"/>
      <c r="AY32" s="424"/>
      <c r="AZ32" s="424"/>
      <c r="BA32" s="424"/>
      <c r="BB32" s="424"/>
      <c r="BC32" s="424"/>
      <c r="BE32" s="424" t="s">
        <v>202</v>
      </c>
      <c r="BF32" s="424"/>
      <c r="BG32" s="424"/>
      <c r="BH32" s="424"/>
      <c r="BI32" s="424"/>
      <c r="BJ32" s="424"/>
      <c r="BK32" s="424"/>
      <c r="BL32" s="424"/>
      <c r="BM32" s="424"/>
      <c r="BN32" s="424"/>
      <c r="BO32" s="424"/>
      <c r="BP32" s="424"/>
      <c r="BQ32" s="424"/>
      <c r="BR32" s="424"/>
      <c r="BS32" s="424"/>
      <c r="BT32" s="424"/>
      <c r="BU32" s="424"/>
      <c r="BW32" s="424" t="s">
        <v>203</v>
      </c>
      <c r="BX32" s="424"/>
      <c r="BY32" s="424"/>
      <c r="BZ32" s="424"/>
      <c r="CA32" s="424"/>
      <c r="CB32" s="424"/>
      <c r="CC32" s="424"/>
      <c r="CD32" s="424"/>
      <c r="CE32" s="424"/>
      <c r="CF32" s="424"/>
      <c r="CG32" s="424"/>
      <c r="CH32" s="424"/>
      <c r="CI32" s="424"/>
      <c r="CJ32" s="424"/>
      <c r="CK32" s="424"/>
      <c r="CL32" s="424"/>
      <c r="CM32" s="424"/>
      <c r="CO32" s="424" t="s">
        <v>204</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205</v>
      </c>
      <c r="D33" s="444"/>
      <c r="E33" s="409" t="s">
        <v>206</v>
      </c>
      <c r="F33" s="409"/>
      <c r="G33" s="409"/>
      <c r="H33" s="409"/>
      <c r="I33" s="409"/>
      <c r="J33" s="409"/>
      <c r="K33" s="409"/>
      <c r="L33" s="409"/>
      <c r="M33" s="409"/>
      <c r="N33" s="409"/>
      <c r="O33" s="409"/>
      <c r="P33" s="409"/>
      <c r="Q33" s="409"/>
      <c r="R33" s="409"/>
      <c r="S33" s="409"/>
      <c r="T33" s="200"/>
      <c r="U33" s="444" t="s">
        <v>207</v>
      </c>
      <c r="V33" s="444"/>
      <c r="W33" s="409" t="s">
        <v>208</v>
      </c>
      <c r="X33" s="409"/>
      <c r="Y33" s="409"/>
      <c r="Z33" s="409"/>
      <c r="AA33" s="409"/>
      <c r="AB33" s="409"/>
      <c r="AC33" s="409"/>
      <c r="AD33" s="409"/>
      <c r="AE33" s="409"/>
      <c r="AF33" s="409"/>
      <c r="AG33" s="409"/>
      <c r="AH33" s="409"/>
      <c r="AI33" s="409"/>
      <c r="AJ33" s="409"/>
      <c r="AK33" s="409"/>
      <c r="AL33" s="200"/>
      <c r="AM33" s="444" t="s">
        <v>207</v>
      </c>
      <c r="AN33" s="444"/>
      <c r="AO33" s="409" t="s">
        <v>208</v>
      </c>
      <c r="AP33" s="409"/>
      <c r="AQ33" s="409"/>
      <c r="AR33" s="409"/>
      <c r="AS33" s="409"/>
      <c r="AT33" s="409"/>
      <c r="AU33" s="409"/>
      <c r="AV33" s="409"/>
      <c r="AW33" s="409"/>
      <c r="AX33" s="409"/>
      <c r="AY33" s="409"/>
      <c r="AZ33" s="409"/>
      <c r="BA33" s="409"/>
      <c r="BB33" s="409"/>
      <c r="BC33" s="409"/>
      <c r="BD33" s="201"/>
      <c r="BE33" s="409" t="s">
        <v>209</v>
      </c>
      <c r="BF33" s="409"/>
      <c r="BG33" s="409" t="s">
        <v>210</v>
      </c>
      <c r="BH33" s="409"/>
      <c r="BI33" s="409"/>
      <c r="BJ33" s="409"/>
      <c r="BK33" s="409"/>
      <c r="BL33" s="409"/>
      <c r="BM33" s="409"/>
      <c r="BN33" s="409"/>
      <c r="BO33" s="409"/>
      <c r="BP33" s="409"/>
      <c r="BQ33" s="409"/>
      <c r="BR33" s="409"/>
      <c r="BS33" s="409"/>
      <c r="BT33" s="409"/>
      <c r="BU33" s="409"/>
      <c r="BV33" s="201"/>
      <c r="BW33" s="444" t="s">
        <v>209</v>
      </c>
      <c r="BX33" s="444"/>
      <c r="BY33" s="409" t="s">
        <v>211</v>
      </c>
      <c r="BZ33" s="409"/>
      <c r="CA33" s="409"/>
      <c r="CB33" s="409"/>
      <c r="CC33" s="409"/>
      <c r="CD33" s="409"/>
      <c r="CE33" s="409"/>
      <c r="CF33" s="409"/>
      <c r="CG33" s="409"/>
      <c r="CH33" s="409"/>
      <c r="CI33" s="409"/>
      <c r="CJ33" s="409"/>
      <c r="CK33" s="409"/>
      <c r="CL33" s="409"/>
      <c r="CM33" s="409"/>
      <c r="CN33" s="200"/>
      <c r="CO33" s="444" t="s">
        <v>212</v>
      </c>
      <c r="CP33" s="444"/>
      <c r="CQ33" s="409" t="s">
        <v>213</v>
      </c>
      <c r="CR33" s="409"/>
      <c r="CS33" s="409"/>
      <c r="CT33" s="409"/>
      <c r="CU33" s="409"/>
      <c r="CV33" s="409"/>
      <c r="CW33" s="409"/>
      <c r="CX33" s="409"/>
      <c r="CY33" s="409"/>
      <c r="CZ33" s="409"/>
      <c r="DA33" s="409"/>
      <c r="DB33" s="409"/>
      <c r="DC33" s="409"/>
      <c r="DD33" s="409"/>
      <c r="DE33" s="409"/>
      <c r="DF33" s="200"/>
      <c r="DG33" s="609" t="s">
        <v>214</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IF('各会計、関係団体の財政状況及び健全化判断比率'!B35="","",'各会計、関係団体の財政状況及び健全化判断比率'!B35)</f>
        <v>個別排水処理施設整備事業特別会計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石狩湾新港管理組合（一般会計）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石狩市公務サービス</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国民健康保険診療所特別会計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IF('各会計、関係団体の財政状況及び健全化判断比率'!B34="","",'各会計、関係団体の財政状況及び健全化判断比率'!B34)</f>
        <v>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石狩湾新港管理組合（港湾整備事業特別会計）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石狩市体育協会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石狩北部地区消防事務組合</v>
      </c>
      <c r="BZ36" s="611"/>
      <c r="CA36" s="611"/>
      <c r="CB36" s="611"/>
      <c r="CC36" s="611"/>
      <c r="CD36" s="611"/>
      <c r="CE36" s="611"/>
      <c r="CF36" s="611"/>
      <c r="CG36" s="611"/>
      <c r="CH36" s="611"/>
      <c r="CI36" s="611"/>
      <c r="CJ36" s="611"/>
      <c r="CK36" s="611"/>
      <c r="CL36" s="611"/>
      <c r="CM36" s="611"/>
      <c r="CN36" s="175"/>
      <c r="CO36" s="610">
        <f t="shared" si="3"/>
        <v>17</v>
      </c>
      <c r="CP36" s="610"/>
      <c r="CQ36" s="611" t="str">
        <f>IF('各会計、関係団体の財政状況及び健全化判断比率'!BS9="","",'各会計、関係団体の財政状況及び健全化判断比率'!BS9)</f>
        <v>あい風</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介護保険事業特別会計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石狩西部広域水道企業団</v>
      </c>
      <c r="BZ37" s="611"/>
      <c r="CA37" s="611"/>
      <c r="CB37" s="611"/>
      <c r="CC37" s="611"/>
      <c r="CD37" s="611"/>
      <c r="CE37" s="611"/>
      <c r="CF37" s="611"/>
      <c r="CG37" s="611"/>
      <c r="CH37" s="611"/>
      <c r="CI37" s="611"/>
      <c r="CJ37" s="611"/>
      <c r="CK37" s="611"/>
      <c r="CL37" s="611"/>
      <c r="CM37" s="611"/>
      <c r="CN37" s="175"/>
      <c r="CO37" s="610">
        <f t="shared" si="3"/>
        <v>18</v>
      </c>
      <c r="CP37" s="610"/>
      <c r="CQ37" s="611" t="str">
        <f>IF('各会計、関係団体の財政状況及び健全化判断比率'!BS10="","",'各会計、関係団体の財政状況及び健全化判断比率'!BS10)</f>
        <v>石狩市防災まちづくり協会</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6</v>
      </c>
      <c r="V38" s="610"/>
      <c r="W38" s="611" t="str">
        <f>IF('各会計、関係団体の財政状況及び健全化判断比率'!B32="","",'各会計、関係団体の財政状況及び健全化判断比率'!B32)</f>
        <v>介護サービス事業特別会計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石狩教育研修センター組合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215</v>
      </c>
      <c r="E46" s="613" t="s">
        <v>216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220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221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222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223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iSjqUcFF3YC9wTYB1DSIFNOyBy9otCngxURLQMw9QcA4cswwIBAD5yPbkCGSEsZiql4+v275yY1sA/sG/6xDHA==" saltValue="6kpMPFK7YcdQFYdY0gOs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A13" sqref="AA13:AJ13"/>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224</v>
      </c>
      <c r="DI1" s="616"/>
      <c r="DJ1" s="616"/>
      <c r="DK1" s="616"/>
      <c r="DL1" s="616"/>
      <c r="DM1" s="616"/>
      <c r="DN1" s="617"/>
      <c r="DO1" s="208"/>
      <c r="DP1" s="615" t="s">
        <v>225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230</v>
      </c>
      <c r="S4" s="619"/>
      <c r="T4" s="619"/>
      <c r="U4" s="619"/>
      <c r="V4" s="619"/>
      <c r="W4" s="619"/>
      <c r="X4" s="619"/>
      <c r="Y4" s="620"/>
      <c r="Z4" s="618" t="s">
        <v>231</v>
      </c>
      <c r="AA4" s="619"/>
      <c r="AB4" s="619"/>
      <c r="AC4" s="620"/>
      <c r="AD4" s="618" t="s">
        <v>232</v>
      </c>
      <c r="AE4" s="619"/>
      <c r="AF4" s="619"/>
      <c r="AG4" s="619"/>
      <c r="AH4" s="619"/>
      <c r="AI4" s="619"/>
      <c r="AJ4" s="619"/>
      <c r="AK4" s="620"/>
      <c r="AL4" s="618" t="s">
        <v>231</v>
      </c>
      <c r="AM4" s="619"/>
      <c r="AN4" s="619"/>
      <c r="AO4" s="620"/>
      <c r="AP4" s="621" t="s">
        <v>233</v>
      </c>
      <c r="AQ4" s="621"/>
      <c r="AR4" s="621"/>
      <c r="AS4" s="621"/>
      <c r="AT4" s="621"/>
      <c r="AU4" s="621"/>
      <c r="AV4" s="621"/>
      <c r="AW4" s="621"/>
      <c r="AX4" s="621"/>
      <c r="AY4" s="621"/>
      <c r="AZ4" s="621"/>
      <c r="BA4" s="621"/>
      <c r="BB4" s="621"/>
      <c r="BC4" s="621"/>
      <c r="BD4" s="621"/>
      <c r="BE4" s="621"/>
      <c r="BF4" s="621"/>
      <c r="BG4" s="621" t="s">
        <v>234</v>
      </c>
      <c r="BH4" s="621"/>
      <c r="BI4" s="621"/>
      <c r="BJ4" s="621"/>
      <c r="BK4" s="621"/>
      <c r="BL4" s="621"/>
      <c r="BM4" s="621"/>
      <c r="BN4" s="621"/>
      <c r="BO4" s="621" t="s">
        <v>231</v>
      </c>
      <c r="BP4" s="621"/>
      <c r="BQ4" s="621"/>
      <c r="BR4" s="621"/>
      <c r="BS4" s="621" t="s">
        <v>235</v>
      </c>
      <c r="BT4" s="621"/>
      <c r="BU4" s="621"/>
      <c r="BV4" s="621"/>
      <c r="BW4" s="621"/>
      <c r="BX4" s="621"/>
      <c r="BY4" s="621"/>
      <c r="BZ4" s="621"/>
      <c r="CA4" s="621"/>
      <c r="CB4" s="621"/>
      <c r="CD4" s="618" t="s">
        <v>236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237</v>
      </c>
      <c r="C5" s="623"/>
      <c r="D5" s="623"/>
      <c r="E5" s="623"/>
      <c r="F5" s="623"/>
      <c r="G5" s="623"/>
      <c r="H5" s="623"/>
      <c r="I5" s="623"/>
      <c r="J5" s="623"/>
      <c r="K5" s="623"/>
      <c r="L5" s="623"/>
      <c r="M5" s="623"/>
      <c r="N5" s="623"/>
      <c r="O5" s="623"/>
      <c r="P5" s="623"/>
      <c r="Q5" s="624"/>
      <c r="R5" s="625">
        <v>9157203</v>
      </c>
      <c r="S5" s="626"/>
      <c r="T5" s="626"/>
      <c r="U5" s="626"/>
      <c r="V5" s="626"/>
      <c r="W5" s="626"/>
      <c r="X5" s="626"/>
      <c r="Y5" s="627"/>
      <c r="Z5" s="628">
        <v>25.6</v>
      </c>
      <c r="AA5" s="628"/>
      <c r="AB5" s="628"/>
      <c r="AC5" s="628"/>
      <c r="AD5" s="629">
        <v>8565371</v>
      </c>
      <c r="AE5" s="629"/>
      <c r="AF5" s="629"/>
      <c r="AG5" s="629"/>
      <c r="AH5" s="629"/>
      <c r="AI5" s="629"/>
      <c r="AJ5" s="629"/>
      <c r="AK5" s="629"/>
      <c r="AL5" s="630">
        <v>48.1</v>
      </c>
      <c r="AM5" s="631"/>
      <c r="AN5" s="631"/>
      <c r="AO5" s="632"/>
      <c r="AP5" s="622" t="s">
        <v>238</v>
      </c>
      <c r="AQ5" s="623"/>
      <c r="AR5" s="623"/>
      <c r="AS5" s="623"/>
      <c r="AT5" s="623"/>
      <c r="AU5" s="623"/>
      <c r="AV5" s="623"/>
      <c r="AW5" s="623"/>
      <c r="AX5" s="623"/>
      <c r="AY5" s="623"/>
      <c r="AZ5" s="623"/>
      <c r="BA5" s="623"/>
      <c r="BB5" s="623"/>
      <c r="BC5" s="623"/>
      <c r="BD5" s="623"/>
      <c r="BE5" s="623"/>
      <c r="BF5" s="624"/>
      <c r="BG5" s="636">
        <v>8554624</v>
      </c>
      <c r="BH5" s="637"/>
      <c r="BI5" s="637"/>
      <c r="BJ5" s="637"/>
      <c r="BK5" s="637"/>
      <c r="BL5" s="637"/>
      <c r="BM5" s="637"/>
      <c r="BN5" s="638"/>
      <c r="BO5" s="639">
        <v>93.4</v>
      </c>
      <c r="BP5" s="639"/>
      <c r="BQ5" s="639"/>
      <c r="BR5" s="639"/>
      <c r="BS5" s="640">
        <v>178066</v>
      </c>
      <c r="BT5" s="640"/>
      <c r="BU5" s="640"/>
      <c r="BV5" s="640"/>
      <c r="BW5" s="640"/>
      <c r="BX5" s="640"/>
      <c r="BY5" s="640"/>
      <c r="BZ5" s="640"/>
      <c r="CA5" s="640"/>
      <c r="CB5" s="644"/>
      <c r="CD5" s="618" t="s">
        <v>233</v>
      </c>
      <c r="CE5" s="619"/>
      <c r="CF5" s="619"/>
      <c r="CG5" s="619"/>
      <c r="CH5" s="619"/>
      <c r="CI5" s="619"/>
      <c r="CJ5" s="619"/>
      <c r="CK5" s="619"/>
      <c r="CL5" s="619"/>
      <c r="CM5" s="619"/>
      <c r="CN5" s="619"/>
      <c r="CO5" s="619"/>
      <c r="CP5" s="619"/>
      <c r="CQ5" s="620"/>
      <c r="CR5" s="618" t="s">
        <v>239</v>
      </c>
      <c r="CS5" s="619"/>
      <c r="CT5" s="619"/>
      <c r="CU5" s="619"/>
      <c r="CV5" s="619"/>
      <c r="CW5" s="619"/>
      <c r="CX5" s="619"/>
      <c r="CY5" s="620"/>
      <c r="CZ5" s="618" t="s">
        <v>231</v>
      </c>
      <c r="DA5" s="619"/>
      <c r="DB5" s="619"/>
      <c r="DC5" s="620"/>
      <c r="DD5" s="618" t="s">
        <v>240</v>
      </c>
      <c r="DE5" s="619"/>
      <c r="DF5" s="619"/>
      <c r="DG5" s="619"/>
      <c r="DH5" s="619"/>
      <c r="DI5" s="619"/>
      <c r="DJ5" s="619"/>
      <c r="DK5" s="619"/>
      <c r="DL5" s="619"/>
      <c r="DM5" s="619"/>
      <c r="DN5" s="619"/>
      <c r="DO5" s="619"/>
      <c r="DP5" s="620"/>
      <c r="DQ5" s="618" t="s">
        <v>241</v>
      </c>
      <c r="DR5" s="619"/>
      <c r="DS5" s="619"/>
      <c r="DT5" s="619"/>
      <c r="DU5" s="619"/>
      <c r="DV5" s="619"/>
      <c r="DW5" s="619"/>
      <c r="DX5" s="619"/>
      <c r="DY5" s="619"/>
      <c r="DZ5" s="619"/>
      <c r="EA5" s="619"/>
      <c r="EB5" s="619"/>
      <c r="EC5" s="620"/>
    </row>
    <row r="6" spans="2:143" ht="11.25" customHeight="1" x14ac:dyDescent="0.2">
      <c r="B6" s="633" t="s">
        <v>242</v>
      </c>
      <c r="C6" s="634"/>
      <c r="D6" s="634"/>
      <c r="E6" s="634"/>
      <c r="F6" s="634"/>
      <c r="G6" s="634"/>
      <c r="H6" s="634"/>
      <c r="I6" s="634"/>
      <c r="J6" s="634"/>
      <c r="K6" s="634"/>
      <c r="L6" s="634"/>
      <c r="M6" s="634"/>
      <c r="N6" s="634"/>
      <c r="O6" s="634"/>
      <c r="P6" s="634"/>
      <c r="Q6" s="635"/>
      <c r="R6" s="636">
        <v>308556</v>
      </c>
      <c r="S6" s="637"/>
      <c r="T6" s="637"/>
      <c r="U6" s="637"/>
      <c r="V6" s="637"/>
      <c r="W6" s="637"/>
      <c r="X6" s="637"/>
      <c r="Y6" s="638"/>
      <c r="Z6" s="639">
        <v>0.9</v>
      </c>
      <c r="AA6" s="639"/>
      <c r="AB6" s="639"/>
      <c r="AC6" s="639"/>
      <c r="AD6" s="640">
        <v>308556</v>
      </c>
      <c r="AE6" s="640"/>
      <c r="AF6" s="640"/>
      <c r="AG6" s="640"/>
      <c r="AH6" s="640"/>
      <c r="AI6" s="640"/>
      <c r="AJ6" s="640"/>
      <c r="AK6" s="640"/>
      <c r="AL6" s="641">
        <v>1.7</v>
      </c>
      <c r="AM6" s="642"/>
      <c r="AN6" s="642"/>
      <c r="AO6" s="643"/>
      <c r="AP6" s="633" t="s">
        <v>243</v>
      </c>
      <c r="AQ6" s="634"/>
      <c r="AR6" s="634"/>
      <c r="AS6" s="634"/>
      <c r="AT6" s="634"/>
      <c r="AU6" s="634"/>
      <c r="AV6" s="634"/>
      <c r="AW6" s="634"/>
      <c r="AX6" s="634"/>
      <c r="AY6" s="634"/>
      <c r="AZ6" s="634"/>
      <c r="BA6" s="634"/>
      <c r="BB6" s="634"/>
      <c r="BC6" s="634"/>
      <c r="BD6" s="634"/>
      <c r="BE6" s="634"/>
      <c r="BF6" s="635"/>
      <c r="BG6" s="636">
        <v>8554624</v>
      </c>
      <c r="BH6" s="637"/>
      <c r="BI6" s="637"/>
      <c r="BJ6" s="637"/>
      <c r="BK6" s="637"/>
      <c r="BL6" s="637"/>
      <c r="BM6" s="637"/>
      <c r="BN6" s="638"/>
      <c r="BO6" s="639">
        <v>93.4</v>
      </c>
      <c r="BP6" s="639"/>
      <c r="BQ6" s="639"/>
      <c r="BR6" s="639"/>
      <c r="BS6" s="640">
        <v>178066</v>
      </c>
      <c r="BT6" s="640"/>
      <c r="BU6" s="640"/>
      <c r="BV6" s="640"/>
      <c r="BW6" s="640"/>
      <c r="BX6" s="640"/>
      <c r="BY6" s="640"/>
      <c r="BZ6" s="640"/>
      <c r="CA6" s="640"/>
      <c r="CB6" s="644"/>
      <c r="CD6" s="622" t="s">
        <v>244</v>
      </c>
      <c r="CE6" s="623"/>
      <c r="CF6" s="623"/>
      <c r="CG6" s="623"/>
      <c r="CH6" s="623"/>
      <c r="CI6" s="623"/>
      <c r="CJ6" s="623"/>
      <c r="CK6" s="623"/>
      <c r="CL6" s="623"/>
      <c r="CM6" s="623"/>
      <c r="CN6" s="623"/>
      <c r="CO6" s="623"/>
      <c r="CP6" s="623"/>
      <c r="CQ6" s="624"/>
      <c r="CR6" s="636">
        <v>212560</v>
      </c>
      <c r="CS6" s="637"/>
      <c r="CT6" s="637"/>
      <c r="CU6" s="637"/>
      <c r="CV6" s="637"/>
      <c r="CW6" s="637"/>
      <c r="CX6" s="637"/>
      <c r="CY6" s="638"/>
      <c r="CZ6" s="630">
        <v>0.6</v>
      </c>
      <c r="DA6" s="631"/>
      <c r="DB6" s="631"/>
      <c r="DC6" s="647"/>
      <c r="DD6" s="645" t="s">
        <v>245</v>
      </c>
      <c r="DE6" s="637"/>
      <c r="DF6" s="637"/>
      <c r="DG6" s="637"/>
      <c r="DH6" s="637"/>
      <c r="DI6" s="637"/>
      <c r="DJ6" s="637"/>
      <c r="DK6" s="637"/>
      <c r="DL6" s="637"/>
      <c r="DM6" s="637"/>
      <c r="DN6" s="637"/>
      <c r="DO6" s="637"/>
      <c r="DP6" s="638"/>
      <c r="DQ6" s="645">
        <v>212560</v>
      </c>
      <c r="DR6" s="637"/>
      <c r="DS6" s="637"/>
      <c r="DT6" s="637"/>
      <c r="DU6" s="637"/>
      <c r="DV6" s="637"/>
      <c r="DW6" s="637"/>
      <c r="DX6" s="637"/>
      <c r="DY6" s="637"/>
      <c r="DZ6" s="637"/>
      <c r="EA6" s="637"/>
      <c r="EB6" s="637"/>
      <c r="EC6" s="646"/>
    </row>
    <row r="7" spans="2:143" ht="11.25" customHeight="1" x14ac:dyDescent="0.2">
      <c r="B7" s="633" t="s">
        <v>246</v>
      </c>
      <c r="C7" s="634"/>
      <c r="D7" s="634"/>
      <c r="E7" s="634"/>
      <c r="F7" s="634"/>
      <c r="G7" s="634"/>
      <c r="H7" s="634"/>
      <c r="I7" s="634"/>
      <c r="J7" s="634"/>
      <c r="K7" s="634"/>
      <c r="L7" s="634"/>
      <c r="M7" s="634"/>
      <c r="N7" s="634"/>
      <c r="O7" s="634"/>
      <c r="P7" s="634"/>
      <c r="Q7" s="635"/>
      <c r="R7" s="636">
        <v>2206</v>
      </c>
      <c r="S7" s="637"/>
      <c r="T7" s="637"/>
      <c r="U7" s="637"/>
      <c r="V7" s="637"/>
      <c r="W7" s="637"/>
      <c r="X7" s="637"/>
      <c r="Y7" s="638"/>
      <c r="Z7" s="639">
        <v>0</v>
      </c>
      <c r="AA7" s="639"/>
      <c r="AB7" s="639"/>
      <c r="AC7" s="639"/>
      <c r="AD7" s="640">
        <v>2206</v>
      </c>
      <c r="AE7" s="640"/>
      <c r="AF7" s="640"/>
      <c r="AG7" s="640"/>
      <c r="AH7" s="640"/>
      <c r="AI7" s="640"/>
      <c r="AJ7" s="640"/>
      <c r="AK7" s="640"/>
      <c r="AL7" s="641">
        <v>0</v>
      </c>
      <c r="AM7" s="642"/>
      <c r="AN7" s="642"/>
      <c r="AO7" s="643"/>
      <c r="AP7" s="633" t="s">
        <v>247</v>
      </c>
      <c r="AQ7" s="634"/>
      <c r="AR7" s="634"/>
      <c r="AS7" s="634"/>
      <c r="AT7" s="634"/>
      <c r="AU7" s="634"/>
      <c r="AV7" s="634"/>
      <c r="AW7" s="634"/>
      <c r="AX7" s="634"/>
      <c r="AY7" s="634"/>
      <c r="AZ7" s="634"/>
      <c r="BA7" s="634"/>
      <c r="BB7" s="634"/>
      <c r="BC7" s="634"/>
      <c r="BD7" s="634"/>
      <c r="BE7" s="634"/>
      <c r="BF7" s="635"/>
      <c r="BG7" s="636">
        <v>3102952</v>
      </c>
      <c r="BH7" s="637"/>
      <c r="BI7" s="637"/>
      <c r="BJ7" s="637"/>
      <c r="BK7" s="637"/>
      <c r="BL7" s="637"/>
      <c r="BM7" s="637"/>
      <c r="BN7" s="638"/>
      <c r="BO7" s="639">
        <v>33.9</v>
      </c>
      <c r="BP7" s="639"/>
      <c r="BQ7" s="639"/>
      <c r="BR7" s="639"/>
      <c r="BS7" s="640">
        <v>178066</v>
      </c>
      <c r="BT7" s="640"/>
      <c r="BU7" s="640"/>
      <c r="BV7" s="640"/>
      <c r="BW7" s="640"/>
      <c r="BX7" s="640"/>
      <c r="BY7" s="640"/>
      <c r="BZ7" s="640"/>
      <c r="CA7" s="640"/>
      <c r="CB7" s="644"/>
      <c r="CD7" s="633" t="s">
        <v>248</v>
      </c>
      <c r="CE7" s="634"/>
      <c r="CF7" s="634"/>
      <c r="CG7" s="634"/>
      <c r="CH7" s="634"/>
      <c r="CI7" s="634"/>
      <c r="CJ7" s="634"/>
      <c r="CK7" s="634"/>
      <c r="CL7" s="634"/>
      <c r="CM7" s="634"/>
      <c r="CN7" s="634"/>
      <c r="CO7" s="634"/>
      <c r="CP7" s="634"/>
      <c r="CQ7" s="635"/>
      <c r="CR7" s="636">
        <v>5295843</v>
      </c>
      <c r="CS7" s="637"/>
      <c r="CT7" s="637"/>
      <c r="CU7" s="637"/>
      <c r="CV7" s="637"/>
      <c r="CW7" s="637"/>
      <c r="CX7" s="637"/>
      <c r="CY7" s="638"/>
      <c r="CZ7" s="639">
        <v>15.4</v>
      </c>
      <c r="DA7" s="639"/>
      <c r="DB7" s="639"/>
      <c r="DC7" s="639"/>
      <c r="DD7" s="645">
        <v>80977</v>
      </c>
      <c r="DE7" s="637"/>
      <c r="DF7" s="637"/>
      <c r="DG7" s="637"/>
      <c r="DH7" s="637"/>
      <c r="DI7" s="637"/>
      <c r="DJ7" s="637"/>
      <c r="DK7" s="637"/>
      <c r="DL7" s="637"/>
      <c r="DM7" s="637"/>
      <c r="DN7" s="637"/>
      <c r="DO7" s="637"/>
      <c r="DP7" s="638"/>
      <c r="DQ7" s="645">
        <v>3859881</v>
      </c>
      <c r="DR7" s="637"/>
      <c r="DS7" s="637"/>
      <c r="DT7" s="637"/>
      <c r="DU7" s="637"/>
      <c r="DV7" s="637"/>
      <c r="DW7" s="637"/>
      <c r="DX7" s="637"/>
      <c r="DY7" s="637"/>
      <c r="DZ7" s="637"/>
      <c r="EA7" s="637"/>
      <c r="EB7" s="637"/>
      <c r="EC7" s="646"/>
    </row>
    <row r="8" spans="2:143" ht="11.25" customHeight="1" x14ac:dyDescent="0.2">
      <c r="B8" s="633" t="s">
        <v>249</v>
      </c>
      <c r="C8" s="634"/>
      <c r="D8" s="634"/>
      <c r="E8" s="634"/>
      <c r="F8" s="634"/>
      <c r="G8" s="634"/>
      <c r="H8" s="634"/>
      <c r="I8" s="634"/>
      <c r="J8" s="634"/>
      <c r="K8" s="634"/>
      <c r="L8" s="634"/>
      <c r="M8" s="634"/>
      <c r="N8" s="634"/>
      <c r="O8" s="634"/>
      <c r="P8" s="634"/>
      <c r="Q8" s="635"/>
      <c r="R8" s="636">
        <v>16202</v>
      </c>
      <c r="S8" s="637"/>
      <c r="T8" s="637"/>
      <c r="U8" s="637"/>
      <c r="V8" s="637"/>
      <c r="W8" s="637"/>
      <c r="X8" s="637"/>
      <c r="Y8" s="638"/>
      <c r="Z8" s="639">
        <v>0</v>
      </c>
      <c r="AA8" s="639"/>
      <c r="AB8" s="639"/>
      <c r="AC8" s="639"/>
      <c r="AD8" s="640">
        <v>16202</v>
      </c>
      <c r="AE8" s="640"/>
      <c r="AF8" s="640"/>
      <c r="AG8" s="640"/>
      <c r="AH8" s="640"/>
      <c r="AI8" s="640"/>
      <c r="AJ8" s="640"/>
      <c r="AK8" s="640"/>
      <c r="AL8" s="641">
        <v>0.1</v>
      </c>
      <c r="AM8" s="642"/>
      <c r="AN8" s="642"/>
      <c r="AO8" s="643"/>
      <c r="AP8" s="633" t="s">
        <v>250</v>
      </c>
      <c r="AQ8" s="634"/>
      <c r="AR8" s="634"/>
      <c r="AS8" s="634"/>
      <c r="AT8" s="634"/>
      <c r="AU8" s="634"/>
      <c r="AV8" s="634"/>
      <c r="AW8" s="634"/>
      <c r="AX8" s="634"/>
      <c r="AY8" s="634"/>
      <c r="AZ8" s="634"/>
      <c r="BA8" s="634"/>
      <c r="BB8" s="634"/>
      <c r="BC8" s="634"/>
      <c r="BD8" s="634"/>
      <c r="BE8" s="634"/>
      <c r="BF8" s="635"/>
      <c r="BG8" s="636">
        <v>97287</v>
      </c>
      <c r="BH8" s="637"/>
      <c r="BI8" s="637"/>
      <c r="BJ8" s="637"/>
      <c r="BK8" s="637"/>
      <c r="BL8" s="637"/>
      <c r="BM8" s="637"/>
      <c r="BN8" s="638"/>
      <c r="BO8" s="639">
        <v>1.1000000000000001</v>
      </c>
      <c r="BP8" s="639"/>
      <c r="BQ8" s="639"/>
      <c r="BR8" s="639"/>
      <c r="BS8" s="640" t="s">
        <v>245</v>
      </c>
      <c r="BT8" s="640"/>
      <c r="BU8" s="640"/>
      <c r="BV8" s="640"/>
      <c r="BW8" s="640"/>
      <c r="BX8" s="640"/>
      <c r="BY8" s="640"/>
      <c r="BZ8" s="640"/>
      <c r="CA8" s="640"/>
      <c r="CB8" s="644"/>
      <c r="CD8" s="633" t="s">
        <v>251</v>
      </c>
      <c r="CE8" s="634"/>
      <c r="CF8" s="634"/>
      <c r="CG8" s="634"/>
      <c r="CH8" s="634"/>
      <c r="CI8" s="634"/>
      <c r="CJ8" s="634"/>
      <c r="CK8" s="634"/>
      <c r="CL8" s="634"/>
      <c r="CM8" s="634"/>
      <c r="CN8" s="634"/>
      <c r="CO8" s="634"/>
      <c r="CP8" s="634"/>
      <c r="CQ8" s="635"/>
      <c r="CR8" s="636">
        <v>12518264</v>
      </c>
      <c r="CS8" s="637"/>
      <c r="CT8" s="637"/>
      <c r="CU8" s="637"/>
      <c r="CV8" s="637"/>
      <c r="CW8" s="637"/>
      <c r="CX8" s="637"/>
      <c r="CY8" s="638"/>
      <c r="CZ8" s="639">
        <v>36.4</v>
      </c>
      <c r="DA8" s="639"/>
      <c r="DB8" s="639"/>
      <c r="DC8" s="639"/>
      <c r="DD8" s="645">
        <v>356624</v>
      </c>
      <c r="DE8" s="637"/>
      <c r="DF8" s="637"/>
      <c r="DG8" s="637"/>
      <c r="DH8" s="637"/>
      <c r="DI8" s="637"/>
      <c r="DJ8" s="637"/>
      <c r="DK8" s="637"/>
      <c r="DL8" s="637"/>
      <c r="DM8" s="637"/>
      <c r="DN8" s="637"/>
      <c r="DO8" s="637"/>
      <c r="DP8" s="638"/>
      <c r="DQ8" s="645">
        <v>5741735</v>
      </c>
      <c r="DR8" s="637"/>
      <c r="DS8" s="637"/>
      <c r="DT8" s="637"/>
      <c r="DU8" s="637"/>
      <c r="DV8" s="637"/>
      <c r="DW8" s="637"/>
      <c r="DX8" s="637"/>
      <c r="DY8" s="637"/>
      <c r="DZ8" s="637"/>
      <c r="EA8" s="637"/>
      <c r="EB8" s="637"/>
      <c r="EC8" s="646"/>
    </row>
    <row r="9" spans="2:143" ht="11.25" customHeight="1" x14ac:dyDescent="0.2">
      <c r="B9" s="633" t="s">
        <v>252</v>
      </c>
      <c r="C9" s="634"/>
      <c r="D9" s="634"/>
      <c r="E9" s="634"/>
      <c r="F9" s="634"/>
      <c r="G9" s="634"/>
      <c r="H9" s="634"/>
      <c r="I9" s="634"/>
      <c r="J9" s="634"/>
      <c r="K9" s="634"/>
      <c r="L9" s="634"/>
      <c r="M9" s="634"/>
      <c r="N9" s="634"/>
      <c r="O9" s="634"/>
      <c r="P9" s="634"/>
      <c r="Q9" s="635"/>
      <c r="R9" s="636">
        <v>13117</v>
      </c>
      <c r="S9" s="637"/>
      <c r="T9" s="637"/>
      <c r="U9" s="637"/>
      <c r="V9" s="637"/>
      <c r="W9" s="637"/>
      <c r="X9" s="637"/>
      <c r="Y9" s="638"/>
      <c r="Z9" s="639">
        <v>0</v>
      </c>
      <c r="AA9" s="639"/>
      <c r="AB9" s="639"/>
      <c r="AC9" s="639"/>
      <c r="AD9" s="640">
        <v>13117</v>
      </c>
      <c r="AE9" s="640"/>
      <c r="AF9" s="640"/>
      <c r="AG9" s="640"/>
      <c r="AH9" s="640"/>
      <c r="AI9" s="640"/>
      <c r="AJ9" s="640"/>
      <c r="AK9" s="640"/>
      <c r="AL9" s="641">
        <v>0.1</v>
      </c>
      <c r="AM9" s="642"/>
      <c r="AN9" s="642"/>
      <c r="AO9" s="643"/>
      <c r="AP9" s="633" t="s">
        <v>253</v>
      </c>
      <c r="AQ9" s="634"/>
      <c r="AR9" s="634"/>
      <c r="AS9" s="634"/>
      <c r="AT9" s="634"/>
      <c r="AU9" s="634"/>
      <c r="AV9" s="634"/>
      <c r="AW9" s="634"/>
      <c r="AX9" s="634"/>
      <c r="AY9" s="634"/>
      <c r="AZ9" s="634"/>
      <c r="BA9" s="634"/>
      <c r="BB9" s="634"/>
      <c r="BC9" s="634"/>
      <c r="BD9" s="634"/>
      <c r="BE9" s="634"/>
      <c r="BF9" s="635"/>
      <c r="BG9" s="636">
        <v>2268451</v>
      </c>
      <c r="BH9" s="637"/>
      <c r="BI9" s="637"/>
      <c r="BJ9" s="637"/>
      <c r="BK9" s="637"/>
      <c r="BL9" s="637"/>
      <c r="BM9" s="637"/>
      <c r="BN9" s="638"/>
      <c r="BO9" s="639">
        <v>24.8</v>
      </c>
      <c r="BP9" s="639"/>
      <c r="BQ9" s="639"/>
      <c r="BR9" s="639"/>
      <c r="BS9" s="640" t="s">
        <v>245</v>
      </c>
      <c r="BT9" s="640"/>
      <c r="BU9" s="640"/>
      <c r="BV9" s="640"/>
      <c r="BW9" s="640"/>
      <c r="BX9" s="640"/>
      <c r="BY9" s="640"/>
      <c r="BZ9" s="640"/>
      <c r="CA9" s="640"/>
      <c r="CB9" s="644"/>
      <c r="CD9" s="633" t="s">
        <v>254</v>
      </c>
      <c r="CE9" s="634"/>
      <c r="CF9" s="634"/>
      <c r="CG9" s="634"/>
      <c r="CH9" s="634"/>
      <c r="CI9" s="634"/>
      <c r="CJ9" s="634"/>
      <c r="CK9" s="634"/>
      <c r="CL9" s="634"/>
      <c r="CM9" s="634"/>
      <c r="CN9" s="634"/>
      <c r="CO9" s="634"/>
      <c r="CP9" s="634"/>
      <c r="CQ9" s="635"/>
      <c r="CR9" s="636">
        <v>3198072</v>
      </c>
      <c r="CS9" s="637"/>
      <c r="CT9" s="637"/>
      <c r="CU9" s="637"/>
      <c r="CV9" s="637"/>
      <c r="CW9" s="637"/>
      <c r="CX9" s="637"/>
      <c r="CY9" s="638"/>
      <c r="CZ9" s="639">
        <v>9.3000000000000007</v>
      </c>
      <c r="DA9" s="639"/>
      <c r="DB9" s="639"/>
      <c r="DC9" s="639"/>
      <c r="DD9" s="645">
        <v>33748</v>
      </c>
      <c r="DE9" s="637"/>
      <c r="DF9" s="637"/>
      <c r="DG9" s="637"/>
      <c r="DH9" s="637"/>
      <c r="DI9" s="637"/>
      <c r="DJ9" s="637"/>
      <c r="DK9" s="637"/>
      <c r="DL9" s="637"/>
      <c r="DM9" s="637"/>
      <c r="DN9" s="637"/>
      <c r="DO9" s="637"/>
      <c r="DP9" s="638"/>
      <c r="DQ9" s="645">
        <v>1835741</v>
      </c>
      <c r="DR9" s="637"/>
      <c r="DS9" s="637"/>
      <c r="DT9" s="637"/>
      <c r="DU9" s="637"/>
      <c r="DV9" s="637"/>
      <c r="DW9" s="637"/>
      <c r="DX9" s="637"/>
      <c r="DY9" s="637"/>
      <c r="DZ9" s="637"/>
      <c r="EA9" s="637"/>
      <c r="EB9" s="637"/>
      <c r="EC9" s="646"/>
    </row>
    <row r="10" spans="2:143" ht="11.25" customHeight="1" x14ac:dyDescent="0.2">
      <c r="B10" s="633" t="s">
        <v>255</v>
      </c>
      <c r="C10" s="634"/>
      <c r="D10" s="634"/>
      <c r="E10" s="634"/>
      <c r="F10" s="634"/>
      <c r="G10" s="634"/>
      <c r="H10" s="634"/>
      <c r="I10" s="634"/>
      <c r="J10" s="634"/>
      <c r="K10" s="634"/>
      <c r="L10" s="634"/>
      <c r="M10" s="634"/>
      <c r="N10" s="634"/>
      <c r="O10" s="634"/>
      <c r="P10" s="634"/>
      <c r="Q10" s="635"/>
      <c r="R10" s="636" t="s">
        <v>245</v>
      </c>
      <c r="S10" s="637"/>
      <c r="T10" s="637"/>
      <c r="U10" s="637"/>
      <c r="V10" s="637"/>
      <c r="W10" s="637"/>
      <c r="X10" s="637"/>
      <c r="Y10" s="638"/>
      <c r="Z10" s="639" t="s">
        <v>245</v>
      </c>
      <c r="AA10" s="639"/>
      <c r="AB10" s="639"/>
      <c r="AC10" s="639"/>
      <c r="AD10" s="640" t="s">
        <v>245</v>
      </c>
      <c r="AE10" s="640"/>
      <c r="AF10" s="640"/>
      <c r="AG10" s="640"/>
      <c r="AH10" s="640"/>
      <c r="AI10" s="640"/>
      <c r="AJ10" s="640"/>
      <c r="AK10" s="640"/>
      <c r="AL10" s="641" t="s">
        <v>245</v>
      </c>
      <c r="AM10" s="642"/>
      <c r="AN10" s="642"/>
      <c r="AO10" s="643"/>
      <c r="AP10" s="633" t="s">
        <v>256</v>
      </c>
      <c r="AQ10" s="634"/>
      <c r="AR10" s="634"/>
      <c r="AS10" s="634"/>
      <c r="AT10" s="634"/>
      <c r="AU10" s="634"/>
      <c r="AV10" s="634"/>
      <c r="AW10" s="634"/>
      <c r="AX10" s="634"/>
      <c r="AY10" s="634"/>
      <c r="AZ10" s="634"/>
      <c r="BA10" s="634"/>
      <c r="BB10" s="634"/>
      <c r="BC10" s="634"/>
      <c r="BD10" s="634"/>
      <c r="BE10" s="634"/>
      <c r="BF10" s="635"/>
      <c r="BG10" s="636">
        <v>277746</v>
      </c>
      <c r="BH10" s="637"/>
      <c r="BI10" s="637"/>
      <c r="BJ10" s="637"/>
      <c r="BK10" s="637"/>
      <c r="BL10" s="637"/>
      <c r="BM10" s="637"/>
      <c r="BN10" s="638"/>
      <c r="BO10" s="639">
        <v>3</v>
      </c>
      <c r="BP10" s="639"/>
      <c r="BQ10" s="639"/>
      <c r="BR10" s="639"/>
      <c r="BS10" s="640">
        <v>46892</v>
      </c>
      <c r="BT10" s="640"/>
      <c r="BU10" s="640"/>
      <c r="BV10" s="640"/>
      <c r="BW10" s="640"/>
      <c r="BX10" s="640"/>
      <c r="BY10" s="640"/>
      <c r="BZ10" s="640"/>
      <c r="CA10" s="640"/>
      <c r="CB10" s="644"/>
      <c r="CD10" s="633" t="s">
        <v>257</v>
      </c>
      <c r="CE10" s="634"/>
      <c r="CF10" s="634"/>
      <c r="CG10" s="634"/>
      <c r="CH10" s="634"/>
      <c r="CI10" s="634"/>
      <c r="CJ10" s="634"/>
      <c r="CK10" s="634"/>
      <c r="CL10" s="634"/>
      <c r="CM10" s="634"/>
      <c r="CN10" s="634"/>
      <c r="CO10" s="634"/>
      <c r="CP10" s="634"/>
      <c r="CQ10" s="635"/>
      <c r="CR10" s="636">
        <v>17153</v>
      </c>
      <c r="CS10" s="637"/>
      <c r="CT10" s="637"/>
      <c r="CU10" s="637"/>
      <c r="CV10" s="637"/>
      <c r="CW10" s="637"/>
      <c r="CX10" s="637"/>
      <c r="CY10" s="638"/>
      <c r="CZ10" s="639">
        <v>0</v>
      </c>
      <c r="DA10" s="639"/>
      <c r="DB10" s="639"/>
      <c r="DC10" s="639"/>
      <c r="DD10" s="645" t="s">
        <v>258</v>
      </c>
      <c r="DE10" s="637"/>
      <c r="DF10" s="637"/>
      <c r="DG10" s="637"/>
      <c r="DH10" s="637"/>
      <c r="DI10" s="637"/>
      <c r="DJ10" s="637"/>
      <c r="DK10" s="637"/>
      <c r="DL10" s="637"/>
      <c r="DM10" s="637"/>
      <c r="DN10" s="637"/>
      <c r="DO10" s="637"/>
      <c r="DP10" s="638"/>
      <c r="DQ10" s="645">
        <v>15904</v>
      </c>
      <c r="DR10" s="637"/>
      <c r="DS10" s="637"/>
      <c r="DT10" s="637"/>
      <c r="DU10" s="637"/>
      <c r="DV10" s="637"/>
      <c r="DW10" s="637"/>
      <c r="DX10" s="637"/>
      <c r="DY10" s="637"/>
      <c r="DZ10" s="637"/>
      <c r="EA10" s="637"/>
      <c r="EB10" s="637"/>
      <c r="EC10" s="646"/>
    </row>
    <row r="11" spans="2:143" ht="11.25" customHeight="1" x14ac:dyDescent="0.2">
      <c r="B11" s="633" t="s">
        <v>259</v>
      </c>
      <c r="C11" s="634"/>
      <c r="D11" s="634"/>
      <c r="E11" s="634"/>
      <c r="F11" s="634"/>
      <c r="G11" s="634"/>
      <c r="H11" s="634"/>
      <c r="I11" s="634"/>
      <c r="J11" s="634"/>
      <c r="K11" s="634"/>
      <c r="L11" s="634"/>
      <c r="M11" s="634"/>
      <c r="N11" s="634"/>
      <c r="O11" s="634"/>
      <c r="P11" s="634"/>
      <c r="Q11" s="635"/>
      <c r="R11" s="636">
        <v>1546897</v>
      </c>
      <c r="S11" s="637"/>
      <c r="T11" s="637"/>
      <c r="U11" s="637"/>
      <c r="V11" s="637"/>
      <c r="W11" s="637"/>
      <c r="X11" s="637"/>
      <c r="Y11" s="638"/>
      <c r="Z11" s="641">
        <v>4.3</v>
      </c>
      <c r="AA11" s="642"/>
      <c r="AB11" s="642"/>
      <c r="AC11" s="648"/>
      <c r="AD11" s="645">
        <v>1546897</v>
      </c>
      <c r="AE11" s="637"/>
      <c r="AF11" s="637"/>
      <c r="AG11" s="637"/>
      <c r="AH11" s="637"/>
      <c r="AI11" s="637"/>
      <c r="AJ11" s="637"/>
      <c r="AK11" s="638"/>
      <c r="AL11" s="641">
        <v>8.6999999999999993</v>
      </c>
      <c r="AM11" s="642"/>
      <c r="AN11" s="642"/>
      <c r="AO11" s="643"/>
      <c r="AP11" s="633" t="s">
        <v>260</v>
      </c>
      <c r="AQ11" s="634"/>
      <c r="AR11" s="634"/>
      <c r="AS11" s="634"/>
      <c r="AT11" s="634"/>
      <c r="AU11" s="634"/>
      <c r="AV11" s="634"/>
      <c r="AW11" s="634"/>
      <c r="AX11" s="634"/>
      <c r="AY11" s="634"/>
      <c r="AZ11" s="634"/>
      <c r="BA11" s="634"/>
      <c r="BB11" s="634"/>
      <c r="BC11" s="634"/>
      <c r="BD11" s="634"/>
      <c r="BE11" s="634"/>
      <c r="BF11" s="635"/>
      <c r="BG11" s="636">
        <v>459468</v>
      </c>
      <c r="BH11" s="637"/>
      <c r="BI11" s="637"/>
      <c r="BJ11" s="637"/>
      <c r="BK11" s="637"/>
      <c r="BL11" s="637"/>
      <c r="BM11" s="637"/>
      <c r="BN11" s="638"/>
      <c r="BO11" s="639">
        <v>5</v>
      </c>
      <c r="BP11" s="639"/>
      <c r="BQ11" s="639"/>
      <c r="BR11" s="639"/>
      <c r="BS11" s="640">
        <v>131174</v>
      </c>
      <c r="BT11" s="640"/>
      <c r="BU11" s="640"/>
      <c r="BV11" s="640"/>
      <c r="BW11" s="640"/>
      <c r="BX11" s="640"/>
      <c r="BY11" s="640"/>
      <c r="BZ11" s="640"/>
      <c r="CA11" s="640"/>
      <c r="CB11" s="644"/>
      <c r="CD11" s="633" t="s">
        <v>261</v>
      </c>
      <c r="CE11" s="634"/>
      <c r="CF11" s="634"/>
      <c r="CG11" s="634"/>
      <c r="CH11" s="634"/>
      <c r="CI11" s="634"/>
      <c r="CJ11" s="634"/>
      <c r="CK11" s="634"/>
      <c r="CL11" s="634"/>
      <c r="CM11" s="634"/>
      <c r="CN11" s="634"/>
      <c r="CO11" s="634"/>
      <c r="CP11" s="634"/>
      <c r="CQ11" s="635"/>
      <c r="CR11" s="636">
        <v>642131</v>
      </c>
      <c r="CS11" s="637"/>
      <c r="CT11" s="637"/>
      <c r="CU11" s="637"/>
      <c r="CV11" s="637"/>
      <c r="CW11" s="637"/>
      <c r="CX11" s="637"/>
      <c r="CY11" s="638"/>
      <c r="CZ11" s="639">
        <v>1.9</v>
      </c>
      <c r="DA11" s="639"/>
      <c r="DB11" s="639"/>
      <c r="DC11" s="639"/>
      <c r="DD11" s="645">
        <v>220428</v>
      </c>
      <c r="DE11" s="637"/>
      <c r="DF11" s="637"/>
      <c r="DG11" s="637"/>
      <c r="DH11" s="637"/>
      <c r="DI11" s="637"/>
      <c r="DJ11" s="637"/>
      <c r="DK11" s="637"/>
      <c r="DL11" s="637"/>
      <c r="DM11" s="637"/>
      <c r="DN11" s="637"/>
      <c r="DO11" s="637"/>
      <c r="DP11" s="638"/>
      <c r="DQ11" s="645">
        <v>305625</v>
      </c>
      <c r="DR11" s="637"/>
      <c r="DS11" s="637"/>
      <c r="DT11" s="637"/>
      <c r="DU11" s="637"/>
      <c r="DV11" s="637"/>
      <c r="DW11" s="637"/>
      <c r="DX11" s="637"/>
      <c r="DY11" s="637"/>
      <c r="DZ11" s="637"/>
      <c r="EA11" s="637"/>
      <c r="EB11" s="637"/>
      <c r="EC11" s="646"/>
    </row>
    <row r="12" spans="2:143" ht="11.25" customHeight="1" x14ac:dyDescent="0.2">
      <c r="B12" s="633" t="s">
        <v>262</v>
      </c>
      <c r="C12" s="634"/>
      <c r="D12" s="634"/>
      <c r="E12" s="634"/>
      <c r="F12" s="634"/>
      <c r="G12" s="634"/>
      <c r="H12" s="634"/>
      <c r="I12" s="634"/>
      <c r="J12" s="634"/>
      <c r="K12" s="634"/>
      <c r="L12" s="634"/>
      <c r="M12" s="634"/>
      <c r="N12" s="634"/>
      <c r="O12" s="634"/>
      <c r="P12" s="634"/>
      <c r="Q12" s="635"/>
      <c r="R12" s="636">
        <v>44381</v>
      </c>
      <c r="S12" s="637"/>
      <c r="T12" s="637"/>
      <c r="U12" s="637"/>
      <c r="V12" s="637"/>
      <c r="W12" s="637"/>
      <c r="X12" s="637"/>
      <c r="Y12" s="638"/>
      <c r="Z12" s="639">
        <v>0.1</v>
      </c>
      <c r="AA12" s="639"/>
      <c r="AB12" s="639"/>
      <c r="AC12" s="639"/>
      <c r="AD12" s="640">
        <v>44381</v>
      </c>
      <c r="AE12" s="640"/>
      <c r="AF12" s="640"/>
      <c r="AG12" s="640"/>
      <c r="AH12" s="640"/>
      <c r="AI12" s="640"/>
      <c r="AJ12" s="640"/>
      <c r="AK12" s="640"/>
      <c r="AL12" s="641">
        <v>0.2</v>
      </c>
      <c r="AM12" s="642"/>
      <c r="AN12" s="642"/>
      <c r="AO12" s="643"/>
      <c r="AP12" s="633" t="s">
        <v>263</v>
      </c>
      <c r="AQ12" s="634"/>
      <c r="AR12" s="634"/>
      <c r="AS12" s="634"/>
      <c r="AT12" s="634"/>
      <c r="AU12" s="634"/>
      <c r="AV12" s="634"/>
      <c r="AW12" s="634"/>
      <c r="AX12" s="634"/>
      <c r="AY12" s="634"/>
      <c r="AZ12" s="634"/>
      <c r="BA12" s="634"/>
      <c r="BB12" s="634"/>
      <c r="BC12" s="634"/>
      <c r="BD12" s="634"/>
      <c r="BE12" s="634"/>
      <c r="BF12" s="635"/>
      <c r="BG12" s="636">
        <v>4642121</v>
      </c>
      <c r="BH12" s="637"/>
      <c r="BI12" s="637"/>
      <c r="BJ12" s="637"/>
      <c r="BK12" s="637"/>
      <c r="BL12" s="637"/>
      <c r="BM12" s="637"/>
      <c r="BN12" s="638"/>
      <c r="BO12" s="639">
        <v>50.7</v>
      </c>
      <c r="BP12" s="639"/>
      <c r="BQ12" s="639"/>
      <c r="BR12" s="639"/>
      <c r="BS12" s="640" t="s">
        <v>183</v>
      </c>
      <c r="BT12" s="640"/>
      <c r="BU12" s="640"/>
      <c r="BV12" s="640"/>
      <c r="BW12" s="640"/>
      <c r="BX12" s="640"/>
      <c r="BY12" s="640"/>
      <c r="BZ12" s="640"/>
      <c r="CA12" s="640"/>
      <c r="CB12" s="644"/>
      <c r="CD12" s="633" t="s">
        <v>264</v>
      </c>
      <c r="CE12" s="634"/>
      <c r="CF12" s="634"/>
      <c r="CG12" s="634"/>
      <c r="CH12" s="634"/>
      <c r="CI12" s="634"/>
      <c r="CJ12" s="634"/>
      <c r="CK12" s="634"/>
      <c r="CL12" s="634"/>
      <c r="CM12" s="634"/>
      <c r="CN12" s="634"/>
      <c r="CO12" s="634"/>
      <c r="CP12" s="634"/>
      <c r="CQ12" s="635"/>
      <c r="CR12" s="636">
        <v>601831</v>
      </c>
      <c r="CS12" s="637"/>
      <c r="CT12" s="637"/>
      <c r="CU12" s="637"/>
      <c r="CV12" s="637"/>
      <c r="CW12" s="637"/>
      <c r="CX12" s="637"/>
      <c r="CY12" s="638"/>
      <c r="CZ12" s="639">
        <v>1.7</v>
      </c>
      <c r="DA12" s="639"/>
      <c r="DB12" s="639"/>
      <c r="DC12" s="639"/>
      <c r="DD12" s="645">
        <v>4235</v>
      </c>
      <c r="DE12" s="637"/>
      <c r="DF12" s="637"/>
      <c r="DG12" s="637"/>
      <c r="DH12" s="637"/>
      <c r="DI12" s="637"/>
      <c r="DJ12" s="637"/>
      <c r="DK12" s="637"/>
      <c r="DL12" s="637"/>
      <c r="DM12" s="637"/>
      <c r="DN12" s="637"/>
      <c r="DO12" s="637"/>
      <c r="DP12" s="638"/>
      <c r="DQ12" s="645">
        <v>492593</v>
      </c>
      <c r="DR12" s="637"/>
      <c r="DS12" s="637"/>
      <c r="DT12" s="637"/>
      <c r="DU12" s="637"/>
      <c r="DV12" s="637"/>
      <c r="DW12" s="637"/>
      <c r="DX12" s="637"/>
      <c r="DY12" s="637"/>
      <c r="DZ12" s="637"/>
      <c r="EA12" s="637"/>
      <c r="EB12" s="637"/>
      <c r="EC12" s="646"/>
    </row>
    <row r="13" spans="2:143" ht="11.25" customHeight="1" x14ac:dyDescent="0.2">
      <c r="B13" s="633" t="s">
        <v>265</v>
      </c>
      <c r="C13" s="634"/>
      <c r="D13" s="634"/>
      <c r="E13" s="634"/>
      <c r="F13" s="634"/>
      <c r="G13" s="634"/>
      <c r="H13" s="634"/>
      <c r="I13" s="634"/>
      <c r="J13" s="634"/>
      <c r="K13" s="634"/>
      <c r="L13" s="634"/>
      <c r="M13" s="634"/>
      <c r="N13" s="634"/>
      <c r="O13" s="634"/>
      <c r="P13" s="634"/>
      <c r="Q13" s="635"/>
      <c r="R13" s="636" t="s">
        <v>245</v>
      </c>
      <c r="S13" s="637"/>
      <c r="T13" s="637"/>
      <c r="U13" s="637"/>
      <c r="V13" s="637"/>
      <c r="W13" s="637"/>
      <c r="X13" s="637"/>
      <c r="Y13" s="638"/>
      <c r="Z13" s="639" t="s">
        <v>245</v>
      </c>
      <c r="AA13" s="639"/>
      <c r="AB13" s="639"/>
      <c r="AC13" s="639"/>
      <c r="AD13" s="640" t="s">
        <v>245</v>
      </c>
      <c r="AE13" s="640"/>
      <c r="AF13" s="640"/>
      <c r="AG13" s="640"/>
      <c r="AH13" s="640"/>
      <c r="AI13" s="640"/>
      <c r="AJ13" s="640"/>
      <c r="AK13" s="640"/>
      <c r="AL13" s="641" t="s">
        <v>183</v>
      </c>
      <c r="AM13" s="642"/>
      <c r="AN13" s="642"/>
      <c r="AO13" s="643"/>
      <c r="AP13" s="633" t="s">
        <v>266</v>
      </c>
      <c r="AQ13" s="634"/>
      <c r="AR13" s="634"/>
      <c r="AS13" s="634"/>
      <c r="AT13" s="634"/>
      <c r="AU13" s="634"/>
      <c r="AV13" s="634"/>
      <c r="AW13" s="634"/>
      <c r="AX13" s="634"/>
      <c r="AY13" s="634"/>
      <c r="AZ13" s="634"/>
      <c r="BA13" s="634"/>
      <c r="BB13" s="634"/>
      <c r="BC13" s="634"/>
      <c r="BD13" s="634"/>
      <c r="BE13" s="634"/>
      <c r="BF13" s="635"/>
      <c r="BG13" s="636">
        <v>4616833</v>
      </c>
      <c r="BH13" s="637"/>
      <c r="BI13" s="637"/>
      <c r="BJ13" s="637"/>
      <c r="BK13" s="637"/>
      <c r="BL13" s="637"/>
      <c r="BM13" s="637"/>
      <c r="BN13" s="638"/>
      <c r="BO13" s="639">
        <v>50.4</v>
      </c>
      <c r="BP13" s="639"/>
      <c r="BQ13" s="639"/>
      <c r="BR13" s="639"/>
      <c r="BS13" s="640" t="s">
        <v>245</v>
      </c>
      <c r="BT13" s="640"/>
      <c r="BU13" s="640"/>
      <c r="BV13" s="640"/>
      <c r="BW13" s="640"/>
      <c r="BX13" s="640"/>
      <c r="BY13" s="640"/>
      <c r="BZ13" s="640"/>
      <c r="CA13" s="640"/>
      <c r="CB13" s="644"/>
      <c r="CD13" s="633" t="s">
        <v>267</v>
      </c>
      <c r="CE13" s="634"/>
      <c r="CF13" s="634"/>
      <c r="CG13" s="634"/>
      <c r="CH13" s="634"/>
      <c r="CI13" s="634"/>
      <c r="CJ13" s="634"/>
      <c r="CK13" s="634"/>
      <c r="CL13" s="634"/>
      <c r="CM13" s="634"/>
      <c r="CN13" s="634"/>
      <c r="CO13" s="634"/>
      <c r="CP13" s="634"/>
      <c r="CQ13" s="635"/>
      <c r="CR13" s="636">
        <v>4195043</v>
      </c>
      <c r="CS13" s="637"/>
      <c r="CT13" s="637"/>
      <c r="CU13" s="637"/>
      <c r="CV13" s="637"/>
      <c r="CW13" s="637"/>
      <c r="CX13" s="637"/>
      <c r="CY13" s="638"/>
      <c r="CZ13" s="639">
        <v>12.2</v>
      </c>
      <c r="DA13" s="639"/>
      <c r="DB13" s="639"/>
      <c r="DC13" s="639"/>
      <c r="DD13" s="645">
        <v>1300429</v>
      </c>
      <c r="DE13" s="637"/>
      <c r="DF13" s="637"/>
      <c r="DG13" s="637"/>
      <c r="DH13" s="637"/>
      <c r="DI13" s="637"/>
      <c r="DJ13" s="637"/>
      <c r="DK13" s="637"/>
      <c r="DL13" s="637"/>
      <c r="DM13" s="637"/>
      <c r="DN13" s="637"/>
      <c r="DO13" s="637"/>
      <c r="DP13" s="638"/>
      <c r="DQ13" s="645">
        <v>2733928</v>
      </c>
      <c r="DR13" s="637"/>
      <c r="DS13" s="637"/>
      <c r="DT13" s="637"/>
      <c r="DU13" s="637"/>
      <c r="DV13" s="637"/>
      <c r="DW13" s="637"/>
      <c r="DX13" s="637"/>
      <c r="DY13" s="637"/>
      <c r="DZ13" s="637"/>
      <c r="EA13" s="637"/>
      <c r="EB13" s="637"/>
      <c r="EC13" s="646"/>
    </row>
    <row r="14" spans="2:143" ht="11.25" customHeight="1" x14ac:dyDescent="0.2">
      <c r="B14" s="633" t="s">
        <v>268</v>
      </c>
      <c r="C14" s="634"/>
      <c r="D14" s="634"/>
      <c r="E14" s="634"/>
      <c r="F14" s="634"/>
      <c r="G14" s="634"/>
      <c r="H14" s="634"/>
      <c r="I14" s="634"/>
      <c r="J14" s="634"/>
      <c r="K14" s="634"/>
      <c r="L14" s="634"/>
      <c r="M14" s="634"/>
      <c r="N14" s="634"/>
      <c r="O14" s="634"/>
      <c r="P14" s="634"/>
      <c r="Q14" s="635"/>
      <c r="R14" s="636" t="s">
        <v>183</v>
      </c>
      <c r="S14" s="637"/>
      <c r="T14" s="637"/>
      <c r="U14" s="637"/>
      <c r="V14" s="637"/>
      <c r="W14" s="637"/>
      <c r="X14" s="637"/>
      <c r="Y14" s="638"/>
      <c r="Z14" s="639" t="s">
        <v>245</v>
      </c>
      <c r="AA14" s="639"/>
      <c r="AB14" s="639"/>
      <c r="AC14" s="639"/>
      <c r="AD14" s="640" t="s">
        <v>245</v>
      </c>
      <c r="AE14" s="640"/>
      <c r="AF14" s="640"/>
      <c r="AG14" s="640"/>
      <c r="AH14" s="640"/>
      <c r="AI14" s="640"/>
      <c r="AJ14" s="640"/>
      <c r="AK14" s="640"/>
      <c r="AL14" s="641" t="s">
        <v>245</v>
      </c>
      <c r="AM14" s="642"/>
      <c r="AN14" s="642"/>
      <c r="AO14" s="643"/>
      <c r="AP14" s="633" t="s">
        <v>269</v>
      </c>
      <c r="AQ14" s="634"/>
      <c r="AR14" s="634"/>
      <c r="AS14" s="634"/>
      <c r="AT14" s="634"/>
      <c r="AU14" s="634"/>
      <c r="AV14" s="634"/>
      <c r="AW14" s="634"/>
      <c r="AX14" s="634"/>
      <c r="AY14" s="634"/>
      <c r="AZ14" s="634"/>
      <c r="BA14" s="634"/>
      <c r="BB14" s="634"/>
      <c r="BC14" s="634"/>
      <c r="BD14" s="634"/>
      <c r="BE14" s="634"/>
      <c r="BF14" s="635"/>
      <c r="BG14" s="636">
        <v>158372</v>
      </c>
      <c r="BH14" s="637"/>
      <c r="BI14" s="637"/>
      <c r="BJ14" s="637"/>
      <c r="BK14" s="637"/>
      <c r="BL14" s="637"/>
      <c r="BM14" s="637"/>
      <c r="BN14" s="638"/>
      <c r="BO14" s="639">
        <v>1.7</v>
      </c>
      <c r="BP14" s="639"/>
      <c r="BQ14" s="639"/>
      <c r="BR14" s="639"/>
      <c r="BS14" s="640" t="s">
        <v>183</v>
      </c>
      <c r="BT14" s="640"/>
      <c r="BU14" s="640"/>
      <c r="BV14" s="640"/>
      <c r="BW14" s="640"/>
      <c r="BX14" s="640"/>
      <c r="BY14" s="640"/>
      <c r="BZ14" s="640"/>
      <c r="CA14" s="640"/>
      <c r="CB14" s="644"/>
      <c r="CD14" s="633" t="s">
        <v>270</v>
      </c>
      <c r="CE14" s="634"/>
      <c r="CF14" s="634"/>
      <c r="CG14" s="634"/>
      <c r="CH14" s="634"/>
      <c r="CI14" s="634"/>
      <c r="CJ14" s="634"/>
      <c r="CK14" s="634"/>
      <c r="CL14" s="634"/>
      <c r="CM14" s="634"/>
      <c r="CN14" s="634"/>
      <c r="CO14" s="634"/>
      <c r="CP14" s="634"/>
      <c r="CQ14" s="635"/>
      <c r="CR14" s="636">
        <v>1222618</v>
      </c>
      <c r="CS14" s="637"/>
      <c r="CT14" s="637"/>
      <c r="CU14" s="637"/>
      <c r="CV14" s="637"/>
      <c r="CW14" s="637"/>
      <c r="CX14" s="637"/>
      <c r="CY14" s="638"/>
      <c r="CZ14" s="639">
        <v>3.6</v>
      </c>
      <c r="DA14" s="639"/>
      <c r="DB14" s="639"/>
      <c r="DC14" s="639"/>
      <c r="DD14" s="645">
        <v>6094</v>
      </c>
      <c r="DE14" s="637"/>
      <c r="DF14" s="637"/>
      <c r="DG14" s="637"/>
      <c r="DH14" s="637"/>
      <c r="DI14" s="637"/>
      <c r="DJ14" s="637"/>
      <c r="DK14" s="637"/>
      <c r="DL14" s="637"/>
      <c r="DM14" s="637"/>
      <c r="DN14" s="637"/>
      <c r="DO14" s="637"/>
      <c r="DP14" s="638"/>
      <c r="DQ14" s="645">
        <v>1189724</v>
      </c>
      <c r="DR14" s="637"/>
      <c r="DS14" s="637"/>
      <c r="DT14" s="637"/>
      <c r="DU14" s="637"/>
      <c r="DV14" s="637"/>
      <c r="DW14" s="637"/>
      <c r="DX14" s="637"/>
      <c r="DY14" s="637"/>
      <c r="DZ14" s="637"/>
      <c r="EA14" s="637"/>
      <c r="EB14" s="637"/>
      <c r="EC14" s="646"/>
    </row>
    <row r="15" spans="2:143" ht="11.25" customHeight="1" x14ac:dyDescent="0.2">
      <c r="B15" s="633" t="s">
        <v>271</v>
      </c>
      <c r="C15" s="634"/>
      <c r="D15" s="634"/>
      <c r="E15" s="634"/>
      <c r="F15" s="634"/>
      <c r="G15" s="634"/>
      <c r="H15" s="634"/>
      <c r="I15" s="634"/>
      <c r="J15" s="634"/>
      <c r="K15" s="634"/>
      <c r="L15" s="634"/>
      <c r="M15" s="634"/>
      <c r="N15" s="634"/>
      <c r="O15" s="634"/>
      <c r="P15" s="634"/>
      <c r="Q15" s="635"/>
      <c r="R15" s="636" t="s">
        <v>258</v>
      </c>
      <c r="S15" s="637"/>
      <c r="T15" s="637"/>
      <c r="U15" s="637"/>
      <c r="V15" s="637"/>
      <c r="W15" s="637"/>
      <c r="X15" s="637"/>
      <c r="Y15" s="638"/>
      <c r="Z15" s="639" t="s">
        <v>245</v>
      </c>
      <c r="AA15" s="639"/>
      <c r="AB15" s="639"/>
      <c r="AC15" s="639"/>
      <c r="AD15" s="640" t="s">
        <v>258</v>
      </c>
      <c r="AE15" s="640"/>
      <c r="AF15" s="640"/>
      <c r="AG15" s="640"/>
      <c r="AH15" s="640"/>
      <c r="AI15" s="640"/>
      <c r="AJ15" s="640"/>
      <c r="AK15" s="640"/>
      <c r="AL15" s="641" t="s">
        <v>245</v>
      </c>
      <c r="AM15" s="642"/>
      <c r="AN15" s="642"/>
      <c r="AO15" s="643"/>
      <c r="AP15" s="633" t="s">
        <v>272</v>
      </c>
      <c r="AQ15" s="634"/>
      <c r="AR15" s="634"/>
      <c r="AS15" s="634"/>
      <c r="AT15" s="634"/>
      <c r="AU15" s="634"/>
      <c r="AV15" s="634"/>
      <c r="AW15" s="634"/>
      <c r="AX15" s="634"/>
      <c r="AY15" s="634"/>
      <c r="AZ15" s="634"/>
      <c r="BA15" s="634"/>
      <c r="BB15" s="634"/>
      <c r="BC15" s="634"/>
      <c r="BD15" s="634"/>
      <c r="BE15" s="634"/>
      <c r="BF15" s="635"/>
      <c r="BG15" s="636">
        <v>651179</v>
      </c>
      <c r="BH15" s="637"/>
      <c r="BI15" s="637"/>
      <c r="BJ15" s="637"/>
      <c r="BK15" s="637"/>
      <c r="BL15" s="637"/>
      <c r="BM15" s="637"/>
      <c r="BN15" s="638"/>
      <c r="BO15" s="639">
        <v>7.1</v>
      </c>
      <c r="BP15" s="639"/>
      <c r="BQ15" s="639"/>
      <c r="BR15" s="639"/>
      <c r="BS15" s="640" t="s">
        <v>245</v>
      </c>
      <c r="BT15" s="640"/>
      <c r="BU15" s="640"/>
      <c r="BV15" s="640"/>
      <c r="BW15" s="640"/>
      <c r="BX15" s="640"/>
      <c r="BY15" s="640"/>
      <c r="BZ15" s="640"/>
      <c r="CA15" s="640"/>
      <c r="CB15" s="644"/>
      <c r="CD15" s="633" t="s">
        <v>273</v>
      </c>
      <c r="CE15" s="634"/>
      <c r="CF15" s="634"/>
      <c r="CG15" s="634"/>
      <c r="CH15" s="634"/>
      <c r="CI15" s="634"/>
      <c r="CJ15" s="634"/>
      <c r="CK15" s="634"/>
      <c r="CL15" s="634"/>
      <c r="CM15" s="634"/>
      <c r="CN15" s="634"/>
      <c r="CO15" s="634"/>
      <c r="CP15" s="634"/>
      <c r="CQ15" s="635"/>
      <c r="CR15" s="636">
        <v>3580298</v>
      </c>
      <c r="CS15" s="637"/>
      <c r="CT15" s="637"/>
      <c r="CU15" s="637"/>
      <c r="CV15" s="637"/>
      <c r="CW15" s="637"/>
      <c r="CX15" s="637"/>
      <c r="CY15" s="638"/>
      <c r="CZ15" s="639">
        <v>10.4</v>
      </c>
      <c r="DA15" s="639"/>
      <c r="DB15" s="639"/>
      <c r="DC15" s="639"/>
      <c r="DD15" s="645">
        <v>276406</v>
      </c>
      <c r="DE15" s="637"/>
      <c r="DF15" s="637"/>
      <c r="DG15" s="637"/>
      <c r="DH15" s="637"/>
      <c r="DI15" s="637"/>
      <c r="DJ15" s="637"/>
      <c r="DK15" s="637"/>
      <c r="DL15" s="637"/>
      <c r="DM15" s="637"/>
      <c r="DN15" s="637"/>
      <c r="DO15" s="637"/>
      <c r="DP15" s="638"/>
      <c r="DQ15" s="645">
        <v>2528071</v>
      </c>
      <c r="DR15" s="637"/>
      <c r="DS15" s="637"/>
      <c r="DT15" s="637"/>
      <c r="DU15" s="637"/>
      <c r="DV15" s="637"/>
      <c r="DW15" s="637"/>
      <c r="DX15" s="637"/>
      <c r="DY15" s="637"/>
      <c r="DZ15" s="637"/>
      <c r="EA15" s="637"/>
      <c r="EB15" s="637"/>
      <c r="EC15" s="646"/>
    </row>
    <row r="16" spans="2:143" ht="11.25" customHeight="1" x14ac:dyDescent="0.2">
      <c r="B16" s="633" t="s">
        <v>274</v>
      </c>
      <c r="C16" s="634"/>
      <c r="D16" s="634"/>
      <c r="E16" s="634"/>
      <c r="F16" s="634"/>
      <c r="G16" s="634"/>
      <c r="H16" s="634"/>
      <c r="I16" s="634"/>
      <c r="J16" s="634"/>
      <c r="K16" s="634"/>
      <c r="L16" s="634"/>
      <c r="M16" s="634"/>
      <c r="N16" s="634"/>
      <c r="O16" s="634"/>
      <c r="P16" s="634"/>
      <c r="Q16" s="635"/>
      <c r="R16" s="636">
        <v>25358</v>
      </c>
      <c r="S16" s="637"/>
      <c r="T16" s="637"/>
      <c r="U16" s="637"/>
      <c r="V16" s="637"/>
      <c r="W16" s="637"/>
      <c r="X16" s="637"/>
      <c r="Y16" s="638"/>
      <c r="Z16" s="639">
        <v>0.1</v>
      </c>
      <c r="AA16" s="639"/>
      <c r="AB16" s="639"/>
      <c r="AC16" s="639"/>
      <c r="AD16" s="640">
        <v>25358</v>
      </c>
      <c r="AE16" s="640"/>
      <c r="AF16" s="640"/>
      <c r="AG16" s="640"/>
      <c r="AH16" s="640"/>
      <c r="AI16" s="640"/>
      <c r="AJ16" s="640"/>
      <c r="AK16" s="640"/>
      <c r="AL16" s="641">
        <v>0.1</v>
      </c>
      <c r="AM16" s="642"/>
      <c r="AN16" s="642"/>
      <c r="AO16" s="643"/>
      <c r="AP16" s="633" t="s">
        <v>275</v>
      </c>
      <c r="AQ16" s="634"/>
      <c r="AR16" s="634"/>
      <c r="AS16" s="634"/>
      <c r="AT16" s="634"/>
      <c r="AU16" s="634"/>
      <c r="AV16" s="634"/>
      <c r="AW16" s="634"/>
      <c r="AX16" s="634"/>
      <c r="AY16" s="634"/>
      <c r="AZ16" s="634"/>
      <c r="BA16" s="634"/>
      <c r="BB16" s="634"/>
      <c r="BC16" s="634"/>
      <c r="BD16" s="634"/>
      <c r="BE16" s="634"/>
      <c r="BF16" s="635"/>
      <c r="BG16" s="636" t="s">
        <v>245</v>
      </c>
      <c r="BH16" s="637"/>
      <c r="BI16" s="637"/>
      <c r="BJ16" s="637"/>
      <c r="BK16" s="637"/>
      <c r="BL16" s="637"/>
      <c r="BM16" s="637"/>
      <c r="BN16" s="638"/>
      <c r="BO16" s="639" t="s">
        <v>245</v>
      </c>
      <c r="BP16" s="639"/>
      <c r="BQ16" s="639"/>
      <c r="BR16" s="639"/>
      <c r="BS16" s="640" t="s">
        <v>245</v>
      </c>
      <c r="BT16" s="640"/>
      <c r="BU16" s="640"/>
      <c r="BV16" s="640"/>
      <c r="BW16" s="640"/>
      <c r="BX16" s="640"/>
      <c r="BY16" s="640"/>
      <c r="BZ16" s="640"/>
      <c r="CA16" s="640"/>
      <c r="CB16" s="644"/>
      <c r="CD16" s="633" t="s">
        <v>276</v>
      </c>
      <c r="CE16" s="634"/>
      <c r="CF16" s="634"/>
      <c r="CG16" s="634"/>
      <c r="CH16" s="634"/>
      <c r="CI16" s="634"/>
      <c r="CJ16" s="634"/>
      <c r="CK16" s="634"/>
      <c r="CL16" s="634"/>
      <c r="CM16" s="634"/>
      <c r="CN16" s="634"/>
      <c r="CO16" s="634"/>
      <c r="CP16" s="634"/>
      <c r="CQ16" s="635"/>
      <c r="CR16" s="636">
        <v>37151</v>
      </c>
      <c r="CS16" s="637"/>
      <c r="CT16" s="637"/>
      <c r="CU16" s="637"/>
      <c r="CV16" s="637"/>
      <c r="CW16" s="637"/>
      <c r="CX16" s="637"/>
      <c r="CY16" s="638"/>
      <c r="CZ16" s="639">
        <v>0.1</v>
      </c>
      <c r="DA16" s="639"/>
      <c r="DB16" s="639"/>
      <c r="DC16" s="639"/>
      <c r="DD16" s="645" t="s">
        <v>245</v>
      </c>
      <c r="DE16" s="637"/>
      <c r="DF16" s="637"/>
      <c r="DG16" s="637"/>
      <c r="DH16" s="637"/>
      <c r="DI16" s="637"/>
      <c r="DJ16" s="637"/>
      <c r="DK16" s="637"/>
      <c r="DL16" s="637"/>
      <c r="DM16" s="637"/>
      <c r="DN16" s="637"/>
      <c r="DO16" s="637"/>
      <c r="DP16" s="638"/>
      <c r="DQ16" s="645">
        <v>3966</v>
      </c>
      <c r="DR16" s="637"/>
      <c r="DS16" s="637"/>
      <c r="DT16" s="637"/>
      <c r="DU16" s="637"/>
      <c r="DV16" s="637"/>
      <c r="DW16" s="637"/>
      <c r="DX16" s="637"/>
      <c r="DY16" s="637"/>
      <c r="DZ16" s="637"/>
      <c r="EA16" s="637"/>
      <c r="EB16" s="637"/>
      <c r="EC16" s="646"/>
    </row>
    <row r="17" spans="2:133" ht="11.25" customHeight="1" x14ac:dyDescent="0.2">
      <c r="B17" s="633" t="s">
        <v>277</v>
      </c>
      <c r="C17" s="634"/>
      <c r="D17" s="634"/>
      <c r="E17" s="634"/>
      <c r="F17" s="634"/>
      <c r="G17" s="634"/>
      <c r="H17" s="634"/>
      <c r="I17" s="634"/>
      <c r="J17" s="634"/>
      <c r="K17" s="634"/>
      <c r="L17" s="634"/>
      <c r="M17" s="634"/>
      <c r="N17" s="634"/>
      <c r="O17" s="634"/>
      <c r="P17" s="634"/>
      <c r="Q17" s="635"/>
      <c r="R17" s="636">
        <v>119825</v>
      </c>
      <c r="S17" s="637"/>
      <c r="T17" s="637"/>
      <c r="U17" s="637"/>
      <c r="V17" s="637"/>
      <c r="W17" s="637"/>
      <c r="X17" s="637"/>
      <c r="Y17" s="638"/>
      <c r="Z17" s="639">
        <v>0.3</v>
      </c>
      <c r="AA17" s="639"/>
      <c r="AB17" s="639"/>
      <c r="AC17" s="639"/>
      <c r="AD17" s="640">
        <v>119825</v>
      </c>
      <c r="AE17" s="640"/>
      <c r="AF17" s="640"/>
      <c r="AG17" s="640"/>
      <c r="AH17" s="640"/>
      <c r="AI17" s="640"/>
      <c r="AJ17" s="640"/>
      <c r="AK17" s="640"/>
      <c r="AL17" s="641">
        <v>0.7</v>
      </c>
      <c r="AM17" s="642"/>
      <c r="AN17" s="642"/>
      <c r="AO17" s="643"/>
      <c r="AP17" s="633" t="s">
        <v>278</v>
      </c>
      <c r="AQ17" s="634"/>
      <c r="AR17" s="634"/>
      <c r="AS17" s="634"/>
      <c r="AT17" s="634"/>
      <c r="AU17" s="634"/>
      <c r="AV17" s="634"/>
      <c r="AW17" s="634"/>
      <c r="AX17" s="634"/>
      <c r="AY17" s="634"/>
      <c r="AZ17" s="634"/>
      <c r="BA17" s="634"/>
      <c r="BB17" s="634"/>
      <c r="BC17" s="634"/>
      <c r="BD17" s="634"/>
      <c r="BE17" s="634"/>
      <c r="BF17" s="635"/>
      <c r="BG17" s="636" t="s">
        <v>245</v>
      </c>
      <c r="BH17" s="637"/>
      <c r="BI17" s="637"/>
      <c r="BJ17" s="637"/>
      <c r="BK17" s="637"/>
      <c r="BL17" s="637"/>
      <c r="BM17" s="637"/>
      <c r="BN17" s="638"/>
      <c r="BO17" s="639" t="s">
        <v>245</v>
      </c>
      <c r="BP17" s="639"/>
      <c r="BQ17" s="639"/>
      <c r="BR17" s="639"/>
      <c r="BS17" s="640" t="s">
        <v>183</v>
      </c>
      <c r="BT17" s="640"/>
      <c r="BU17" s="640"/>
      <c r="BV17" s="640"/>
      <c r="BW17" s="640"/>
      <c r="BX17" s="640"/>
      <c r="BY17" s="640"/>
      <c r="BZ17" s="640"/>
      <c r="CA17" s="640"/>
      <c r="CB17" s="644"/>
      <c r="CD17" s="633" t="s">
        <v>279</v>
      </c>
      <c r="CE17" s="634"/>
      <c r="CF17" s="634"/>
      <c r="CG17" s="634"/>
      <c r="CH17" s="634"/>
      <c r="CI17" s="634"/>
      <c r="CJ17" s="634"/>
      <c r="CK17" s="634"/>
      <c r="CL17" s="634"/>
      <c r="CM17" s="634"/>
      <c r="CN17" s="634"/>
      <c r="CO17" s="634"/>
      <c r="CP17" s="634"/>
      <c r="CQ17" s="635"/>
      <c r="CR17" s="636">
        <v>2877174</v>
      </c>
      <c r="CS17" s="637"/>
      <c r="CT17" s="637"/>
      <c r="CU17" s="637"/>
      <c r="CV17" s="637"/>
      <c r="CW17" s="637"/>
      <c r="CX17" s="637"/>
      <c r="CY17" s="638"/>
      <c r="CZ17" s="639">
        <v>8.4</v>
      </c>
      <c r="DA17" s="639"/>
      <c r="DB17" s="639"/>
      <c r="DC17" s="639"/>
      <c r="DD17" s="645" t="s">
        <v>245</v>
      </c>
      <c r="DE17" s="637"/>
      <c r="DF17" s="637"/>
      <c r="DG17" s="637"/>
      <c r="DH17" s="637"/>
      <c r="DI17" s="637"/>
      <c r="DJ17" s="637"/>
      <c r="DK17" s="637"/>
      <c r="DL17" s="637"/>
      <c r="DM17" s="637"/>
      <c r="DN17" s="637"/>
      <c r="DO17" s="637"/>
      <c r="DP17" s="638"/>
      <c r="DQ17" s="645">
        <v>2877174</v>
      </c>
      <c r="DR17" s="637"/>
      <c r="DS17" s="637"/>
      <c r="DT17" s="637"/>
      <c r="DU17" s="637"/>
      <c r="DV17" s="637"/>
      <c r="DW17" s="637"/>
      <c r="DX17" s="637"/>
      <c r="DY17" s="637"/>
      <c r="DZ17" s="637"/>
      <c r="EA17" s="637"/>
      <c r="EB17" s="637"/>
      <c r="EC17" s="646"/>
    </row>
    <row r="18" spans="2:133" ht="11.25" customHeight="1" x14ac:dyDescent="0.2">
      <c r="B18" s="633" t="s">
        <v>280</v>
      </c>
      <c r="C18" s="634"/>
      <c r="D18" s="634"/>
      <c r="E18" s="634"/>
      <c r="F18" s="634"/>
      <c r="G18" s="634"/>
      <c r="H18" s="634"/>
      <c r="I18" s="634"/>
      <c r="J18" s="634"/>
      <c r="K18" s="634"/>
      <c r="L18" s="634"/>
      <c r="M18" s="634"/>
      <c r="N18" s="634"/>
      <c r="O18" s="634"/>
      <c r="P18" s="634"/>
      <c r="Q18" s="635"/>
      <c r="R18" s="636">
        <v>88851</v>
      </c>
      <c r="S18" s="637"/>
      <c r="T18" s="637"/>
      <c r="U18" s="637"/>
      <c r="V18" s="637"/>
      <c r="W18" s="637"/>
      <c r="X18" s="637"/>
      <c r="Y18" s="638"/>
      <c r="Z18" s="639">
        <v>0.2</v>
      </c>
      <c r="AA18" s="639"/>
      <c r="AB18" s="639"/>
      <c r="AC18" s="639"/>
      <c r="AD18" s="640">
        <v>88851</v>
      </c>
      <c r="AE18" s="640"/>
      <c r="AF18" s="640"/>
      <c r="AG18" s="640"/>
      <c r="AH18" s="640"/>
      <c r="AI18" s="640"/>
      <c r="AJ18" s="640"/>
      <c r="AK18" s="640"/>
      <c r="AL18" s="641">
        <v>0.5</v>
      </c>
      <c r="AM18" s="642"/>
      <c r="AN18" s="642"/>
      <c r="AO18" s="643"/>
      <c r="AP18" s="633" t="s">
        <v>281</v>
      </c>
      <c r="AQ18" s="634"/>
      <c r="AR18" s="634"/>
      <c r="AS18" s="634"/>
      <c r="AT18" s="634"/>
      <c r="AU18" s="634"/>
      <c r="AV18" s="634"/>
      <c r="AW18" s="634"/>
      <c r="AX18" s="634"/>
      <c r="AY18" s="634"/>
      <c r="AZ18" s="634"/>
      <c r="BA18" s="634"/>
      <c r="BB18" s="634"/>
      <c r="BC18" s="634"/>
      <c r="BD18" s="634"/>
      <c r="BE18" s="634"/>
      <c r="BF18" s="635"/>
      <c r="BG18" s="636" t="s">
        <v>245</v>
      </c>
      <c r="BH18" s="637"/>
      <c r="BI18" s="637"/>
      <c r="BJ18" s="637"/>
      <c r="BK18" s="637"/>
      <c r="BL18" s="637"/>
      <c r="BM18" s="637"/>
      <c r="BN18" s="638"/>
      <c r="BO18" s="639" t="s">
        <v>183</v>
      </c>
      <c r="BP18" s="639"/>
      <c r="BQ18" s="639"/>
      <c r="BR18" s="639"/>
      <c r="BS18" s="640" t="s">
        <v>183</v>
      </c>
      <c r="BT18" s="640"/>
      <c r="BU18" s="640"/>
      <c r="BV18" s="640"/>
      <c r="BW18" s="640"/>
      <c r="BX18" s="640"/>
      <c r="BY18" s="640"/>
      <c r="BZ18" s="640"/>
      <c r="CA18" s="640"/>
      <c r="CB18" s="644"/>
      <c r="CD18" s="633" t="s">
        <v>282</v>
      </c>
      <c r="CE18" s="634"/>
      <c r="CF18" s="634"/>
      <c r="CG18" s="634"/>
      <c r="CH18" s="634"/>
      <c r="CI18" s="634"/>
      <c r="CJ18" s="634"/>
      <c r="CK18" s="634"/>
      <c r="CL18" s="634"/>
      <c r="CM18" s="634"/>
      <c r="CN18" s="634"/>
      <c r="CO18" s="634"/>
      <c r="CP18" s="634"/>
      <c r="CQ18" s="635"/>
      <c r="CR18" s="636" t="s">
        <v>245</v>
      </c>
      <c r="CS18" s="637"/>
      <c r="CT18" s="637"/>
      <c r="CU18" s="637"/>
      <c r="CV18" s="637"/>
      <c r="CW18" s="637"/>
      <c r="CX18" s="637"/>
      <c r="CY18" s="638"/>
      <c r="CZ18" s="639" t="s">
        <v>245</v>
      </c>
      <c r="DA18" s="639"/>
      <c r="DB18" s="639"/>
      <c r="DC18" s="639"/>
      <c r="DD18" s="645" t="s">
        <v>245</v>
      </c>
      <c r="DE18" s="637"/>
      <c r="DF18" s="637"/>
      <c r="DG18" s="637"/>
      <c r="DH18" s="637"/>
      <c r="DI18" s="637"/>
      <c r="DJ18" s="637"/>
      <c r="DK18" s="637"/>
      <c r="DL18" s="637"/>
      <c r="DM18" s="637"/>
      <c r="DN18" s="637"/>
      <c r="DO18" s="637"/>
      <c r="DP18" s="638"/>
      <c r="DQ18" s="645" t="s">
        <v>245</v>
      </c>
      <c r="DR18" s="637"/>
      <c r="DS18" s="637"/>
      <c r="DT18" s="637"/>
      <c r="DU18" s="637"/>
      <c r="DV18" s="637"/>
      <c r="DW18" s="637"/>
      <c r="DX18" s="637"/>
      <c r="DY18" s="637"/>
      <c r="DZ18" s="637"/>
      <c r="EA18" s="637"/>
      <c r="EB18" s="637"/>
      <c r="EC18" s="646"/>
    </row>
    <row r="19" spans="2:133" ht="11.25" customHeight="1" x14ac:dyDescent="0.2">
      <c r="B19" s="633" t="s">
        <v>283</v>
      </c>
      <c r="C19" s="634"/>
      <c r="D19" s="634"/>
      <c r="E19" s="634"/>
      <c r="F19" s="634"/>
      <c r="G19" s="634"/>
      <c r="H19" s="634"/>
      <c r="I19" s="634"/>
      <c r="J19" s="634"/>
      <c r="K19" s="634"/>
      <c r="L19" s="634"/>
      <c r="M19" s="634"/>
      <c r="N19" s="634"/>
      <c r="O19" s="634"/>
      <c r="P19" s="634"/>
      <c r="Q19" s="635"/>
      <c r="R19" s="636">
        <v>82537</v>
      </c>
      <c r="S19" s="637"/>
      <c r="T19" s="637"/>
      <c r="U19" s="637"/>
      <c r="V19" s="637"/>
      <c r="W19" s="637"/>
      <c r="X19" s="637"/>
      <c r="Y19" s="638"/>
      <c r="Z19" s="639">
        <v>0.2</v>
      </c>
      <c r="AA19" s="639"/>
      <c r="AB19" s="639"/>
      <c r="AC19" s="639"/>
      <c r="AD19" s="640">
        <v>82537</v>
      </c>
      <c r="AE19" s="640"/>
      <c r="AF19" s="640"/>
      <c r="AG19" s="640"/>
      <c r="AH19" s="640"/>
      <c r="AI19" s="640"/>
      <c r="AJ19" s="640"/>
      <c r="AK19" s="640"/>
      <c r="AL19" s="641">
        <v>0.5</v>
      </c>
      <c r="AM19" s="642"/>
      <c r="AN19" s="642"/>
      <c r="AO19" s="643"/>
      <c r="AP19" s="633" t="s">
        <v>284</v>
      </c>
      <c r="AQ19" s="634"/>
      <c r="AR19" s="634"/>
      <c r="AS19" s="634"/>
      <c r="AT19" s="634"/>
      <c r="AU19" s="634"/>
      <c r="AV19" s="634"/>
      <c r="AW19" s="634"/>
      <c r="AX19" s="634"/>
      <c r="AY19" s="634"/>
      <c r="AZ19" s="634"/>
      <c r="BA19" s="634"/>
      <c r="BB19" s="634"/>
      <c r="BC19" s="634"/>
      <c r="BD19" s="634"/>
      <c r="BE19" s="634"/>
      <c r="BF19" s="635"/>
      <c r="BG19" s="636">
        <v>602579</v>
      </c>
      <c r="BH19" s="637"/>
      <c r="BI19" s="637"/>
      <c r="BJ19" s="637"/>
      <c r="BK19" s="637"/>
      <c r="BL19" s="637"/>
      <c r="BM19" s="637"/>
      <c r="BN19" s="638"/>
      <c r="BO19" s="639">
        <v>6.6</v>
      </c>
      <c r="BP19" s="639"/>
      <c r="BQ19" s="639"/>
      <c r="BR19" s="639"/>
      <c r="BS19" s="640" t="s">
        <v>245</v>
      </c>
      <c r="BT19" s="640"/>
      <c r="BU19" s="640"/>
      <c r="BV19" s="640"/>
      <c r="BW19" s="640"/>
      <c r="BX19" s="640"/>
      <c r="BY19" s="640"/>
      <c r="BZ19" s="640"/>
      <c r="CA19" s="640"/>
      <c r="CB19" s="644"/>
      <c r="CD19" s="633" t="s">
        <v>285</v>
      </c>
      <c r="CE19" s="634"/>
      <c r="CF19" s="634"/>
      <c r="CG19" s="634"/>
      <c r="CH19" s="634"/>
      <c r="CI19" s="634"/>
      <c r="CJ19" s="634"/>
      <c r="CK19" s="634"/>
      <c r="CL19" s="634"/>
      <c r="CM19" s="634"/>
      <c r="CN19" s="634"/>
      <c r="CO19" s="634"/>
      <c r="CP19" s="634"/>
      <c r="CQ19" s="635"/>
      <c r="CR19" s="636" t="s">
        <v>245</v>
      </c>
      <c r="CS19" s="637"/>
      <c r="CT19" s="637"/>
      <c r="CU19" s="637"/>
      <c r="CV19" s="637"/>
      <c r="CW19" s="637"/>
      <c r="CX19" s="637"/>
      <c r="CY19" s="638"/>
      <c r="CZ19" s="639" t="s">
        <v>183</v>
      </c>
      <c r="DA19" s="639"/>
      <c r="DB19" s="639"/>
      <c r="DC19" s="639"/>
      <c r="DD19" s="645" t="s">
        <v>245</v>
      </c>
      <c r="DE19" s="637"/>
      <c r="DF19" s="637"/>
      <c r="DG19" s="637"/>
      <c r="DH19" s="637"/>
      <c r="DI19" s="637"/>
      <c r="DJ19" s="637"/>
      <c r="DK19" s="637"/>
      <c r="DL19" s="637"/>
      <c r="DM19" s="637"/>
      <c r="DN19" s="637"/>
      <c r="DO19" s="637"/>
      <c r="DP19" s="638"/>
      <c r="DQ19" s="645" t="s">
        <v>245</v>
      </c>
      <c r="DR19" s="637"/>
      <c r="DS19" s="637"/>
      <c r="DT19" s="637"/>
      <c r="DU19" s="637"/>
      <c r="DV19" s="637"/>
      <c r="DW19" s="637"/>
      <c r="DX19" s="637"/>
      <c r="DY19" s="637"/>
      <c r="DZ19" s="637"/>
      <c r="EA19" s="637"/>
      <c r="EB19" s="637"/>
      <c r="EC19" s="646"/>
    </row>
    <row r="20" spans="2:133" ht="11.25" customHeight="1" x14ac:dyDescent="0.2">
      <c r="B20" s="649" t="s">
        <v>286</v>
      </c>
      <c r="C20" s="650"/>
      <c r="D20" s="650"/>
      <c r="E20" s="650"/>
      <c r="F20" s="650"/>
      <c r="G20" s="650"/>
      <c r="H20" s="650"/>
      <c r="I20" s="650"/>
      <c r="J20" s="650"/>
      <c r="K20" s="650"/>
      <c r="L20" s="650"/>
      <c r="M20" s="650"/>
      <c r="N20" s="650"/>
      <c r="O20" s="650"/>
      <c r="P20" s="650"/>
      <c r="Q20" s="651"/>
      <c r="R20" s="636">
        <v>6314</v>
      </c>
      <c r="S20" s="637"/>
      <c r="T20" s="637"/>
      <c r="U20" s="637"/>
      <c r="V20" s="637"/>
      <c r="W20" s="637"/>
      <c r="X20" s="637"/>
      <c r="Y20" s="638"/>
      <c r="Z20" s="639">
        <v>0</v>
      </c>
      <c r="AA20" s="639"/>
      <c r="AB20" s="639"/>
      <c r="AC20" s="639"/>
      <c r="AD20" s="640">
        <v>6314</v>
      </c>
      <c r="AE20" s="640"/>
      <c r="AF20" s="640"/>
      <c r="AG20" s="640"/>
      <c r="AH20" s="640"/>
      <c r="AI20" s="640"/>
      <c r="AJ20" s="640"/>
      <c r="AK20" s="640"/>
      <c r="AL20" s="641">
        <v>0</v>
      </c>
      <c r="AM20" s="642"/>
      <c r="AN20" s="642"/>
      <c r="AO20" s="643"/>
      <c r="AP20" s="633" t="s">
        <v>287</v>
      </c>
      <c r="AQ20" s="634"/>
      <c r="AR20" s="634"/>
      <c r="AS20" s="634"/>
      <c r="AT20" s="634"/>
      <c r="AU20" s="634"/>
      <c r="AV20" s="634"/>
      <c r="AW20" s="634"/>
      <c r="AX20" s="634"/>
      <c r="AY20" s="634"/>
      <c r="AZ20" s="634"/>
      <c r="BA20" s="634"/>
      <c r="BB20" s="634"/>
      <c r="BC20" s="634"/>
      <c r="BD20" s="634"/>
      <c r="BE20" s="634"/>
      <c r="BF20" s="635"/>
      <c r="BG20" s="636">
        <v>602579</v>
      </c>
      <c r="BH20" s="637"/>
      <c r="BI20" s="637"/>
      <c r="BJ20" s="637"/>
      <c r="BK20" s="637"/>
      <c r="BL20" s="637"/>
      <c r="BM20" s="637"/>
      <c r="BN20" s="638"/>
      <c r="BO20" s="639">
        <v>6.6</v>
      </c>
      <c r="BP20" s="639"/>
      <c r="BQ20" s="639"/>
      <c r="BR20" s="639"/>
      <c r="BS20" s="640" t="s">
        <v>245</v>
      </c>
      <c r="BT20" s="640"/>
      <c r="BU20" s="640"/>
      <c r="BV20" s="640"/>
      <c r="BW20" s="640"/>
      <c r="BX20" s="640"/>
      <c r="BY20" s="640"/>
      <c r="BZ20" s="640"/>
      <c r="CA20" s="640"/>
      <c r="CB20" s="644"/>
      <c r="CD20" s="633" t="s">
        <v>288</v>
      </c>
      <c r="CE20" s="634"/>
      <c r="CF20" s="634"/>
      <c r="CG20" s="634"/>
      <c r="CH20" s="634"/>
      <c r="CI20" s="634"/>
      <c r="CJ20" s="634"/>
      <c r="CK20" s="634"/>
      <c r="CL20" s="634"/>
      <c r="CM20" s="634"/>
      <c r="CN20" s="634"/>
      <c r="CO20" s="634"/>
      <c r="CP20" s="634"/>
      <c r="CQ20" s="635"/>
      <c r="CR20" s="636">
        <v>34398138</v>
      </c>
      <c r="CS20" s="637"/>
      <c r="CT20" s="637"/>
      <c r="CU20" s="637"/>
      <c r="CV20" s="637"/>
      <c r="CW20" s="637"/>
      <c r="CX20" s="637"/>
      <c r="CY20" s="638"/>
      <c r="CZ20" s="639">
        <v>100</v>
      </c>
      <c r="DA20" s="639"/>
      <c r="DB20" s="639"/>
      <c r="DC20" s="639"/>
      <c r="DD20" s="645">
        <v>2278941</v>
      </c>
      <c r="DE20" s="637"/>
      <c r="DF20" s="637"/>
      <c r="DG20" s="637"/>
      <c r="DH20" s="637"/>
      <c r="DI20" s="637"/>
      <c r="DJ20" s="637"/>
      <c r="DK20" s="637"/>
      <c r="DL20" s="637"/>
      <c r="DM20" s="637"/>
      <c r="DN20" s="637"/>
      <c r="DO20" s="637"/>
      <c r="DP20" s="638"/>
      <c r="DQ20" s="645">
        <v>21796902</v>
      </c>
      <c r="DR20" s="637"/>
      <c r="DS20" s="637"/>
      <c r="DT20" s="637"/>
      <c r="DU20" s="637"/>
      <c r="DV20" s="637"/>
      <c r="DW20" s="637"/>
      <c r="DX20" s="637"/>
      <c r="DY20" s="637"/>
      <c r="DZ20" s="637"/>
      <c r="EA20" s="637"/>
      <c r="EB20" s="637"/>
      <c r="EC20" s="646"/>
    </row>
    <row r="21" spans="2:133" ht="11.25" customHeight="1" x14ac:dyDescent="0.2">
      <c r="B21" s="633" t="s">
        <v>289</v>
      </c>
      <c r="C21" s="634"/>
      <c r="D21" s="634"/>
      <c r="E21" s="634"/>
      <c r="F21" s="634"/>
      <c r="G21" s="634"/>
      <c r="H21" s="634"/>
      <c r="I21" s="634"/>
      <c r="J21" s="634"/>
      <c r="K21" s="634"/>
      <c r="L21" s="634"/>
      <c r="M21" s="634"/>
      <c r="N21" s="634"/>
      <c r="O21" s="634"/>
      <c r="P21" s="634"/>
      <c r="Q21" s="635"/>
      <c r="R21" s="636">
        <v>8071471</v>
      </c>
      <c r="S21" s="637"/>
      <c r="T21" s="637"/>
      <c r="U21" s="637"/>
      <c r="V21" s="637"/>
      <c r="W21" s="637"/>
      <c r="X21" s="637"/>
      <c r="Y21" s="638"/>
      <c r="Z21" s="639">
        <v>22.6</v>
      </c>
      <c r="AA21" s="639"/>
      <c r="AB21" s="639"/>
      <c r="AC21" s="639"/>
      <c r="AD21" s="640">
        <v>6953415</v>
      </c>
      <c r="AE21" s="640"/>
      <c r="AF21" s="640"/>
      <c r="AG21" s="640"/>
      <c r="AH21" s="640"/>
      <c r="AI21" s="640"/>
      <c r="AJ21" s="640"/>
      <c r="AK21" s="640"/>
      <c r="AL21" s="641">
        <v>39.1</v>
      </c>
      <c r="AM21" s="642"/>
      <c r="AN21" s="642"/>
      <c r="AO21" s="643"/>
      <c r="AP21" s="633" t="s">
        <v>290</v>
      </c>
      <c r="AQ21" s="652"/>
      <c r="AR21" s="652"/>
      <c r="AS21" s="652"/>
      <c r="AT21" s="652"/>
      <c r="AU21" s="652"/>
      <c r="AV21" s="652"/>
      <c r="AW21" s="652"/>
      <c r="AX21" s="652"/>
      <c r="AY21" s="652"/>
      <c r="AZ21" s="652"/>
      <c r="BA21" s="652"/>
      <c r="BB21" s="652"/>
      <c r="BC21" s="652"/>
      <c r="BD21" s="652"/>
      <c r="BE21" s="652"/>
      <c r="BF21" s="653"/>
      <c r="BG21" s="636">
        <v>10747</v>
      </c>
      <c r="BH21" s="637"/>
      <c r="BI21" s="637"/>
      <c r="BJ21" s="637"/>
      <c r="BK21" s="637"/>
      <c r="BL21" s="637"/>
      <c r="BM21" s="637"/>
      <c r="BN21" s="638"/>
      <c r="BO21" s="639">
        <v>0.1</v>
      </c>
      <c r="BP21" s="639"/>
      <c r="BQ21" s="639"/>
      <c r="BR21" s="639"/>
      <c r="BS21" s="640" t="s">
        <v>258</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291</v>
      </c>
      <c r="C22" s="634"/>
      <c r="D22" s="634"/>
      <c r="E22" s="634"/>
      <c r="F22" s="634"/>
      <c r="G22" s="634"/>
      <c r="H22" s="634"/>
      <c r="I22" s="634"/>
      <c r="J22" s="634"/>
      <c r="K22" s="634"/>
      <c r="L22" s="634"/>
      <c r="M22" s="634"/>
      <c r="N22" s="634"/>
      <c r="O22" s="634"/>
      <c r="P22" s="634"/>
      <c r="Q22" s="635"/>
      <c r="R22" s="636">
        <v>6953415</v>
      </c>
      <c r="S22" s="637"/>
      <c r="T22" s="637"/>
      <c r="U22" s="637"/>
      <c r="V22" s="637"/>
      <c r="W22" s="637"/>
      <c r="X22" s="637"/>
      <c r="Y22" s="638"/>
      <c r="Z22" s="639">
        <v>19.5</v>
      </c>
      <c r="AA22" s="639"/>
      <c r="AB22" s="639"/>
      <c r="AC22" s="639"/>
      <c r="AD22" s="640">
        <v>6953415</v>
      </c>
      <c r="AE22" s="640"/>
      <c r="AF22" s="640"/>
      <c r="AG22" s="640"/>
      <c r="AH22" s="640"/>
      <c r="AI22" s="640"/>
      <c r="AJ22" s="640"/>
      <c r="AK22" s="640"/>
      <c r="AL22" s="641">
        <v>39.1</v>
      </c>
      <c r="AM22" s="642"/>
      <c r="AN22" s="642"/>
      <c r="AO22" s="643"/>
      <c r="AP22" s="633" t="s">
        <v>292</v>
      </c>
      <c r="AQ22" s="652"/>
      <c r="AR22" s="652"/>
      <c r="AS22" s="652"/>
      <c r="AT22" s="652"/>
      <c r="AU22" s="652"/>
      <c r="AV22" s="652"/>
      <c r="AW22" s="652"/>
      <c r="AX22" s="652"/>
      <c r="AY22" s="652"/>
      <c r="AZ22" s="652"/>
      <c r="BA22" s="652"/>
      <c r="BB22" s="652"/>
      <c r="BC22" s="652"/>
      <c r="BD22" s="652"/>
      <c r="BE22" s="652"/>
      <c r="BF22" s="653"/>
      <c r="BG22" s="636" t="s">
        <v>245</v>
      </c>
      <c r="BH22" s="637"/>
      <c r="BI22" s="637"/>
      <c r="BJ22" s="637"/>
      <c r="BK22" s="637"/>
      <c r="BL22" s="637"/>
      <c r="BM22" s="637"/>
      <c r="BN22" s="638"/>
      <c r="BO22" s="639" t="s">
        <v>245</v>
      </c>
      <c r="BP22" s="639"/>
      <c r="BQ22" s="639"/>
      <c r="BR22" s="639"/>
      <c r="BS22" s="640" t="s">
        <v>245</v>
      </c>
      <c r="BT22" s="640"/>
      <c r="BU22" s="640"/>
      <c r="BV22" s="640"/>
      <c r="BW22" s="640"/>
      <c r="BX22" s="640"/>
      <c r="BY22" s="640"/>
      <c r="BZ22" s="640"/>
      <c r="CA22" s="640"/>
      <c r="CB22" s="644"/>
      <c r="CD22" s="618" t="s">
        <v>293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294</v>
      </c>
      <c r="C23" s="634"/>
      <c r="D23" s="634"/>
      <c r="E23" s="634"/>
      <c r="F23" s="634"/>
      <c r="G23" s="634"/>
      <c r="H23" s="634"/>
      <c r="I23" s="634"/>
      <c r="J23" s="634"/>
      <c r="K23" s="634"/>
      <c r="L23" s="634"/>
      <c r="M23" s="634"/>
      <c r="N23" s="634"/>
      <c r="O23" s="634"/>
      <c r="P23" s="634"/>
      <c r="Q23" s="635"/>
      <c r="R23" s="636">
        <v>1118056</v>
      </c>
      <c r="S23" s="637"/>
      <c r="T23" s="637"/>
      <c r="U23" s="637"/>
      <c r="V23" s="637"/>
      <c r="W23" s="637"/>
      <c r="X23" s="637"/>
      <c r="Y23" s="638"/>
      <c r="Z23" s="639">
        <v>3.1</v>
      </c>
      <c r="AA23" s="639"/>
      <c r="AB23" s="639"/>
      <c r="AC23" s="639"/>
      <c r="AD23" s="640" t="s">
        <v>245</v>
      </c>
      <c r="AE23" s="640"/>
      <c r="AF23" s="640"/>
      <c r="AG23" s="640"/>
      <c r="AH23" s="640"/>
      <c r="AI23" s="640"/>
      <c r="AJ23" s="640"/>
      <c r="AK23" s="640"/>
      <c r="AL23" s="641" t="s">
        <v>183</v>
      </c>
      <c r="AM23" s="642"/>
      <c r="AN23" s="642"/>
      <c r="AO23" s="643"/>
      <c r="AP23" s="633" t="s">
        <v>295</v>
      </c>
      <c r="AQ23" s="652"/>
      <c r="AR23" s="652"/>
      <c r="AS23" s="652"/>
      <c r="AT23" s="652"/>
      <c r="AU23" s="652"/>
      <c r="AV23" s="652"/>
      <c r="AW23" s="652"/>
      <c r="AX23" s="652"/>
      <c r="AY23" s="652"/>
      <c r="AZ23" s="652"/>
      <c r="BA23" s="652"/>
      <c r="BB23" s="652"/>
      <c r="BC23" s="652"/>
      <c r="BD23" s="652"/>
      <c r="BE23" s="652"/>
      <c r="BF23" s="653"/>
      <c r="BG23" s="636">
        <v>591832</v>
      </c>
      <c r="BH23" s="637"/>
      <c r="BI23" s="637"/>
      <c r="BJ23" s="637"/>
      <c r="BK23" s="637"/>
      <c r="BL23" s="637"/>
      <c r="BM23" s="637"/>
      <c r="BN23" s="638"/>
      <c r="BO23" s="639">
        <v>6.5</v>
      </c>
      <c r="BP23" s="639"/>
      <c r="BQ23" s="639"/>
      <c r="BR23" s="639"/>
      <c r="BS23" s="640" t="s">
        <v>245</v>
      </c>
      <c r="BT23" s="640"/>
      <c r="BU23" s="640"/>
      <c r="BV23" s="640"/>
      <c r="BW23" s="640"/>
      <c r="BX23" s="640"/>
      <c r="BY23" s="640"/>
      <c r="BZ23" s="640"/>
      <c r="CA23" s="640"/>
      <c r="CB23" s="644"/>
      <c r="CD23" s="618" t="s">
        <v>233</v>
      </c>
      <c r="CE23" s="619"/>
      <c r="CF23" s="619"/>
      <c r="CG23" s="619"/>
      <c r="CH23" s="619"/>
      <c r="CI23" s="619"/>
      <c r="CJ23" s="619"/>
      <c r="CK23" s="619"/>
      <c r="CL23" s="619"/>
      <c r="CM23" s="619"/>
      <c r="CN23" s="619"/>
      <c r="CO23" s="619"/>
      <c r="CP23" s="619"/>
      <c r="CQ23" s="620"/>
      <c r="CR23" s="618" t="s">
        <v>296</v>
      </c>
      <c r="CS23" s="619"/>
      <c r="CT23" s="619"/>
      <c r="CU23" s="619"/>
      <c r="CV23" s="619"/>
      <c r="CW23" s="619"/>
      <c r="CX23" s="619"/>
      <c r="CY23" s="620"/>
      <c r="CZ23" s="618" t="s">
        <v>297</v>
      </c>
      <c r="DA23" s="619"/>
      <c r="DB23" s="619"/>
      <c r="DC23" s="620"/>
      <c r="DD23" s="618" t="s">
        <v>298</v>
      </c>
      <c r="DE23" s="619"/>
      <c r="DF23" s="619"/>
      <c r="DG23" s="619"/>
      <c r="DH23" s="619"/>
      <c r="DI23" s="619"/>
      <c r="DJ23" s="619"/>
      <c r="DK23" s="620"/>
      <c r="DL23" s="663" t="s">
        <v>299</v>
      </c>
      <c r="DM23" s="664"/>
      <c r="DN23" s="664"/>
      <c r="DO23" s="664"/>
      <c r="DP23" s="664"/>
      <c r="DQ23" s="664"/>
      <c r="DR23" s="664"/>
      <c r="DS23" s="664"/>
      <c r="DT23" s="664"/>
      <c r="DU23" s="664"/>
      <c r="DV23" s="665"/>
      <c r="DW23" s="618" t="s">
        <v>300</v>
      </c>
      <c r="DX23" s="619"/>
      <c r="DY23" s="619"/>
      <c r="DZ23" s="619"/>
      <c r="EA23" s="619"/>
      <c r="EB23" s="619"/>
      <c r="EC23" s="620"/>
    </row>
    <row r="24" spans="2:133" ht="11.25" customHeight="1" x14ac:dyDescent="0.2">
      <c r="B24" s="633" t="s">
        <v>301</v>
      </c>
      <c r="C24" s="634"/>
      <c r="D24" s="634"/>
      <c r="E24" s="634"/>
      <c r="F24" s="634"/>
      <c r="G24" s="634"/>
      <c r="H24" s="634"/>
      <c r="I24" s="634"/>
      <c r="J24" s="634"/>
      <c r="K24" s="634"/>
      <c r="L24" s="634"/>
      <c r="M24" s="634"/>
      <c r="N24" s="634"/>
      <c r="O24" s="634"/>
      <c r="P24" s="634"/>
      <c r="Q24" s="635"/>
      <c r="R24" s="636" t="s">
        <v>245</v>
      </c>
      <c r="S24" s="637"/>
      <c r="T24" s="637"/>
      <c r="U24" s="637"/>
      <c r="V24" s="637"/>
      <c r="W24" s="637"/>
      <c r="X24" s="637"/>
      <c r="Y24" s="638"/>
      <c r="Z24" s="639" t="s">
        <v>245</v>
      </c>
      <c r="AA24" s="639"/>
      <c r="AB24" s="639"/>
      <c r="AC24" s="639"/>
      <c r="AD24" s="640" t="s">
        <v>245</v>
      </c>
      <c r="AE24" s="640"/>
      <c r="AF24" s="640"/>
      <c r="AG24" s="640"/>
      <c r="AH24" s="640"/>
      <c r="AI24" s="640"/>
      <c r="AJ24" s="640"/>
      <c r="AK24" s="640"/>
      <c r="AL24" s="641" t="s">
        <v>183</v>
      </c>
      <c r="AM24" s="642"/>
      <c r="AN24" s="642"/>
      <c r="AO24" s="643"/>
      <c r="AP24" s="633" t="s">
        <v>302</v>
      </c>
      <c r="AQ24" s="652"/>
      <c r="AR24" s="652"/>
      <c r="AS24" s="652"/>
      <c r="AT24" s="652"/>
      <c r="AU24" s="652"/>
      <c r="AV24" s="652"/>
      <c r="AW24" s="652"/>
      <c r="AX24" s="652"/>
      <c r="AY24" s="652"/>
      <c r="AZ24" s="652"/>
      <c r="BA24" s="652"/>
      <c r="BB24" s="652"/>
      <c r="BC24" s="652"/>
      <c r="BD24" s="652"/>
      <c r="BE24" s="652"/>
      <c r="BF24" s="653"/>
      <c r="BG24" s="636" t="s">
        <v>245</v>
      </c>
      <c r="BH24" s="637"/>
      <c r="BI24" s="637"/>
      <c r="BJ24" s="637"/>
      <c r="BK24" s="637"/>
      <c r="BL24" s="637"/>
      <c r="BM24" s="637"/>
      <c r="BN24" s="638"/>
      <c r="BO24" s="639" t="s">
        <v>245</v>
      </c>
      <c r="BP24" s="639"/>
      <c r="BQ24" s="639"/>
      <c r="BR24" s="639"/>
      <c r="BS24" s="640" t="s">
        <v>183</v>
      </c>
      <c r="BT24" s="640"/>
      <c r="BU24" s="640"/>
      <c r="BV24" s="640"/>
      <c r="BW24" s="640"/>
      <c r="BX24" s="640"/>
      <c r="BY24" s="640"/>
      <c r="BZ24" s="640"/>
      <c r="CA24" s="640"/>
      <c r="CB24" s="644"/>
      <c r="CD24" s="622" t="s">
        <v>303</v>
      </c>
      <c r="CE24" s="623"/>
      <c r="CF24" s="623"/>
      <c r="CG24" s="623"/>
      <c r="CH24" s="623"/>
      <c r="CI24" s="623"/>
      <c r="CJ24" s="623"/>
      <c r="CK24" s="623"/>
      <c r="CL24" s="623"/>
      <c r="CM24" s="623"/>
      <c r="CN24" s="623"/>
      <c r="CO24" s="623"/>
      <c r="CP24" s="623"/>
      <c r="CQ24" s="624"/>
      <c r="CR24" s="625">
        <v>14633374</v>
      </c>
      <c r="CS24" s="626"/>
      <c r="CT24" s="626"/>
      <c r="CU24" s="626"/>
      <c r="CV24" s="626"/>
      <c r="CW24" s="626"/>
      <c r="CX24" s="626"/>
      <c r="CY24" s="627"/>
      <c r="CZ24" s="630">
        <v>42.5</v>
      </c>
      <c r="DA24" s="631"/>
      <c r="DB24" s="631"/>
      <c r="DC24" s="647"/>
      <c r="DD24" s="670">
        <v>8557320</v>
      </c>
      <c r="DE24" s="626"/>
      <c r="DF24" s="626"/>
      <c r="DG24" s="626"/>
      <c r="DH24" s="626"/>
      <c r="DI24" s="626"/>
      <c r="DJ24" s="626"/>
      <c r="DK24" s="627"/>
      <c r="DL24" s="670">
        <v>8487530</v>
      </c>
      <c r="DM24" s="626"/>
      <c r="DN24" s="626"/>
      <c r="DO24" s="626"/>
      <c r="DP24" s="626"/>
      <c r="DQ24" s="626"/>
      <c r="DR24" s="626"/>
      <c r="DS24" s="626"/>
      <c r="DT24" s="626"/>
      <c r="DU24" s="626"/>
      <c r="DV24" s="627"/>
      <c r="DW24" s="630">
        <v>47</v>
      </c>
      <c r="DX24" s="631"/>
      <c r="DY24" s="631"/>
      <c r="DZ24" s="631"/>
      <c r="EA24" s="631"/>
      <c r="EB24" s="631"/>
      <c r="EC24" s="632"/>
    </row>
    <row r="25" spans="2:133" ht="11.25" customHeight="1" x14ac:dyDescent="0.2">
      <c r="B25" s="633" t="s">
        <v>304</v>
      </c>
      <c r="C25" s="634"/>
      <c r="D25" s="634"/>
      <c r="E25" s="634"/>
      <c r="F25" s="634"/>
      <c r="G25" s="634"/>
      <c r="H25" s="634"/>
      <c r="I25" s="634"/>
      <c r="J25" s="634"/>
      <c r="K25" s="634"/>
      <c r="L25" s="634"/>
      <c r="M25" s="634"/>
      <c r="N25" s="634"/>
      <c r="O25" s="634"/>
      <c r="P25" s="634"/>
      <c r="Q25" s="635"/>
      <c r="R25" s="636">
        <v>19394067</v>
      </c>
      <c r="S25" s="637"/>
      <c r="T25" s="637"/>
      <c r="U25" s="637"/>
      <c r="V25" s="637"/>
      <c r="W25" s="637"/>
      <c r="X25" s="637"/>
      <c r="Y25" s="638"/>
      <c r="Z25" s="639">
        <v>54.3</v>
      </c>
      <c r="AA25" s="639"/>
      <c r="AB25" s="639"/>
      <c r="AC25" s="639"/>
      <c r="AD25" s="640">
        <v>17684179</v>
      </c>
      <c r="AE25" s="640"/>
      <c r="AF25" s="640"/>
      <c r="AG25" s="640"/>
      <c r="AH25" s="640"/>
      <c r="AI25" s="640"/>
      <c r="AJ25" s="640"/>
      <c r="AK25" s="640"/>
      <c r="AL25" s="641">
        <v>99.4</v>
      </c>
      <c r="AM25" s="642"/>
      <c r="AN25" s="642"/>
      <c r="AO25" s="643"/>
      <c r="AP25" s="633" t="s">
        <v>305</v>
      </c>
      <c r="AQ25" s="652"/>
      <c r="AR25" s="652"/>
      <c r="AS25" s="652"/>
      <c r="AT25" s="652"/>
      <c r="AU25" s="652"/>
      <c r="AV25" s="652"/>
      <c r="AW25" s="652"/>
      <c r="AX25" s="652"/>
      <c r="AY25" s="652"/>
      <c r="AZ25" s="652"/>
      <c r="BA25" s="652"/>
      <c r="BB25" s="652"/>
      <c r="BC25" s="652"/>
      <c r="BD25" s="652"/>
      <c r="BE25" s="652"/>
      <c r="BF25" s="653"/>
      <c r="BG25" s="636" t="s">
        <v>245</v>
      </c>
      <c r="BH25" s="637"/>
      <c r="BI25" s="637"/>
      <c r="BJ25" s="637"/>
      <c r="BK25" s="637"/>
      <c r="BL25" s="637"/>
      <c r="BM25" s="637"/>
      <c r="BN25" s="638"/>
      <c r="BO25" s="639" t="s">
        <v>245</v>
      </c>
      <c r="BP25" s="639"/>
      <c r="BQ25" s="639"/>
      <c r="BR25" s="639"/>
      <c r="BS25" s="640" t="s">
        <v>245</v>
      </c>
      <c r="BT25" s="640"/>
      <c r="BU25" s="640"/>
      <c r="BV25" s="640"/>
      <c r="BW25" s="640"/>
      <c r="BX25" s="640"/>
      <c r="BY25" s="640"/>
      <c r="BZ25" s="640"/>
      <c r="CA25" s="640"/>
      <c r="CB25" s="644"/>
      <c r="CD25" s="633" t="s">
        <v>306</v>
      </c>
      <c r="CE25" s="634"/>
      <c r="CF25" s="634"/>
      <c r="CG25" s="634"/>
      <c r="CH25" s="634"/>
      <c r="CI25" s="634"/>
      <c r="CJ25" s="634"/>
      <c r="CK25" s="634"/>
      <c r="CL25" s="634"/>
      <c r="CM25" s="634"/>
      <c r="CN25" s="634"/>
      <c r="CO25" s="634"/>
      <c r="CP25" s="634"/>
      <c r="CQ25" s="635"/>
      <c r="CR25" s="636">
        <v>3864873</v>
      </c>
      <c r="CS25" s="666"/>
      <c r="CT25" s="666"/>
      <c r="CU25" s="666"/>
      <c r="CV25" s="666"/>
      <c r="CW25" s="666"/>
      <c r="CX25" s="666"/>
      <c r="CY25" s="667"/>
      <c r="CZ25" s="641">
        <v>11.2</v>
      </c>
      <c r="DA25" s="668"/>
      <c r="DB25" s="668"/>
      <c r="DC25" s="671"/>
      <c r="DD25" s="645">
        <v>3579758</v>
      </c>
      <c r="DE25" s="666"/>
      <c r="DF25" s="666"/>
      <c r="DG25" s="666"/>
      <c r="DH25" s="666"/>
      <c r="DI25" s="666"/>
      <c r="DJ25" s="666"/>
      <c r="DK25" s="667"/>
      <c r="DL25" s="645">
        <v>3553084</v>
      </c>
      <c r="DM25" s="666"/>
      <c r="DN25" s="666"/>
      <c r="DO25" s="666"/>
      <c r="DP25" s="666"/>
      <c r="DQ25" s="666"/>
      <c r="DR25" s="666"/>
      <c r="DS25" s="666"/>
      <c r="DT25" s="666"/>
      <c r="DU25" s="666"/>
      <c r="DV25" s="667"/>
      <c r="DW25" s="641">
        <v>19.7</v>
      </c>
      <c r="DX25" s="668"/>
      <c r="DY25" s="668"/>
      <c r="DZ25" s="668"/>
      <c r="EA25" s="668"/>
      <c r="EB25" s="668"/>
      <c r="EC25" s="669"/>
    </row>
    <row r="26" spans="2:133" ht="11.25" customHeight="1" x14ac:dyDescent="0.2">
      <c r="B26" s="633" t="s">
        <v>307</v>
      </c>
      <c r="C26" s="634"/>
      <c r="D26" s="634"/>
      <c r="E26" s="634"/>
      <c r="F26" s="634"/>
      <c r="G26" s="634"/>
      <c r="H26" s="634"/>
      <c r="I26" s="634"/>
      <c r="J26" s="634"/>
      <c r="K26" s="634"/>
      <c r="L26" s="634"/>
      <c r="M26" s="634"/>
      <c r="N26" s="634"/>
      <c r="O26" s="634"/>
      <c r="P26" s="634"/>
      <c r="Q26" s="635"/>
      <c r="R26" s="636">
        <v>9671</v>
      </c>
      <c r="S26" s="637"/>
      <c r="T26" s="637"/>
      <c r="U26" s="637"/>
      <c r="V26" s="637"/>
      <c r="W26" s="637"/>
      <c r="X26" s="637"/>
      <c r="Y26" s="638"/>
      <c r="Z26" s="639">
        <v>0</v>
      </c>
      <c r="AA26" s="639"/>
      <c r="AB26" s="639"/>
      <c r="AC26" s="639"/>
      <c r="AD26" s="640">
        <v>9671</v>
      </c>
      <c r="AE26" s="640"/>
      <c r="AF26" s="640"/>
      <c r="AG26" s="640"/>
      <c r="AH26" s="640"/>
      <c r="AI26" s="640"/>
      <c r="AJ26" s="640"/>
      <c r="AK26" s="640"/>
      <c r="AL26" s="641">
        <v>0.1</v>
      </c>
      <c r="AM26" s="642"/>
      <c r="AN26" s="642"/>
      <c r="AO26" s="643"/>
      <c r="AP26" s="633" t="s">
        <v>308</v>
      </c>
      <c r="AQ26" s="652"/>
      <c r="AR26" s="652"/>
      <c r="AS26" s="652"/>
      <c r="AT26" s="652"/>
      <c r="AU26" s="652"/>
      <c r="AV26" s="652"/>
      <c r="AW26" s="652"/>
      <c r="AX26" s="652"/>
      <c r="AY26" s="652"/>
      <c r="AZ26" s="652"/>
      <c r="BA26" s="652"/>
      <c r="BB26" s="652"/>
      <c r="BC26" s="652"/>
      <c r="BD26" s="652"/>
      <c r="BE26" s="652"/>
      <c r="BF26" s="653"/>
      <c r="BG26" s="636" t="s">
        <v>245</v>
      </c>
      <c r="BH26" s="637"/>
      <c r="BI26" s="637"/>
      <c r="BJ26" s="637"/>
      <c r="BK26" s="637"/>
      <c r="BL26" s="637"/>
      <c r="BM26" s="637"/>
      <c r="BN26" s="638"/>
      <c r="BO26" s="639" t="s">
        <v>183</v>
      </c>
      <c r="BP26" s="639"/>
      <c r="BQ26" s="639"/>
      <c r="BR26" s="639"/>
      <c r="BS26" s="640" t="s">
        <v>245</v>
      </c>
      <c r="BT26" s="640"/>
      <c r="BU26" s="640"/>
      <c r="BV26" s="640"/>
      <c r="BW26" s="640"/>
      <c r="BX26" s="640"/>
      <c r="BY26" s="640"/>
      <c r="BZ26" s="640"/>
      <c r="CA26" s="640"/>
      <c r="CB26" s="644"/>
      <c r="CD26" s="633" t="s">
        <v>309</v>
      </c>
      <c r="CE26" s="634"/>
      <c r="CF26" s="634"/>
      <c r="CG26" s="634"/>
      <c r="CH26" s="634"/>
      <c r="CI26" s="634"/>
      <c r="CJ26" s="634"/>
      <c r="CK26" s="634"/>
      <c r="CL26" s="634"/>
      <c r="CM26" s="634"/>
      <c r="CN26" s="634"/>
      <c r="CO26" s="634"/>
      <c r="CP26" s="634"/>
      <c r="CQ26" s="635"/>
      <c r="CR26" s="636">
        <v>2343589</v>
      </c>
      <c r="CS26" s="637"/>
      <c r="CT26" s="637"/>
      <c r="CU26" s="637"/>
      <c r="CV26" s="637"/>
      <c r="CW26" s="637"/>
      <c r="CX26" s="637"/>
      <c r="CY26" s="638"/>
      <c r="CZ26" s="641">
        <v>6.8</v>
      </c>
      <c r="DA26" s="668"/>
      <c r="DB26" s="668"/>
      <c r="DC26" s="671"/>
      <c r="DD26" s="645">
        <v>2185117</v>
      </c>
      <c r="DE26" s="637"/>
      <c r="DF26" s="637"/>
      <c r="DG26" s="637"/>
      <c r="DH26" s="637"/>
      <c r="DI26" s="637"/>
      <c r="DJ26" s="637"/>
      <c r="DK26" s="638"/>
      <c r="DL26" s="645" t="s">
        <v>245</v>
      </c>
      <c r="DM26" s="637"/>
      <c r="DN26" s="637"/>
      <c r="DO26" s="637"/>
      <c r="DP26" s="637"/>
      <c r="DQ26" s="637"/>
      <c r="DR26" s="637"/>
      <c r="DS26" s="637"/>
      <c r="DT26" s="637"/>
      <c r="DU26" s="637"/>
      <c r="DV26" s="638"/>
      <c r="DW26" s="641" t="s">
        <v>183</v>
      </c>
      <c r="DX26" s="668"/>
      <c r="DY26" s="668"/>
      <c r="DZ26" s="668"/>
      <c r="EA26" s="668"/>
      <c r="EB26" s="668"/>
      <c r="EC26" s="669"/>
    </row>
    <row r="27" spans="2:133" ht="11.25" customHeight="1" x14ac:dyDescent="0.2">
      <c r="B27" s="633" t="s">
        <v>310</v>
      </c>
      <c r="C27" s="634"/>
      <c r="D27" s="634"/>
      <c r="E27" s="634"/>
      <c r="F27" s="634"/>
      <c r="G27" s="634"/>
      <c r="H27" s="634"/>
      <c r="I27" s="634"/>
      <c r="J27" s="634"/>
      <c r="K27" s="634"/>
      <c r="L27" s="634"/>
      <c r="M27" s="634"/>
      <c r="N27" s="634"/>
      <c r="O27" s="634"/>
      <c r="P27" s="634"/>
      <c r="Q27" s="635"/>
      <c r="R27" s="636">
        <v>115113</v>
      </c>
      <c r="S27" s="637"/>
      <c r="T27" s="637"/>
      <c r="U27" s="637"/>
      <c r="V27" s="637"/>
      <c r="W27" s="637"/>
      <c r="X27" s="637"/>
      <c r="Y27" s="638"/>
      <c r="Z27" s="639">
        <v>0.3</v>
      </c>
      <c r="AA27" s="639"/>
      <c r="AB27" s="639"/>
      <c r="AC27" s="639"/>
      <c r="AD27" s="640">
        <v>31</v>
      </c>
      <c r="AE27" s="640"/>
      <c r="AF27" s="640"/>
      <c r="AG27" s="640"/>
      <c r="AH27" s="640"/>
      <c r="AI27" s="640"/>
      <c r="AJ27" s="640"/>
      <c r="AK27" s="640"/>
      <c r="AL27" s="641">
        <v>0</v>
      </c>
      <c r="AM27" s="642"/>
      <c r="AN27" s="642"/>
      <c r="AO27" s="643"/>
      <c r="AP27" s="633" t="s">
        <v>311</v>
      </c>
      <c r="AQ27" s="634"/>
      <c r="AR27" s="634"/>
      <c r="AS27" s="634"/>
      <c r="AT27" s="634"/>
      <c r="AU27" s="634"/>
      <c r="AV27" s="634"/>
      <c r="AW27" s="634"/>
      <c r="AX27" s="634"/>
      <c r="AY27" s="634"/>
      <c r="AZ27" s="634"/>
      <c r="BA27" s="634"/>
      <c r="BB27" s="634"/>
      <c r="BC27" s="634"/>
      <c r="BD27" s="634"/>
      <c r="BE27" s="634"/>
      <c r="BF27" s="635"/>
      <c r="BG27" s="636">
        <v>9157203</v>
      </c>
      <c r="BH27" s="637"/>
      <c r="BI27" s="637"/>
      <c r="BJ27" s="637"/>
      <c r="BK27" s="637"/>
      <c r="BL27" s="637"/>
      <c r="BM27" s="637"/>
      <c r="BN27" s="638"/>
      <c r="BO27" s="639">
        <v>100</v>
      </c>
      <c r="BP27" s="639"/>
      <c r="BQ27" s="639"/>
      <c r="BR27" s="639"/>
      <c r="BS27" s="640">
        <v>178066</v>
      </c>
      <c r="BT27" s="640"/>
      <c r="BU27" s="640"/>
      <c r="BV27" s="640"/>
      <c r="BW27" s="640"/>
      <c r="BX27" s="640"/>
      <c r="BY27" s="640"/>
      <c r="BZ27" s="640"/>
      <c r="CA27" s="640"/>
      <c r="CB27" s="644"/>
      <c r="CD27" s="633" t="s">
        <v>312</v>
      </c>
      <c r="CE27" s="634"/>
      <c r="CF27" s="634"/>
      <c r="CG27" s="634"/>
      <c r="CH27" s="634"/>
      <c r="CI27" s="634"/>
      <c r="CJ27" s="634"/>
      <c r="CK27" s="634"/>
      <c r="CL27" s="634"/>
      <c r="CM27" s="634"/>
      <c r="CN27" s="634"/>
      <c r="CO27" s="634"/>
      <c r="CP27" s="634"/>
      <c r="CQ27" s="635"/>
      <c r="CR27" s="636">
        <v>7891327</v>
      </c>
      <c r="CS27" s="666"/>
      <c r="CT27" s="666"/>
      <c r="CU27" s="666"/>
      <c r="CV27" s="666"/>
      <c r="CW27" s="666"/>
      <c r="CX27" s="666"/>
      <c r="CY27" s="667"/>
      <c r="CZ27" s="641">
        <v>22.9</v>
      </c>
      <c r="DA27" s="668"/>
      <c r="DB27" s="668"/>
      <c r="DC27" s="671"/>
      <c r="DD27" s="645">
        <v>2100388</v>
      </c>
      <c r="DE27" s="666"/>
      <c r="DF27" s="666"/>
      <c r="DG27" s="666"/>
      <c r="DH27" s="666"/>
      <c r="DI27" s="666"/>
      <c r="DJ27" s="666"/>
      <c r="DK27" s="667"/>
      <c r="DL27" s="645">
        <v>2057272</v>
      </c>
      <c r="DM27" s="666"/>
      <c r="DN27" s="666"/>
      <c r="DO27" s="666"/>
      <c r="DP27" s="666"/>
      <c r="DQ27" s="666"/>
      <c r="DR27" s="666"/>
      <c r="DS27" s="666"/>
      <c r="DT27" s="666"/>
      <c r="DU27" s="666"/>
      <c r="DV27" s="667"/>
      <c r="DW27" s="641">
        <v>11.4</v>
      </c>
      <c r="DX27" s="668"/>
      <c r="DY27" s="668"/>
      <c r="DZ27" s="668"/>
      <c r="EA27" s="668"/>
      <c r="EB27" s="668"/>
      <c r="EC27" s="669"/>
    </row>
    <row r="28" spans="2:133" ht="11.25" customHeight="1" x14ac:dyDescent="0.2">
      <c r="B28" s="633" t="s">
        <v>313</v>
      </c>
      <c r="C28" s="634"/>
      <c r="D28" s="634"/>
      <c r="E28" s="634"/>
      <c r="F28" s="634"/>
      <c r="G28" s="634"/>
      <c r="H28" s="634"/>
      <c r="I28" s="634"/>
      <c r="J28" s="634"/>
      <c r="K28" s="634"/>
      <c r="L28" s="634"/>
      <c r="M28" s="634"/>
      <c r="N28" s="634"/>
      <c r="O28" s="634"/>
      <c r="P28" s="634"/>
      <c r="Q28" s="635"/>
      <c r="R28" s="636">
        <v>121321</v>
      </c>
      <c r="S28" s="637"/>
      <c r="T28" s="637"/>
      <c r="U28" s="637"/>
      <c r="V28" s="637"/>
      <c r="W28" s="637"/>
      <c r="X28" s="637"/>
      <c r="Y28" s="638"/>
      <c r="Z28" s="639">
        <v>0.3</v>
      </c>
      <c r="AA28" s="639"/>
      <c r="AB28" s="639"/>
      <c r="AC28" s="639"/>
      <c r="AD28" s="640">
        <v>40091</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314</v>
      </c>
      <c r="CE28" s="634"/>
      <c r="CF28" s="634"/>
      <c r="CG28" s="634"/>
      <c r="CH28" s="634"/>
      <c r="CI28" s="634"/>
      <c r="CJ28" s="634"/>
      <c r="CK28" s="634"/>
      <c r="CL28" s="634"/>
      <c r="CM28" s="634"/>
      <c r="CN28" s="634"/>
      <c r="CO28" s="634"/>
      <c r="CP28" s="634"/>
      <c r="CQ28" s="635"/>
      <c r="CR28" s="636">
        <v>2877174</v>
      </c>
      <c r="CS28" s="637"/>
      <c r="CT28" s="637"/>
      <c r="CU28" s="637"/>
      <c r="CV28" s="637"/>
      <c r="CW28" s="637"/>
      <c r="CX28" s="637"/>
      <c r="CY28" s="638"/>
      <c r="CZ28" s="641">
        <v>8.4</v>
      </c>
      <c r="DA28" s="668"/>
      <c r="DB28" s="668"/>
      <c r="DC28" s="671"/>
      <c r="DD28" s="645">
        <v>2877174</v>
      </c>
      <c r="DE28" s="637"/>
      <c r="DF28" s="637"/>
      <c r="DG28" s="637"/>
      <c r="DH28" s="637"/>
      <c r="DI28" s="637"/>
      <c r="DJ28" s="637"/>
      <c r="DK28" s="638"/>
      <c r="DL28" s="645">
        <v>2877174</v>
      </c>
      <c r="DM28" s="637"/>
      <c r="DN28" s="637"/>
      <c r="DO28" s="637"/>
      <c r="DP28" s="637"/>
      <c r="DQ28" s="637"/>
      <c r="DR28" s="637"/>
      <c r="DS28" s="637"/>
      <c r="DT28" s="637"/>
      <c r="DU28" s="637"/>
      <c r="DV28" s="638"/>
      <c r="DW28" s="641">
        <v>15.9</v>
      </c>
      <c r="DX28" s="668"/>
      <c r="DY28" s="668"/>
      <c r="DZ28" s="668"/>
      <c r="EA28" s="668"/>
      <c r="EB28" s="668"/>
      <c r="EC28" s="669"/>
    </row>
    <row r="29" spans="2:133" ht="11.25" customHeight="1" x14ac:dyDescent="0.2">
      <c r="B29" s="633" t="s">
        <v>315</v>
      </c>
      <c r="C29" s="634"/>
      <c r="D29" s="634"/>
      <c r="E29" s="634"/>
      <c r="F29" s="634"/>
      <c r="G29" s="634"/>
      <c r="H29" s="634"/>
      <c r="I29" s="634"/>
      <c r="J29" s="634"/>
      <c r="K29" s="634"/>
      <c r="L29" s="634"/>
      <c r="M29" s="634"/>
      <c r="N29" s="634"/>
      <c r="O29" s="634"/>
      <c r="P29" s="634"/>
      <c r="Q29" s="635"/>
      <c r="R29" s="636">
        <v>282676</v>
      </c>
      <c r="S29" s="637"/>
      <c r="T29" s="637"/>
      <c r="U29" s="637"/>
      <c r="V29" s="637"/>
      <c r="W29" s="637"/>
      <c r="X29" s="637"/>
      <c r="Y29" s="638"/>
      <c r="Z29" s="639">
        <v>0.8</v>
      </c>
      <c r="AA29" s="639"/>
      <c r="AB29" s="639"/>
      <c r="AC29" s="639"/>
      <c r="AD29" s="640" t="s">
        <v>245</v>
      </c>
      <c r="AE29" s="640"/>
      <c r="AF29" s="640"/>
      <c r="AG29" s="640"/>
      <c r="AH29" s="640"/>
      <c r="AI29" s="640"/>
      <c r="AJ29" s="640"/>
      <c r="AK29" s="640"/>
      <c r="AL29" s="641" t="s">
        <v>245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316</v>
      </c>
      <c r="CE29" s="675"/>
      <c r="CF29" s="633" t="s">
        <v>74</v>
      </c>
      <c r="CG29" s="634"/>
      <c r="CH29" s="634"/>
      <c r="CI29" s="634"/>
      <c r="CJ29" s="634"/>
      <c r="CK29" s="634"/>
      <c r="CL29" s="634"/>
      <c r="CM29" s="634"/>
      <c r="CN29" s="634"/>
      <c r="CO29" s="634"/>
      <c r="CP29" s="634"/>
      <c r="CQ29" s="635"/>
      <c r="CR29" s="636">
        <v>2877136</v>
      </c>
      <c r="CS29" s="666"/>
      <c r="CT29" s="666"/>
      <c r="CU29" s="666"/>
      <c r="CV29" s="666"/>
      <c r="CW29" s="666"/>
      <c r="CX29" s="666"/>
      <c r="CY29" s="667"/>
      <c r="CZ29" s="641">
        <v>8.4</v>
      </c>
      <c r="DA29" s="668"/>
      <c r="DB29" s="668"/>
      <c r="DC29" s="671"/>
      <c r="DD29" s="645">
        <v>2877136</v>
      </c>
      <c r="DE29" s="666"/>
      <c r="DF29" s="666"/>
      <c r="DG29" s="666"/>
      <c r="DH29" s="666"/>
      <c r="DI29" s="666"/>
      <c r="DJ29" s="666"/>
      <c r="DK29" s="667"/>
      <c r="DL29" s="645">
        <v>2877136</v>
      </c>
      <c r="DM29" s="666"/>
      <c r="DN29" s="666"/>
      <c r="DO29" s="666"/>
      <c r="DP29" s="666"/>
      <c r="DQ29" s="666"/>
      <c r="DR29" s="666"/>
      <c r="DS29" s="666"/>
      <c r="DT29" s="666"/>
      <c r="DU29" s="666"/>
      <c r="DV29" s="667"/>
      <c r="DW29" s="641">
        <v>15.9</v>
      </c>
      <c r="DX29" s="668"/>
      <c r="DY29" s="668"/>
      <c r="DZ29" s="668"/>
      <c r="EA29" s="668"/>
      <c r="EB29" s="668"/>
      <c r="EC29" s="669"/>
    </row>
    <row r="30" spans="2:133" ht="11.25" customHeight="1" x14ac:dyDescent="0.2">
      <c r="B30" s="633" t="s">
        <v>317</v>
      </c>
      <c r="C30" s="634"/>
      <c r="D30" s="634"/>
      <c r="E30" s="634"/>
      <c r="F30" s="634"/>
      <c r="G30" s="634"/>
      <c r="H30" s="634"/>
      <c r="I30" s="634"/>
      <c r="J30" s="634"/>
      <c r="K30" s="634"/>
      <c r="L30" s="634"/>
      <c r="M30" s="634"/>
      <c r="N30" s="634"/>
      <c r="O30" s="634"/>
      <c r="P30" s="634"/>
      <c r="Q30" s="635"/>
      <c r="R30" s="636">
        <v>8078680</v>
      </c>
      <c r="S30" s="637"/>
      <c r="T30" s="637"/>
      <c r="U30" s="637"/>
      <c r="V30" s="637"/>
      <c r="W30" s="637"/>
      <c r="X30" s="637"/>
      <c r="Y30" s="638"/>
      <c r="Z30" s="639">
        <v>22.6</v>
      </c>
      <c r="AA30" s="639"/>
      <c r="AB30" s="639"/>
      <c r="AC30" s="639"/>
      <c r="AD30" s="640" t="s">
        <v>183</v>
      </c>
      <c r="AE30" s="640"/>
      <c r="AF30" s="640"/>
      <c r="AG30" s="640"/>
      <c r="AH30" s="640"/>
      <c r="AI30" s="640"/>
      <c r="AJ30" s="640"/>
      <c r="AK30" s="640"/>
      <c r="AL30" s="641" t="s">
        <v>183</v>
      </c>
      <c r="AM30" s="642"/>
      <c r="AN30" s="642"/>
      <c r="AO30" s="643"/>
      <c r="AP30" s="618" t="s">
        <v>233</v>
      </c>
      <c r="AQ30" s="619"/>
      <c r="AR30" s="619"/>
      <c r="AS30" s="619"/>
      <c r="AT30" s="619"/>
      <c r="AU30" s="619"/>
      <c r="AV30" s="619"/>
      <c r="AW30" s="619"/>
      <c r="AX30" s="619"/>
      <c r="AY30" s="619"/>
      <c r="AZ30" s="619"/>
      <c r="BA30" s="619"/>
      <c r="BB30" s="619"/>
      <c r="BC30" s="619"/>
      <c r="BD30" s="619"/>
      <c r="BE30" s="619"/>
      <c r="BF30" s="620"/>
      <c r="BG30" s="618" t="s">
        <v>318</v>
      </c>
      <c r="BH30" s="672"/>
      <c r="BI30" s="672"/>
      <c r="BJ30" s="672"/>
      <c r="BK30" s="672"/>
      <c r="BL30" s="672"/>
      <c r="BM30" s="672"/>
      <c r="BN30" s="672"/>
      <c r="BO30" s="672"/>
      <c r="BP30" s="672"/>
      <c r="BQ30" s="673"/>
      <c r="BR30" s="618" t="s">
        <v>319</v>
      </c>
      <c r="BS30" s="672"/>
      <c r="BT30" s="672"/>
      <c r="BU30" s="672"/>
      <c r="BV30" s="672"/>
      <c r="BW30" s="672"/>
      <c r="BX30" s="672"/>
      <c r="BY30" s="672"/>
      <c r="BZ30" s="672"/>
      <c r="CA30" s="672"/>
      <c r="CB30" s="673"/>
      <c r="CD30" s="676"/>
      <c r="CE30" s="677"/>
      <c r="CF30" s="633" t="s">
        <v>320</v>
      </c>
      <c r="CG30" s="634"/>
      <c r="CH30" s="634"/>
      <c r="CI30" s="634"/>
      <c r="CJ30" s="634"/>
      <c r="CK30" s="634"/>
      <c r="CL30" s="634"/>
      <c r="CM30" s="634"/>
      <c r="CN30" s="634"/>
      <c r="CO30" s="634"/>
      <c r="CP30" s="634"/>
      <c r="CQ30" s="635"/>
      <c r="CR30" s="636">
        <v>2764989</v>
      </c>
      <c r="CS30" s="637"/>
      <c r="CT30" s="637"/>
      <c r="CU30" s="637"/>
      <c r="CV30" s="637"/>
      <c r="CW30" s="637"/>
      <c r="CX30" s="637"/>
      <c r="CY30" s="638"/>
      <c r="CZ30" s="641">
        <v>8</v>
      </c>
      <c r="DA30" s="668"/>
      <c r="DB30" s="668"/>
      <c r="DC30" s="671"/>
      <c r="DD30" s="645">
        <v>2764989</v>
      </c>
      <c r="DE30" s="637"/>
      <c r="DF30" s="637"/>
      <c r="DG30" s="637"/>
      <c r="DH30" s="637"/>
      <c r="DI30" s="637"/>
      <c r="DJ30" s="637"/>
      <c r="DK30" s="638"/>
      <c r="DL30" s="645">
        <v>2764989</v>
      </c>
      <c r="DM30" s="637"/>
      <c r="DN30" s="637"/>
      <c r="DO30" s="637"/>
      <c r="DP30" s="637"/>
      <c r="DQ30" s="637"/>
      <c r="DR30" s="637"/>
      <c r="DS30" s="637"/>
      <c r="DT30" s="637"/>
      <c r="DU30" s="637"/>
      <c r="DV30" s="638"/>
      <c r="DW30" s="641">
        <v>15.3</v>
      </c>
      <c r="DX30" s="668"/>
      <c r="DY30" s="668"/>
      <c r="DZ30" s="668"/>
      <c r="EA30" s="668"/>
      <c r="EB30" s="668"/>
      <c r="EC30" s="669"/>
    </row>
    <row r="31" spans="2:133" ht="11.25" customHeight="1" x14ac:dyDescent="0.2">
      <c r="B31" s="649" t="s">
        <v>321</v>
      </c>
      <c r="C31" s="650"/>
      <c r="D31" s="650"/>
      <c r="E31" s="650"/>
      <c r="F31" s="650"/>
      <c r="G31" s="650"/>
      <c r="H31" s="650"/>
      <c r="I31" s="650"/>
      <c r="J31" s="650"/>
      <c r="K31" s="650"/>
      <c r="L31" s="650"/>
      <c r="M31" s="650"/>
      <c r="N31" s="650"/>
      <c r="O31" s="650"/>
      <c r="P31" s="650"/>
      <c r="Q31" s="651"/>
      <c r="R31" s="636">
        <v>3623</v>
      </c>
      <c r="S31" s="637"/>
      <c r="T31" s="637"/>
      <c r="U31" s="637"/>
      <c r="V31" s="637"/>
      <c r="W31" s="637"/>
      <c r="X31" s="637"/>
      <c r="Y31" s="638"/>
      <c r="Z31" s="639">
        <v>0</v>
      </c>
      <c r="AA31" s="639"/>
      <c r="AB31" s="639"/>
      <c r="AC31" s="639"/>
      <c r="AD31" s="640">
        <v>3623</v>
      </c>
      <c r="AE31" s="640"/>
      <c r="AF31" s="640"/>
      <c r="AG31" s="640"/>
      <c r="AH31" s="640"/>
      <c r="AI31" s="640"/>
      <c r="AJ31" s="640"/>
      <c r="AK31" s="640"/>
      <c r="AL31" s="641">
        <v>0</v>
      </c>
      <c r="AM31" s="642"/>
      <c r="AN31" s="642"/>
      <c r="AO31" s="643"/>
      <c r="AP31" s="684" t="s">
        <v>322</v>
      </c>
      <c r="AQ31" s="685"/>
      <c r="AR31" s="685"/>
      <c r="AS31" s="685"/>
      <c r="AT31" s="690" t="s">
        <v>323</v>
      </c>
      <c r="AU31" s="212"/>
      <c r="AV31" s="212"/>
      <c r="AW31" s="212"/>
      <c r="AX31" s="622" t="s">
        <v>196</v>
      </c>
      <c r="AY31" s="623"/>
      <c r="AZ31" s="623"/>
      <c r="BA31" s="623"/>
      <c r="BB31" s="623"/>
      <c r="BC31" s="623"/>
      <c r="BD31" s="623"/>
      <c r="BE31" s="623"/>
      <c r="BF31" s="624"/>
      <c r="BG31" s="683">
        <v>99.7</v>
      </c>
      <c r="BH31" s="680"/>
      <c r="BI31" s="680"/>
      <c r="BJ31" s="680"/>
      <c r="BK31" s="680"/>
      <c r="BL31" s="680"/>
      <c r="BM31" s="631">
        <v>97.4</v>
      </c>
      <c r="BN31" s="680"/>
      <c r="BO31" s="680"/>
      <c r="BP31" s="680"/>
      <c r="BQ31" s="681"/>
      <c r="BR31" s="683">
        <v>99.5</v>
      </c>
      <c r="BS31" s="680"/>
      <c r="BT31" s="680"/>
      <c r="BU31" s="680"/>
      <c r="BV31" s="680"/>
      <c r="BW31" s="680"/>
      <c r="BX31" s="631">
        <v>96.6</v>
      </c>
      <c r="BY31" s="680"/>
      <c r="BZ31" s="680"/>
      <c r="CA31" s="680"/>
      <c r="CB31" s="681"/>
      <c r="CD31" s="676"/>
      <c r="CE31" s="677"/>
      <c r="CF31" s="633" t="s">
        <v>324</v>
      </c>
      <c r="CG31" s="634"/>
      <c r="CH31" s="634"/>
      <c r="CI31" s="634"/>
      <c r="CJ31" s="634"/>
      <c r="CK31" s="634"/>
      <c r="CL31" s="634"/>
      <c r="CM31" s="634"/>
      <c r="CN31" s="634"/>
      <c r="CO31" s="634"/>
      <c r="CP31" s="634"/>
      <c r="CQ31" s="635"/>
      <c r="CR31" s="636">
        <v>112147</v>
      </c>
      <c r="CS31" s="666"/>
      <c r="CT31" s="666"/>
      <c r="CU31" s="666"/>
      <c r="CV31" s="666"/>
      <c r="CW31" s="666"/>
      <c r="CX31" s="666"/>
      <c r="CY31" s="667"/>
      <c r="CZ31" s="641">
        <v>0.3</v>
      </c>
      <c r="DA31" s="668"/>
      <c r="DB31" s="668"/>
      <c r="DC31" s="671"/>
      <c r="DD31" s="645">
        <v>112147</v>
      </c>
      <c r="DE31" s="666"/>
      <c r="DF31" s="666"/>
      <c r="DG31" s="666"/>
      <c r="DH31" s="666"/>
      <c r="DI31" s="666"/>
      <c r="DJ31" s="666"/>
      <c r="DK31" s="667"/>
      <c r="DL31" s="645">
        <v>112147</v>
      </c>
      <c r="DM31" s="666"/>
      <c r="DN31" s="666"/>
      <c r="DO31" s="666"/>
      <c r="DP31" s="666"/>
      <c r="DQ31" s="666"/>
      <c r="DR31" s="666"/>
      <c r="DS31" s="666"/>
      <c r="DT31" s="666"/>
      <c r="DU31" s="666"/>
      <c r="DV31" s="667"/>
      <c r="DW31" s="641">
        <v>0.6</v>
      </c>
      <c r="DX31" s="668"/>
      <c r="DY31" s="668"/>
      <c r="DZ31" s="668"/>
      <c r="EA31" s="668"/>
      <c r="EB31" s="668"/>
      <c r="EC31" s="669"/>
    </row>
    <row r="32" spans="2:133" ht="11.25" customHeight="1" x14ac:dyDescent="0.2">
      <c r="B32" s="633" t="s">
        <v>325</v>
      </c>
      <c r="C32" s="634"/>
      <c r="D32" s="634"/>
      <c r="E32" s="634"/>
      <c r="F32" s="634"/>
      <c r="G32" s="634"/>
      <c r="H32" s="634"/>
      <c r="I32" s="634"/>
      <c r="J32" s="634"/>
      <c r="K32" s="634"/>
      <c r="L32" s="634"/>
      <c r="M32" s="634"/>
      <c r="N32" s="634"/>
      <c r="O32" s="634"/>
      <c r="P32" s="634"/>
      <c r="Q32" s="635"/>
      <c r="R32" s="636">
        <v>2459484</v>
      </c>
      <c r="S32" s="637"/>
      <c r="T32" s="637"/>
      <c r="U32" s="637"/>
      <c r="V32" s="637"/>
      <c r="W32" s="637"/>
      <c r="X32" s="637"/>
      <c r="Y32" s="638"/>
      <c r="Z32" s="639">
        <v>6.9</v>
      </c>
      <c r="AA32" s="639"/>
      <c r="AB32" s="639"/>
      <c r="AC32" s="639"/>
      <c r="AD32" s="640" t="s">
        <v>245</v>
      </c>
      <c r="AE32" s="640"/>
      <c r="AF32" s="640"/>
      <c r="AG32" s="640"/>
      <c r="AH32" s="640"/>
      <c r="AI32" s="640"/>
      <c r="AJ32" s="640"/>
      <c r="AK32" s="640"/>
      <c r="AL32" s="641" t="s">
        <v>183</v>
      </c>
      <c r="AM32" s="642"/>
      <c r="AN32" s="642"/>
      <c r="AO32" s="643"/>
      <c r="AP32" s="686"/>
      <c r="AQ32" s="687"/>
      <c r="AR32" s="687"/>
      <c r="AS32" s="687"/>
      <c r="AT32" s="691"/>
      <c r="AU32" s="208" t="s">
        <v>326</v>
      </c>
      <c r="AX32" s="633" t="s">
        <v>327</v>
      </c>
      <c r="AY32" s="634"/>
      <c r="AZ32" s="634"/>
      <c r="BA32" s="634"/>
      <c r="BB32" s="634"/>
      <c r="BC32" s="634"/>
      <c r="BD32" s="634"/>
      <c r="BE32" s="634"/>
      <c r="BF32" s="635"/>
      <c r="BG32" s="693">
        <v>99.5</v>
      </c>
      <c r="BH32" s="666"/>
      <c r="BI32" s="666"/>
      <c r="BJ32" s="666"/>
      <c r="BK32" s="666"/>
      <c r="BL32" s="666"/>
      <c r="BM32" s="642">
        <v>96.9</v>
      </c>
      <c r="BN32" s="666"/>
      <c r="BO32" s="666"/>
      <c r="BP32" s="666"/>
      <c r="BQ32" s="682"/>
      <c r="BR32" s="693">
        <v>99.3</v>
      </c>
      <c r="BS32" s="666"/>
      <c r="BT32" s="666"/>
      <c r="BU32" s="666"/>
      <c r="BV32" s="666"/>
      <c r="BW32" s="666"/>
      <c r="BX32" s="642">
        <v>96.1</v>
      </c>
      <c r="BY32" s="666"/>
      <c r="BZ32" s="666"/>
      <c r="CA32" s="666"/>
      <c r="CB32" s="682"/>
      <c r="CD32" s="678"/>
      <c r="CE32" s="679"/>
      <c r="CF32" s="633" t="s">
        <v>328</v>
      </c>
      <c r="CG32" s="634"/>
      <c r="CH32" s="634"/>
      <c r="CI32" s="634"/>
      <c r="CJ32" s="634"/>
      <c r="CK32" s="634"/>
      <c r="CL32" s="634"/>
      <c r="CM32" s="634"/>
      <c r="CN32" s="634"/>
      <c r="CO32" s="634"/>
      <c r="CP32" s="634"/>
      <c r="CQ32" s="635"/>
      <c r="CR32" s="636">
        <v>38</v>
      </c>
      <c r="CS32" s="637"/>
      <c r="CT32" s="637"/>
      <c r="CU32" s="637"/>
      <c r="CV32" s="637"/>
      <c r="CW32" s="637"/>
      <c r="CX32" s="637"/>
      <c r="CY32" s="638"/>
      <c r="CZ32" s="641">
        <v>0</v>
      </c>
      <c r="DA32" s="668"/>
      <c r="DB32" s="668"/>
      <c r="DC32" s="671"/>
      <c r="DD32" s="645">
        <v>38</v>
      </c>
      <c r="DE32" s="637"/>
      <c r="DF32" s="637"/>
      <c r="DG32" s="637"/>
      <c r="DH32" s="637"/>
      <c r="DI32" s="637"/>
      <c r="DJ32" s="637"/>
      <c r="DK32" s="638"/>
      <c r="DL32" s="645">
        <v>38</v>
      </c>
      <c r="DM32" s="637"/>
      <c r="DN32" s="637"/>
      <c r="DO32" s="637"/>
      <c r="DP32" s="637"/>
      <c r="DQ32" s="637"/>
      <c r="DR32" s="637"/>
      <c r="DS32" s="637"/>
      <c r="DT32" s="637"/>
      <c r="DU32" s="637"/>
      <c r="DV32" s="638"/>
      <c r="DW32" s="641">
        <v>0</v>
      </c>
      <c r="DX32" s="668"/>
      <c r="DY32" s="668"/>
      <c r="DZ32" s="668"/>
      <c r="EA32" s="668"/>
      <c r="EB32" s="668"/>
      <c r="EC32" s="669"/>
    </row>
    <row r="33" spans="2:133" ht="11.25" customHeight="1" x14ac:dyDescent="0.2">
      <c r="B33" s="633" t="s">
        <v>329</v>
      </c>
      <c r="C33" s="634"/>
      <c r="D33" s="634"/>
      <c r="E33" s="634"/>
      <c r="F33" s="634"/>
      <c r="G33" s="634"/>
      <c r="H33" s="634"/>
      <c r="I33" s="634"/>
      <c r="J33" s="634"/>
      <c r="K33" s="634"/>
      <c r="L33" s="634"/>
      <c r="M33" s="634"/>
      <c r="N33" s="634"/>
      <c r="O33" s="634"/>
      <c r="P33" s="634"/>
      <c r="Q33" s="635"/>
      <c r="R33" s="636">
        <v>70438</v>
      </c>
      <c r="S33" s="637"/>
      <c r="T33" s="637"/>
      <c r="U33" s="637"/>
      <c r="V33" s="637"/>
      <c r="W33" s="637"/>
      <c r="X33" s="637"/>
      <c r="Y33" s="638"/>
      <c r="Z33" s="639">
        <v>0.2</v>
      </c>
      <c r="AA33" s="639"/>
      <c r="AB33" s="639"/>
      <c r="AC33" s="639"/>
      <c r="AD33" s="640">
        <v>15951</v>
      </c>
      <c r="AE33" s="640"/>
      <c r="AF33" s="640"/>
      <c r="AG33" s="640"/>
      <c r="AH33" s="640"/>
      <c r="AI33" s="640"/>
      <c r="AJ33" s="640"/>
      <c r="AK33" s="640"/>
      <c r="AL33" s="641">
        <v>0.1</v>
      </c>
      <c r="AM33" s="642"/>
      <c r="AN33" s="642"/>
      <c r="AO33" s="643"/>
      <c r="AP33" s="688"/>
      <c r="AQ33" s="689"/>
      <c r="AR33" s="689"/>
      <c r="AS33" s="689"/>
      <c r="AT33" s="692"/>
      <c r="AU33" s="213"/>
      <c r="AV33" s="213"/>
      <c r="AW33" s="213"/>
      <c r="AX33" s="657" t="s">
        <v>330</v>
      </c>
      <c r="AY33" s="658"/>
      <c r="AZ33" s="658"/>
      <c r="BA33" s="658"/>
      <c r="BB33" s="658"/>
      <c r="BC33" s="658"/>
      <c r="BD33" s="658"/>
      <c r="BE33" s="658"/>
      <c r="BF33" s="659"/>
      <c r="BG33" s="694">
        <v>99.7</v>
      </c>
      <c r="BH33" s="695"/>
      <c r="BI33" s="695"/>
      <c r="BJ33" s="695"/>
      <c r="BK33" s="695"/>
      <c r="BL33" s="695"/>
      <c r="BM33" s="696">
        <v>97.4</v>
      </c>
      <c r="BN33" s="695"/>
      <c r="BO33" s="695"/>
      <c r="BP33" s="695"/>
      <c r="BQ33" s="697"/>
      <c r="BR33" s="694">
        <v>99.6</v>
      </c>
      <c r="BS33" s="695"/>
      <c r="BT33" s="695"/>
      <c r="BU33" s="695"/>
      <c r="BV33" s="695"/>
      <c r="BW33" s="695"/>
      <c r="BX33" s="696">
        <v>96.6</v>
      </c>
      <c r="BY33" s="695"/>
      <c r="BZ33" s="695"/>
      <c r="CA33" s="695"/>
      <c r="CB33" s="697"/>
      <c r="CD33" s="633" t="s">
        <v>331</v>
      </c>
      <c r="CE33" s="634"/>
      <c r="CF33" s="634"/>
      <c r="CG33" s="634"/>
      <c r="CH33" s="634"/>
      <c r="CI33" s="634"/>
      <c r="CJ33" s="634"/>
      <c r="CK33" s="634"/>
      <c r="CL33" s="634"/>
      <c r="CM33" s="634"/>
      <c r="CN33" s="634"/>
      <c r="CO33" s="634"/>
      <c r="CP33" s="634"/>
      <c r="CQ33" s="635"/>
      <c r="CR33" s="636">
        <v>17448672</v>
      </c>
      <c r="CS33" s="666"/>
      <c r="CT33" s="666"/>
      <c r="CU33" s="666"/>
      <c r="CV33" s="666"/>
      <c r="CW33" s="666"/>
      <c r="CX33" s="666"/>
      <c r="CY33" s="667"/>
      <c r="CZ33" s="641">
        <v>50.7</v>
      </c>
      <c r="DA33" s="668"/>
      <c r="DB33" s="668"/>
      <c r="DC33" s="671"/>
      <c r="DD33" s="645">
        <v>13013157</v>
      </c>
      <c r="DE33" s="666"/>
      <c r="DF33" s="666"/>
      <c r="DG33" s="666"/>
      <c r="DH33" s="666"/>
      <c r="DI33" s="666"/>
      <c r="DJ33" s="666"/>
      <c r="DK33" s="667"/>
      <c r="DL33" s="645">
        <v>8620146</v>
      </c>
      <c r="DM33" s="666"/>
      <c r="DN33" s="666"/>
      <c r="DO33" s="666"/>
      <c r="DP33" s="666"/>
      <c r="DQ33" s="666"/>
      <c r="DR33" s="666"/>
      <c r="DS33" s="666"/>
      <c r="DT33" s="666"/>
      <c r="DU33" s="666"/>
      <c r="DV33" s="667"/>
      <c r="DW33" s="641">
        <v>47.7</v>
      </c>
      <c r="DX33" s="668"/>
      <c r="DY33" s="668"/>
      <c r="DZ33" s="668"/>
      <c r="EA33" s="668"/>
      <c r="EB33" s="668"/>
      <c r="EC33" s="669"/>
    </row>
    <row r="34" spans="2:133" ht="11.25" customHeight="1" x14ac:dyDescent="0.2">
      <c r="B34" s="633" t="s">
        <v>332</v>
      </c>
      <c r="C34" s="634"/>
      <c r="D34" s="634"/>
      <c r="E34" s="634"/>
      <c r="F34" s="634"/>
      <c r="G34" s="634"/>
      <c r="H34" s="634"/>
      <c r="I34" s="634"/>
      <c r="J34" s="634"/>
      <c r="K34" s="634"/>
      <c r="L34" s="634"/>
      <c r="M34" s="634"/>
      <c r="N34" s="634"/>
      <c r="O34" s="634"/>
      <c r="P34" s="634"/>
      <c r="Q34" s="635"/>
      <c r="R34" s="636">
        <v>1308179</v>
      </c>
      <c r="S34" s="637"/>
      <c r="T34" s="637"/>
      <c r="U34" s="637"/>
      <c r="V34" s="637"/>
      <c r="W34" s="637"/>
      <c r="X34" s="637"/>
      <c r="Y34" s="638"/>
      <c r="Z34" s="639">
        <v>3.7</v>
      </c>
      <c r="AA34" s="639"/>
      <c r="AB34" s="639"/>
      <c r="AC34" s="639"/>
      <c r="AD34" s="640" t="s">
        <v>258</v>
      </c>
      <c r="AE34" s="640"/>
      <c r="AF34" s="640"/>
      <c r="AG34" s="640"/>
      <c r="AH34" s="640"/>
      <c r="AI34" s="640"/>
      <c r="AJ34" s="640"/>
      <c r="AK34" s="640"/>
      <c r="AL34" s="641" t="s">
        <v>245</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333</v>
      </c>
      <c r="CE34" s="634"/>
      <c r="CF34" s="634"/>
      <c r="CG34" s="634"/>
      <c r="CH34" s="634"/>
      <c r="CI34" s="634"/>
      <c r="CJ34" s="634"/>
      <c r="CK34" s="634"/>
      <c r="CL34" s="634"/>
      <c r="CM34" s="634"/>
      <c r="CN34" s="634"/>
      <c r="CO34" s="634"/>
      <c r="CP34" s="634"/>
      <c r="CQ34" s="635"/>
      <c r="CR34" s="636">
        <v>6378380</v>
      </c>
      <c r="CS34" s="637"/>
      <c r="CT34" s="637"/>
      <c r="CU34" s="637"/>
      <c r="CV34" s="637"/>
      <c r="CW34" s="637"/>
      <c r="CX34" s="637"/>
      <c r="CY34" s="638"/>
      <c r="CZ34" s="641">
        <v>18.5</v>
      </c>
      <c r="DA34" s="668"/>
      <c r="DB34" s="668"/>
      <c r="DC34" s="671"/>
      <c r="DD34" s="645">
        <v>3801693</v>
      </c>
      <c r="DE34" s="637"/>
      <c r="DF34" s="637"/>
      <c r="DG34" s="637"/>
      <c r="DH34" s="637"/>
      <c r="DI34" s="637"/>
      <c r="DJ34" s="637"/>
      <c r="DK34" s="638"/>
      <c r="DL34" s="645">
        <v>3260724</v>
      </c>
      <c r="DM34" s="637"/>
      <c r="DN34" s="637"/>
      <c r="DO34" s="637"/>
      <c r="DP34" s="637"/>
      <c r="DQ34" s="637"/>
      <c r="DR34" s="637"/>
      <c r="DS34" s="637"/>
      <c r="DT34" s="637"/>
      <c r="DU34" s="637"/>
      <c r="DV34" s="638"/>
      <c r="DW34" s="641">
        <v>18</v>
      </c>
      <c r="DX34" s="668"/>
      <c r="DY34" s="668"/>
      <c r="DZ34" s="668"/>
      <c r="EA34" s="668"/>
      <c r="EB34" s="668"/>
      <c r="EC34" s="669"/>
    </row>
    <row r="35" spans="2:133" ht="11.25" customHeight="1" x14ac:dyDescent="0.2">
      <c r="B35" s="633" t="s">
        <v>334</v>
      </c>
      <c r="C35" s="634"/>
      <c r="D35" s="634"/>
      <c r="E35" s="634"/>
      <c r="F35" s="634"/>
      <c r="G35" s="634"/>
      <c r="H35" s="634"/>
      <c r="I35" s="634"/>
      <c r="J35" s="634"/>
      <c r="K35" s="634"/>
      <c r="L35" s="634"/>
      <c r="M35" s="634"/>
      <c r="N35" s="634"/>
      <c r="O35" s="634"/>
      <c r="P35" s="634"/>
      <c r="Q35" s="635"/>
      <c r="R35" s="636">
        <v>1055772</v>
      </c>
      <c r="S35" s="637"/>
      <c r="T35" s="637"/>
      <c r="U35" s="637"/>
      <c r="V35" s="637"/>
      <c r="W35" s="637"/>
      <c r="X35" s="637"/>
      <c r="Y35" s="638"/>
      <c r="Z35" s="639">
        <v>3</v>
      </c>
      <c r="AA35" s="639"/>
      <c r="AB35" s="639"/>
      <c r="AC35" s="639"/>
      <c r="AD35" s="640" t="s">
        <v>245</v>
      </c>
      <c r="AE35" s="640"/>
      <c r="AF35" s="640"/>
      <c r="AG35" s="640"/>
      <c r="AH35" s="640"/>
      <c r="AI35" s="640"/>
      <c r="AJ35" s="640"/>
      <c r="AK35" s="640"/>
      <c r="AL35" s="641" t="s">
        <v>183</v>
      </c>
      <c r="AM35" s="642"/>
      <c r="AN35" s="642"/>
      <c r="AO35" s="643"/>
      <c r="AP35" s="216"/>
      <c r="AQ35" s="618" t="s">
        <v>335</v>
      </c>
      <c r="AR35" s="619"/>
      <c r="AS35" s="619"/>
      <c r="AT35" s="619"/>
      <c r="AU35" s="619"/>
      <c r="AV35" s="619"/>
      <c r="AW35" s="619"/>
      <c r="AX35" s="619"/>
      <c r="AY35" s="619"/>
      <c r="AZ35" s="619"/>
      <c r="BA35" s="619"/>
      <c r="BB35" s="619"/>
      <c r="BC35" s="619"/>
      <c r="BD35" s="619"/>
      <c r="BE35" s="619"/>
      <c r="BF35" s="620"/>
      <c r="BG35" s="618" t="s">
        <v>336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337</v>
      </c>
      <c r="CE35" s="634"/>
      <c r="CF35" s="634"/>
      <c r="CG35" s="634"/>
      <c r="CH35" s="634"/>
      <c r="CI35" s="634"/>
      <c r="CJ35" s="634"/>
      <c r="CK35" s="634"/>
      <c r="CL35" s="634"/>
      <c r="CM35" s="634"/>
      <c r="CN35" s="634"/>
      <c r="CO35" s="634"/>
      <c r="CP35" s="634"/>
      <c r="CQ35" s="635"/>
      <c r="CR35" s="636">
        <v>2189303</v>
      </c>
      <c r="CS35" s="666"/>
      <c r="CT35" s="666"/>
      <c r="CU35" s="666"/>
      <c r="CV35" s="666"/>
      <c r="CW35" s="666"/>
      <c r="CX35" s="666"/>
      <c r="CY35" s="667"/>
      <c r="CZ35" s="641">
        <v>6.4</v>
      </c>
      <c r="DA35" s="668"/>
      <c r="DB35" s="668"/>
      <c r="DC35" s="671"/>
      <c r="DD35" s="645">
        <v>1791204</v>
      </c>
      <c r="DE35" s="666"/>
      <c r="DF35" s="666"/>
      <c r="DG35" s="666"/>
      <c r="DH35" s="666"/>
      <c r="DI35" s="666"/>
      <c r="DJ35" s="666"/>
      <c r="DK35" s="667"/>
      <c r="DL35" s="645">
        <v>1583587</v>
      </c>
      <c r="DM35" s="666"/>
      <c r="DN35" s="666"/>
      <c r="DO35" s="666"/>
      <c r="DP35" s="666"/>
      <c r="DQ35" s="666"/>
      <c r="DR35" s="666"/>
      <c r="DS35" s="666"/>
      <c r="DT35" s="666"/>
      <c r="DU35" s="666"/>
      <c r="DV35" s="667"/>
      <c r="DW35" s="641">
        <v>8.8000000000000007</v>
      </c>
      <c r="DX35" s="668"/>
      <c r="DY35" s="668"/>
      <c r="DZ35" s="668"/>
      <c r="EA35" s="668"/>
      <c r="EB35" s="668"/>
      <c r="EC35" s="669"/>
    </row>
    <row r="36" spans="2:133" ht="11.25" customHeight="1" x14ac:dyDescent="0.2">
      <c r="B36" s="633" t="s">
        <v>338</v>
      </c>
      <c r="C36" s="634"/>
      <c r="D36" s="634"/>
      <c r="E36" s="634"/>
      <c r="F36" s="634"/>
      <c r="G36" s="634"/>
      <c r="H36" s="634"/>
      <c r="I36" s="634"/>
      <c r="J36" s="634"/>
      <c r="K36" s="634"/>
      <c r="L36" s="634"/>
      <c r="M36" s="634"/>
      <c r="N36" s="634"/>
      <c r="O36" s="634"/>
      <c r="P36" s="634"/>
      <c r="Q36" s="635"/>
      <c r="R36" s="636">
        <v>323891</v>
      </c>
      <c r="S36" s="637"/>
      <c r="T36" s="637"/>
      <c r="U36" s="637"/>
      <c r="V36" s="637"/>
      <c r="W36" s="637"/>
      <c r="X36" s="637"/>
      <c r="Y36" s="638"/>
      <c r="Z36" s="639">
        <v>0.9</v>
      </c>
      <c r="AA36" s="639"/>
      <c r="AB36" s="639"/>
      <c r="AC36" s="639"/>
      <c r="AD36" s="640" t="s">
        <v>183</v>
      </c>
      <c r="AE36" s="640"/>
      <c r="AF36" s="640"/>
      <c r="AG36" s="640"/>
      <c r="AH36" s="640"/>
      <c r="AI36" s="640"/>
      <c r="AJ36" s="640"/>
      <c r="AK36" s="640"/>
      <c r="AL36" s="641" t="s">
        <v>245</v>
      </c>
      <c r="AM36" s="642"/>
      <c r="AN36" s="642"/>
      <c r="AO36" s="643"/>
      <c r="AP36" s="216"/>
      <c r="AQ36" s="698" t="s">
        <v>339</v>
      </c>
      <c r="AR36" s="699"/>
      <c r="AS36" s="699"/>
      <c r="AT36" s="699"/>
      <c r="AU36" s="699"/>
      <c r="AV36" s="699"/>
      <c r="AW36" s="699"/>
      <c r="AX36" s="699"/>
      <c r="AY36" s="700"/>
      <c r="AZ36" s="625">
        <v>4119763</v>
      </c>
      <c r="BA36" s="626"/>
      <c r="BB36" s="626"/>
      <c r="BC36" s="626"/>
      <c r="BD36" s="626"/>
      <c r="BE36" s="626"/>
      <c r="BF36" s="701"/>
      <c r="BG36" s="622" t="s">
        <v>340</v>
      </c>
      <c r="BH36" s="623"/>
      <c r="BI36" s="623"/>
      <c r="BJ36" s="623"/>
      <c r="BK36" s="623"/>
      <c r="BL36" s="623"/>
      <c r="BM36" s="623"/>
      <c r="BN36" s="623"/>
      <c r="BO36" s="623"/>
      <c r="BP36" s="623"/>
      <c r="BQ36" s="623"/>
      <c r="BR36" s="623"/>
      <c r="BS36" s="623"/>
      <c r="BT36" s="623"/>
      <c r="BU36" s="624"/>
      <c r="BV36" s="625">
        <v>44699</v>
      </c>
      <c r="BW36" s="626"/>
      <c r="BX36" s="626"/>
      <c r="BY36" s="626"/>
      <c r="BZ36" s="626"/>
      <c r="CA36" s="626"/>
      <c r="CB36" s="701"/>
      <c r="CD36" s="633" t="s">
        <v>341</v>
      </c>
      <c r="CE36" s="634"/>
      <c r="CF36" s="634"/>
      <c r="CG36" s="634"/>
      <c r="CH36" s="634"/>
      <c r="CI36" s="634"/>
      <c r="CJ36" s="634"/>
      <c r="CK36" s="634"/>
      <c r="CL36" s="634"/>
      <c r="CM36" s="634"/>
      <c r="CN36" s="634"/>
      <c r="CO36" s="634"/>
      <c r="CP36" s="634"/>
      <c r="CQ36" s="635"/>
      <c r="CR36" s="636">
        <v>3956316</v>
      </c>
      <c r="CS36" s="637"/>
      <c r="CT36" s="637"/>
      <c r="CU36" s="637"/>
      <c r="CV36" s="637"/>
      <c r="CW36" s="637"/>
      <c r="CX36" s="637"/>
      <c r="CY36" s="638"/>
      <c r="CZ36" s="641">
        <v>11.5</v>
      </c>
      <c r="DA36" s="668"/>
      <c r="DB36" s="668"/>
      <c r="DC36" s="671"/>
      <c r="DD36" s="645">
        <v>3379490</v>
      </c>
      <c r="DE36" s="637"/>
      <c r="DF36" s="637"/>
      <c r="DG36" s="637"/>
      <c r="DH36" s="637"/>
      <c r="DI36" s="637"/>
      <c r="DJ36" s="637"/>
      <c r="DK36" s="638"/>
      <c r="DL36" s="645">
        <v>1982295</v>
      </c>
      <c r="DM36" s="637"/>
      <c r="DN36" s="637"/>
      <c r="DO36" s="637"/>
      <c r="DP36" s="637"/>
      <c r="DQ36" s="637"/>
      <c r="DR36" s="637"/>
      <c r="DS36" s="637"/>
      <c r="DT36" s="637"/>
      <c r="DU36" s="637"/>
      <c r="DV36" s="638"/>
      <c r="DW36" s="641">
        <v>11</v>
      </c>
      <c r="DX36" s="668"/>
      <c r="DY36" s="668"/>
      <c r="DZ36" s="668"/>
      <c r="EA36" s="668"/>
      <c r="EB36" s="668"/>
      <c r="EC36" s="669"/>
    </row>
    <row r="37" spans="2:133" ht="11.25" customHeight="1" x14ac:dyDescent="0.2">
      <c r="B37" s="633" t="s">
        <v>342</v>
      </c>
      <c r="C37" s="634"/>
      <c r="D37" s="634"/>
      <c r="E37" s="634"/>
      <c r="F37" s="634"/>
      <c r="G37" s="634"/>
      <c r="H37" s="634"/>
      <c r="I37" s="634"/>
      <c r="J37" s="634"/>
      <c r="K37" s="634"/>
      <c r="L37" s="634"/>
      <c r="M37" s="634"/>
      <c r="N37" s="634"/>
      <c r="O37" s="634"/>
      <c r="P37" s="634"/>
      <c r="Q37" s="635"/>
      <c r="R37" s="636">
        <v>631139</v>
      </c>
      <c r="S37" s="637"/>
      <c r="T37" s="637"/>
      <c r="U37" s="637"/>
      <c r="V37" s="637"/>
      <c r="W37" s="637"/>
      <c r="X37" s="637"/>
      <c r="Y37" s="638"/>
      <c r="Z37" s="639">
        <v>1.8</v>
      </c>
      <c r="AA37" s="639"/>
      <c r="AB37" s="639"/>
      <c r="AC37" s="639"/>
      <c r="AD37" s="640">
        <v>38427</v>
      </c>
      <c r="AE37" s="640"/>
      <c r="AF37" s="640"/>
      <c r="AG37" s="640"/>
      <c r="AH37" s="640"/>
      <c r="AI37" s="640"/>
      <c r="AJ37" s="640"/>
      <c r="AK37" s="640"/>
      <c r="AL37" s="641">
        <v>0.2</v>
      </c>
      <c r="AM37" s="642"/>
      <c r="AN37" s="642"/>
      <c r="AO37" s="643"/>
      <c r="AQ37" s="702" t="s">
        <v>343</v>
      </c>
      <c r="AR37" s="703"/>
      <c r="AS37" s="703"/>
      <c r="AT37" s="703"/>
      <c r="AU37" s="703"/>
      <c r="AV37" s="703"/>
      <c r="AW37" s="703"/>
      <c r="AX37" s="703"/>
      <c r="AY37" s="704"/>
      <c r="AZ37" s="636">
        <v>579159</v>
      </c>
      <c r="BA37" s="637"/>
      <c r="BB37" s="637"/>
      <c r="BC37" s="637"/>
      <c r="BD37" s="666"/>
      <c r="BE37" s="666"/>
      <c r="BF37" s="682"/>
      <c r="BG37" s="633" t="s">
        <v>344</v>
      </c>
      <c r="BH37" s="634"/>
      <c r="BI37" s="634"/>
      <c r="BJ37" s="634"/>
      <c r="BK37" s="634"/>
      <c r="BL37" s="634"/>
      <c r="BM37" s="634"/>
      <c r="BN37" s="634"/>
      <c r="BO37" s="634"/>
      <c r="BP37" s="634"/>
      <c r="BQ37" s="634"/>
      <c r="BR37" s="634"/>
      <c r="BS37" s="634"/>
      <c r="BT37" s="634"/>
      <c r="BU37" s="635"/>
      <c r="BV37" s="636">
        <v>-147898</v>
      </c>
      <c r="BW37" s="637"/>
      <c r="BX37" s="637"/>
      <c r="BY37" s="637"/>
      <c r="BZ37" s="637"/>
      <c r="CA37" s="637"/>
      <c r="CB37" s="646"/>
      <c r="CD37" s="633" t="s">
        <v>345</v>
      </c>
      <c r="CE37" s="634"/>
      <c r="CF37" s="634"/>
      <c r="CG37" s="634"/>
      <c r="CH37" s="634"/>
      <c r="CI37" s="634"/>
      <c r="CJ37" s="634"/>
      <c r="CK37" s="634"/>
      <c r="CL37" s="634"/>
      <c r="CM37" s="634"/>
      <c r="CN37" s="634"/>
      <c r="CO37" s="634"/>
      <c r="CP37" s="634"/>
      <c r="CQ37" s="635"/>
      <c r="CR37" s="636">
        <v>1395612</v>
      </c>
      <c r="CS37" s="666"/>
      <c r="CT37" s="666"/>
      <c r="CU37" s="666"/>
      <c r="CV37" s="666"/>
      <c r="CW37" s="666"/>
      <c r="CX37" s="666"/>
      <c r="CY37" s="667"/>
      <c r="CZ37" s="641">
        <v>4.0999999999999996</v>
      </c>
      <c r="DA37" s="668"/>
      <c r="DB37" s="668"/>
      <c r="DC37" s="671"/>
      <c r="DD37" s="645">
        <v>1395612</v>
      </c>
      <c r="DE37" s="666"/>
      <c r="DF37" s="666"/>
      <c r="DG37" s="666"/>
      <c r="DH37" s="666"/>
      <c r="DI37" s="666"/>
      <c r="DJ37" s="666"/>
      <c r="DK37" s="667"/>
      <c r="DL37" s="645">
        <v>1260109</v>
      </c>
      <c r="DM37" s="666"/>
      <c r="DN37" s="666"/>
      <c r="DO37" s="666"/>
      <c r="DP37" s="666"/>
      <c r="DQ37" s="666"/>
      <c r="DR37" s="666"/>
      <c r="DS37" s="666"/>
      <c r="DT37" s="666"/>
      <c r="DU37" s="666"/>
      <c r="DV37" s="667"/>
      <c r="DW37" s="641">
        <v>7</v>
      </c>
      <c r="DX37" s="668"/>
      <c r="DY37" s="668"/>
      <c r="DZ37" s="668"/>
      <c r="EA37" s="668"/>
      <c r="EB37" s="668"/>
      <c r="EC37" s="669"/>
    </row>
    <row r="38" spans="2:133" ht="11.25" customHeight="1" x14ac:dyDescent="0.2">
      <c r="B38" s="633" t="s">
        <v>346</v>
      </c>
      <c r="C38" s="634"/>
      <c r="D38" s="634"/>
      <c r="E38" s="634"/>
      <c r="F38" s="634"/>
      <c r="G38" s="634"/>
      <c r="H38" s="634"/>
      <c r="I38" s="634"/>
      <c r="J38" s="634"/>
      <c r="K38" s="634"/>
      <c r="L38" s="634"/>
      <c r="M38" s="634"/>
      <c r="N38" s="634"/>
      <c r="O38" s="634"/>
      <c r="P38" s="634"/>
      <c r="Q38" s="635"/>
      <c r="R38" s="636">
        <v>1888958</v>
      </c>
      <c r="S38" s="637"/>
      <c r="T38" s="637"/>
      <c r="U38" s="637"/>
      <c r="V38" s="637"/>
      <c r="W38" s="637"/>
      <c r="X38" s="637"/>
      <c r="Y38" s="638"/>
      <c r="Z38" s="639">
        <v>5.3</v>
      </c>
      <c r="AA38" s="639"/>
      <c r="AB38" s="639"/>
      <c r="AC38" s="639"/>
      <c r="AD38" s="640" t="s">
        <v>183</v>
      </c>
      <c r="AE38" s="640"/>
      <c r="AF38" s="640"/>
      <c r="AG38" s="640"/>
      <c r="AH38" s="640"/>
      <c r="AI38" s="640"/>
      <c r="AJ38" s="640"/>
      <c r="AK38" s="640"/>
      <c r="AL38" s="641" t="s">
        <v>245</v>
      </c>
      <c r="AM38" s="642"/>
      <c r="AN38" s="642"/>
      <c r="AO38" s="643"/>
      <c r="AQ38" s="702" t="s">
        <v>347</v>
      </c>
      <c r="AR38" s="703"/>
      <c r="AS38" s="703"/>
      <c r="AT38" s="703"/>
      <c r="AU38" s="703"/>
      <c r="AV38" s="703"/>
      <c r="AW38" s="703"/>
      <c r="AX38" s="703"/>
      <c r="AY38" s="704"/>
      <c r="AZ38" s="636">
        <v>541480</v>
      </c>
      <c r="BA38" s="637"/>
      <c r="BB38" s="637"/>
      <c r="BC38" s="637"/>
      <c r="BD38" s="666"/>
      <c r="BE38" s="666"/>
      <c r="BF38" s="682"/>
      <c r="BG38" s="633" t="s">
        <v>348</v>
      </c>
      <c r="BH38" s="634"/>
      <c r="BI38" s="634"/>
      <c r="BJ38" s="634"/>
      <c r="BK38" s="634"/>
      <c r="BL38" s="634"/>
      <c r="BM38" s="634"/>
      <c r="BN38" s="634"/>
      <c r="BO38" s="634"/>
      <c r="BP38" s="634"/>
      <c r="BQ38" s="634"/>
      <c r="BR38" s="634"/>
      <c r="BS38" s="634"/>
      <c r="BT38" s="634"/>
      <c r="BU38" s="635"/>
      <c r="BV38" s="636">
        <v>7708</v>
      </c>
      <c r="BW38" s="637"/>
      <c r="BX38" s="637"/>
      <c r="BY38" s="637"/>
      <c r="BZ38" s="637"/>
      <c r="CA38" s="637"/>
      <c r="CB38" s="646"/>
      <c r="CD38" s="633" t="s">
        <v>349</v>
      </c>
      <c r="CE38" s="634"/>
      <c r="CF38" s="634"/>
      <c r="CG38" s="634"/>
      <c r="CH38" s="634"/>
      <c r="CI38" s="634"/>
      <c r="CJ38" s="634"/>
      <c r="CK38" s="634"/>
      <c r="CL38" s="634"/>
      <c r="CM38" s="634"/>
      <c r="CN38" s="634"/>
      <c r="CO38" s="634"/>
      <c r="CP38" s="634"/>
      <c r="CQ38" s="635"/>
      <c r="CR38" s="636">
        <v>3012355</v>
      </c>
      <c r="CS38" s="637"/>
      <c r="CT38" s="637"/>
      <c r="CU38" s="637"/>
      <c r="CV38" s="637"/>
      <c r="CW38" s="637"/>
      <c r="CX38" s="637"/>
      <c r="CY38" s="638"/>
      <c r="CZ38" s="641">
        <v>8.8000000000000007</v>
      </c>
      <c r="DA38" s="668"/>
      <c r="DB38" s="668"/>
      <c r="DC38" s="671"/>
      <c r="DD38" s="645">
        <v>2439753</v>
      </c>
      <c r="DE38" s="637"/>
      <c r="DF38" s="637"/>
      <c r="DG38" s="637"/>
      <c r="DH38" s="637"/>
      <c r="DI38" s="637"/>
      <c r="DJ38" s="637"/>
      <c r="DK38" s="638"/>
      <c r="DL38" s="645">
        <v>1793540</v>
      </c>
      <c r="DM38" s="637"/>
      <c r="DN38" s="637"/>
      <c r="DO38" s="637"/>
      <c r="DP38" s="637"/>
      <c r="DQ38" s="637"/>
      <c r="DR38" s="637"/>
      <c r="DS38" s="637"/>
      <c r="DT38" s="637"/>
      <c r="DU38" s="637"/>
      <c r="DV38" s="638"/>
      <c r="DW38" s="641">
        <v>9.9</v>
      </c>
      <c r="DX38" s="668"/>
      <c r="DY38" s="668"/>
      <c r="DZ38" s="668"/>
      <c r="EA38" s="668"/>
      <c r="EB38" s="668"/>
      <c r="EC38" s="669"/>
    </row>
    <row r="39" spans="2:133" ht="11.25" customHeight="1" x14ac:dyDescent="0.2">
      <c r="B39" s="633" t="s">
        <v>350</v>
      </c>
      <c r="C39" s="634"/>
      <c r="D39" s="634"/>
      <c r="E39" s="634"/>
      <c r="F39" s="634"/>
      <c r="G39" s="634"/>
      <c r="H39" s="634"/>
      <c r="I39" s="634"/>
      <c r="J39" s="634"/>
      <c r="K39" s="634"/>
      <c r="L39" s="634"/>
      <c r="M39" s="634"/>
      <c r="N39" s="634"/>
      <c r="O39" s="634"/>
      <c r="P39" s="634"/>
      <c r="Q39" s="635"/>
      <c r="R39" s="636" t="s">
        <v>245</v>
      </c>
      <c r="S39" s="637"/>
      <c r="T39" s="637"/>
      <c r="U39" s="637"/>
      <c r="V39" s="637"/>
      <c r="W39" s="637"/>
      <c r="X39" s="637"/>
      <c r="Y39" s="638"/>
      <c r="Z39" s="639" t="s">
        <v>245</v>
      </c>
      <c r="AA39" s="639"/>
      <c r="AB39" s="639"/>
      <c r="AC39" s="639"/>
      <c r="AD39" s="640" t="s">
        <v>183</v>
      </c>
      <c r="AE39" s="640"/>
      <c r="AF39" s="640"/>
      <c r="AG39" s="640"/>
      <c r="AH39" s="640"/>
      <c r="AI39" s="640"/>
      <c r="AJ39" s="640"/>
      <c r="AK39" s="640"/>
      <c r="AL39" s="641" t="s">
        <v>245</v>
      </c>
      <c r="AM39" s="642"/>
      <c r="AN39" s="642"/>
      <c r="AO39" s="643"/>
      <c r="AQ39" s="702" t="s">
        <v>351</v>
      </c>
      <c r="AR39" s="703"/>
      <c r="AS39" s="703"/>
      <c r="AT39" s="703"/>
      <c r="AU39" s="703"/>
      <c r="AV39" s="703"/>
      <c r="AW39" s="703"/>
      <c r="AX39" s="703"/>
      <c r="AY39" s="704"/>
      <c r="AZ39" s="636" t="s">
        <v>245</v>
      </c>
      <c r="BA39" s="637"/>
      <c r="BB39" s="637"/>
      <c r="BC39" s="637"/>
      <c r="BD39" s="666"/>
      <c r="BE39" s="666"/>
      <c r="BF39" s="682"/>
      <c r="BG39" s="633" t="s">
        <v>352</v>
      </c>
      <c r="BH39" s="634"/>
      <c r="BI39" s="634"/>
      <c r="BJ39" s="634"/>
      <c r="BK39" s="634"/>
      <c r="BL39" s="634"/>
      <c r="BM39" s="634"/>
      <c r="BN39" s="634"/>
      <c r="BO39" s="634"/>
      <c r="BP39" s="634"/>
      <c r="BQ39" s="634"/>
      <c r="BR39" s="634"/>
      <c r="BS39" s="634"/>
      <c r="BT39" s="634"/>
      <c r="BU39" s="635"/>
      <c r="BV39" s="636">
        <v>11424</v>
      </c>
      <c r="BW39" s="637"/>
      <c r="BX39" s="637"/>
      <c r="BY39" s="637"/>
      <c r="BZ39" s="637"/>
      <c r="CA39" s="637"/>
      <c r="CB39" s="646"/>
      <c r="CD39" s="633" t="s">
        <v>353</v>
      </c>
      <c r="CE39" s="634"/>
      <c r="CF39" s="634"/>
      <c r="CG39" s="634"/>
      <c r="CH39" s="634"/>
      <c r="CI39" s="634"/>
      <c r="CJ39" s="634"/>
      <c r="CK39" s="634"/>
      <c r="CL39" s="634"/>
      <c r="CM39" s="634"/>
      <c r="CN39" s="634"/>
      <c r="CO39" s="634"/>
      <c r="CP39" s="634"/>
      <c r="CQ39" s="635"/>
      <c r="CR39" s="636">
        <v>1476467</v>
      </c>
      <c r="CS39" s="666"/>
      <c r="CT39" s="666"/>
      <c r="CU39" s="666"/>
      <c r="CV39" s="666"/>
      <c r="CW39" s="666"/>
      <c r="CX39" s="666"/>
      <c r="CY39" s="667"/>
      <c r="CZ39" s="641">
        <v>4.3</v>
      </c>
      <c r="DA39" s="668"/>
      <c r="DB39" s="668"/>
      <c r="DC39" s="671"/>
      <c r="DD39" s="645">
        <v>1416366</v>
      </c>
      <c r="DE39" s="666"/>
      <c r="DF39" s="666"/>
      <c r="DG39" s="666"/>
      <c r="DH39" s="666"/>
      <c r="DI39" s="666"/>
      <c r="DJ39" s="666"/>
      <c r="DK39" s="667"/>
      <c r="DL39" s="645" t="s">
        <v>245</v>
      </c>
      <c r="DM39" s="666"/>
      <c r="DN39" s="666"/>
      <c r="DO39" s="666"/>
      <c r="DP39" s="666"/>
      <c r="DQ39" s="666"/>
      <c r="DR39" s="666"/>
      <c r="DS39" s="666"/>
      <c r="DT39" s="666"/>
      <c r="DU39" s="666"/>
      <c r="DV39" s="667"/>
      <c r="DW39" s="641" t="s">
        <v>183</v>
      </c>
      <c r="DX39" s="668"/>
      <c r="DY39" s="668"/>
      <c r="DZ39" s="668"/>
      <c r="EA39" s="668"/>
      <c r="EB39" s="668"/>
      <c r="EC39" s="669"/>
    </row>
    <row r="40" spans="2:133" ht="11.25" customHeight="1" x14ac:dyDescent="0.2">
      <c r="B40" s="633" t="s">
        <v>354</v>
      </c>
      <c r="C40" s="634"/>
      <c r="D40" s="634"/>
      <c r="E40" s="634"/>
      <c r="F40" s="634"/>
      <c r="G40" s="634"/>
      <c r="H40" s="634"/>
      <c r="I40" s="634"/>
      <c r="J40" s="634"/>
      <c r="K40" s="634"/>
      <c r="L40" s="634"/>
      <c r="M40" s="634"/>
      <c r="N40" s="634"/>
      <c r="O40" s="634"/>
      <c r="P40" s="634"/>
      <c r="Q40" s="635"/>
      <c r="R40" s="636">
        <v>275258</v>
      </c>
      <c r="S40" s="637"/>
      <c r="T40" s="637"/>
      <c r="U40" s="637"/>
      <c r="V40" s="637"/>
      <c r="W40" s="637"/>
      <c r="X40" s="637"/>
      <c r="Y40" s="638"/>
      <c r="Z40" s="639">
        <v>0.8</v>
      </c>
      <c r="AA40" s="639"/>
      <c r="AB40" s="639"/>
      <c r="AC40" s="639"/>
      <c r="AD40" s="640" t="s">
        <v>183</v>
      </c>
      <c r="AE40" s="640"/>
      <c r="AF40" s="640"/>
      <c r="AG40" s="640"/>
      <c r="AH40" s="640"/>
      <c r="AI40" s="640"/>
      <c r="AJ40" s="640"/>
      <c r="AK40" s="640"/>
      <c r="AL40" s="641" t="s">
        <v>245</v>
      </c>
      <c r="AM40" s="642"/>
      <c r="AN40" s="642"/>
      <c r="AO40" s="643"/>
      <c r="AQ40" s="702" t="s">
        <v>355</v>
      </c>
      <c r="AR40" s="703"/>
      <c r="AS40" s="703"/>
      <c r="AT40" s="703"/>
      <c r="AU40" s="703"/>
      <c r="AV40" s="703"/>
      <c r="AW40" s="703"/>
      <c r="AX40" s="703"/>
      <c r="AY40" s="704"/>
      <c r="AZ40" s="636" t="s">
        <v>245</v>
      </c>
      <c r="BA40" s="637"/>
      <c r="BB40" s="637"/>
      <c r="BC40" s="637"/>
      <c r="BD40" s="666"/>
      <c r="BE40" s="666"/>
      <c r="BF40" s="682"/>
      <c r="BG40" s="686" t="s">
        <v>356</v>
      </c>
      <c r="BH40" s="687"/>
      <c r="BI40" s="687"/>
      <c r="BJ40" s="687"/>
      <c r="BK40" s="687"/>
      <c r="BL40" s="217"/>
      <c r="BM40" s="634" t="s">
        <v>357</v>
      </c>
      <c r="BN40" s="634"/>
      <c r="BO40" s="634"/>
      <c r="BP40" s="634"/>
      <c r="BQ40" s="634"/>
      <c r="BR40" s="634"/>
      <c r="BS40" s="634"/>
      <c r="BT40" s="634"/>
      <c r="BU40" s="635"/>
      <c r="BV40" s="636">
        <v>92</v>
      </c>
      <c r="BW40" s="637"/>
      <c r="BX40" s="637"/>
      <c r="BY40" s="637"/>
      <c r="BZ40" s="637"/>
      <c r="CA40" s="637"/>
      <c r="CB40" s="646"/>
      <c r="CD40" s="633" t="s">
        <v>358</v>
      </c>
      <c r="CE40" s="634"/>
      <c r="CF40" s="634"/>
      <c r="CG40" s="634"/>
      <c r="CH40" s="634"/>
      <c r="CI40" s="634"/>
      <c r="CJ40" s="634"/>
      <c r="CK40" s="634"/>
      <c r="CL40" s="634"/>
      <c r="CM40" s="634"/>
      <c r="CN40" s="634"/>
      <c r="CO40" s="634"/>
      <c r="CP40" s="634"/>
      <c r="CQ40" s="635"/>
      <c r="CR40" s="636">
        <v>435851</v>
      </c>
      <c r="CS40" s="637"/>
      <c r="CT40" s="637"/>
      <c r="CU40" s="637"/>
      <c r="CV40" s="637"/>
      <c r="CW40" s="637"/>
      <c r="CX40" s="637"/>
      <c r="CY40" s="638"/>
      <c r="CZ40" s="641">
        <v>1.3</v>
      </c>
      <c r="DA40" s="668"/>
      <c r="DB40" s="668"/>
      <c r="DC40" s="671"/>
      <c r="DD40" s="645">
        <v>184651</v>
      </c>
      <c r="DE40" s="637"/>
      <c r="DF40" s="637"/>
      <c r="DG40" s="637"/>
      <c r="DH40" s="637"/>
      <c r="DI40" s="637"/>
      <c r="DJ40" s="637"/>
      <c r="DK40" s="638"/>
      <c r="DL40" s="645" t="s">
        <v>183</v>
      </c>
      <c r="DM40" s="637"/>
      <c r="DN40" s="637"/>
      <c r="DO40" s="637"/>
      <c r="DP40" s="637"/>
      <c r="DQ40" s="637"/>
      <c r="DR40" s="637"/>
      <c r="DS40" s="637"/>
      <c r="DT40" s="637"/>
      <c r="DU40" s="637"/>
      <c r="DV40" s="638"/>
      <c r="DW40" s="641" t="s">
        <v>258</v>
      </c>
      <c r="DX40" s="668"/>
      <c r="DY40" s="668"/>
      <c r="DZ40" s="668"/>
      <c r="EA40" s="668"/>
      <c r="EB40" s="668"/>
      <c r="EC40" s="669"/>
    </row>
    <row r="41" spans="2:133" ht="11.25" customHeight="1" x14ac:dyDescent="0.2">
      <c r="B41" s="657" t="s">
        <v>359</v>
      </c>
      <c r="C41" s="658"/>
      <c r="D41" s="658"/>
      <c r="E41" s="658"/>
      <c r="F41" s="658"/>
      <c r="G41" s="658"/>
      <c r="H41" s="658"/>
      <c r="I41" s="658"/>
      <c r="J41" s="658"/>
      <c r="K41" s="658"/>
      <c r="L41" s="658"/>
      <c r="M41" s="658"/>
      <c r="N41" s="658"/>
      <c r="O41" s="658"/>
      <c r="P41" s="658"/>
      <c r="Q41" s="659"/>
      <c r="R41" s="711">
        <v>35743012</v>
      </c>
      <c r="S41" s="712"/>
      <c r="T41" s="712"/>
      <c r="U41" s="712"/>
      <c r="V41" s="712"/>
      <c r="W41" s="712"/>
      <c r="X41" s="712"/>
      <c r="Y41" s="713"/>
      <c r="Z41" s="714">
        <v>100</v>
      </c>
      <c r="AA41" s="714"/>
      <c r="AB41" s="714"/>
      <c r="AC41" s="714"/>
      <c r="AD41" s="715">
        <v>17791973</v>
      </c>
      <c r="AE41" s="715"/>
      <c r="AF41" s="715"/>
      <c r="AG41" s="715"/>
      <c r="AH41" s="715"/>
      <c r="AI41" s="715"/>
      <c r="AJ41" s="715"/>
      <c r="AK41" s="715"/>
      <c r="AL41" s="716">
        <v>100</v>
      </c>
      <c r="AM41" s="696"/>
      <c r="AN41" s="696"/>
      <c r="AO41" s="717"/>
      <c r="AQ41" s="702" t="s">
        <v>360</v>
      </c>
      <c r="AR41" s="703"/>
      <c r="AS41" s="703"/>
      <c r="AT41" s="703"/>
      <c r="AU41" s="703"/>
      <c r="AV41" s="703"/>
      <c r="AW41" s="703"/>
      <c r="AX41" s="703"/>
      <c r="AY41" s="704"/>
      <c r="AZ41" s="636">
        <v>873946</v>
      </c>
      <c r="BA41" s="637"/>
      <c r="BB41" s="637"/>
      <c r="BC41" s="637"/>
      <c r="BD41" s="666"/>
      <c r="BE41" s="666"/>
      <c r="BF41" s="682"/>
      <c r="BG41" s="686"/>
      <c r="BH41" s="687"/>
      <c r="BI41" s="687"/>
      <c r="BJ41" s="687"/>
      <c r="BK41" s="687"/>
      <c r="BL41" s="217"/>
      <c r="BM41" s="634" t="s">
        <v>361</v>
      </c>
      <c r="BN41" s="634"/>
      <c r="BO41" s="634"/>
      <c r="BP41" s="634"/>
      <c r="BQ41" s="634"/>
      <c r="BR41" s="634"/>
      <c r="BS41" s="634"/>
      <c r="BT41" s="634"/>
      <c r="BU41" s="635"/>
      <c r="BV41" s="636" t="s">
        <v>183</v>
      </c>
      <c r="BW41" s="637"/>
      <c r="BX41" s="637"/>
      <c r="BY41" s="637"/>
      <c r="BZ41" s="637"/>
      <c r="CA41" s="637"/>
      <c r="CB41" s="646"/>
      <c r="CD41" s="633" t="s">
        <v>362</v>
      </c>
      <c r="CE41" s="634"/>
      <c r="CF41" s="634"/>
      <c r="CG41" s="634"/>
      <c r="CH41" s="634"/>
      <c r="CI41" s="634"/>
      <c r="CJ41" s="634"/>
      <c r="CK41" s="634"/>
      <c r="CL41" s="634"/>
      <c r="CM41" s="634"/>
      <c r="CN41" s="634"/>
      <c r="CO41" s="634"/>
      <c r="CP41" s="634"/>
      <c r="CQ41" s="635"/>
      <c r="CR41" s="636" t="s">
        <v>183</v>
      </c>
      <c r="CS41" s="666"/>
      <c r="CT41" s="666"/>
      <c r="CU41" s="666"/>
      <c r="CV41" s="666"/>
      <c r="CW41" s="666"/>
      <c r="CX41" s="666"/>
      <c r="CY41" s="667"/>
      <c r="CZ41" s="641" t="s">
        <v>183</v>
      </c>
      <c r="DA41" s="668"/>
      <c r="DB41" s="668"/>
      <c r="DC41" s="671"/>
      <c r="DD41" s="645" t="s">
        <v>183</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363</v>
      </c>
      <c r="AR42" s="719"/>
      <c r="AS42" s="719"/>
      <c r="AT42" s="719"/>
      <c r="AU42" s="719"/>
      <c r="AV42" s="719"/>
      <c r="AW42" s="719"/>
      <c r="AX42" s="719"/>
      <c r="AY42" s="720"/>
      <c r="AZ42" s="711">
        <v>2125178</v>
      </c>
      <c r="BA42" s="712"/>
      <c r="BB42" s="712"/>
      <c r="BC42" s="712"/>
      <c r="BD42" s="695"/>
      <c r="BE42" s="695"/>
      <c r="BF42" s="697"/>
      <c r="BG42" s="688"/>
      <c r="BH42" s="689"/>
      <c r="BI42" s="689"/>
      <c r="BJ42" s="689"/>
      <c r="BK42" s="689"/>
      <c r="BL42" s="218"/>
      <c r="BM42" s="658" t="s">
        <v>364</v>
      </c>
      <c r="BN42" s="658"/>
      <c r="BO42" s="658"/>
      <c r="BP42" s="658"/>
      <c r="BQ42" s="658"/>
      <c r="BR42" s="658"/>
      <c r="BS42" s="658"/>
      <c r="BT42" s="658"/>
      <c r="BU42" s="659"/>
      <c r="BV42" s="711">
        <v>402</v>
      </c>
      <c r="BW42" s="712"/>
      <c r="BX42" s="712"/>
      <c r="BY42" s="712"/>
      <c r="BZ42" s="712"/>
      <c r="CA42" s="712"/>
      <c r="CB42" s="721"/>
      <c r="CD42" s="633" t="s">
        <v>365</v>
      </c>
      <c r="CE42" s="634"/>
      <c r="CF42" s="634"/>
      <c r="CG42" s="634"/>
      <c r="CH42" s="634"/>
      <c r="CI42" s="634"/>
      <c r="CJ42" s="634"/>
      <c r="CK42" s="634"/>
      <c r="CL42" s="634"/>
      <c r="CM42" s="634"/>
      <c r="CN42" s="634"/>
      <c r="CO42" s="634"/>
      <c r="CP42" s="634"/>
      <c r="CQ42" s="635"/>
      <c r="CR42" s="636">
        <v>2316092</v>
      </c>
      <c r="CS42" s="666"/>
      <c r="CT42" s="666"/>
      <c r="CU42" s="666"/>
      <c r="CV42" s="666"/>
      <c r="CW42" s="666"/>
      <c r="CX42" s="666"/>
      <c r="CY42" s="667"/>
      <c r="CZ42" s="641">
        <v>6.7</v>
      </c>
      <c r="DA42" s="668"/>
      <c r="DB42" s="668"/>
      <c r="DC42" s="671"/>
      <c r="DD42" s="645">
        <v>226425</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366</v>
      </c>
      <c r="CD43" s="633" t="s">
        <v>367</v>
      </c>
      <c r="CE43" s="634"/>
      <c r="CF43" s="634"/>
      <c r="CG43" s="634"/>
      <c r="CH43" s="634"/>
      <c r="CI43" s="634"/>
      <c r="CJ43" s="634"/>
      <c r="CK43" s="634"/>
      <c r="CL43" s="634"/>
      <c r="CM43" s="634"/>
      <c r="CN43" s="634"/>
      <c r="CO43" s="634"/>
      <c r="CP43" s="634"/>
      <c r="CQ43" s="635"/>
      <c r="CR43" s="636">
        <v>128283</v>
      </c>
      <c r="CS43" s="666"/>
      <c r="CT43" s="666"/>
      <c r="CU43" s="666"/>
      <c r="CV43" s="666"/>
      <c r="CW43" s="666"/>
      <c r="CX43" s="666"/>
      <c r="CY43" s="667"/>
      <c r="CZ43" s="641">
        <v>0.4</v>
      </c>
      <c r="DA43" s="668"/>
      <c r="DB43" s="668"/>
      <c r="DC43" s="671"/>
      <c r="DD43" s="645">
        <v>128283</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368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316</v>
      </c>
      <c r="CE44" s="675"/>
      <c r="CF44" s="633" t="s">
        <v>369</v>
      </c>
      <c r="CG44" s="634"/>
      <c r="CH44" s="634"/>
      <c r="CI44" s="634"/>
      <c r="CJ44" s="634"/>
      <c r="CK44" s="634"/>
      <c r="CL44" s="634"/>
      <c r="CM44" s="634"/>
      <c r="CN44" s="634"/>
      <c r="CO44" s="634"/>
      <c r="CP44" s="634"/>
      <c r="CQ44" s="635"/>
      <c r="CR44" s="636">
        <v>2278941</v>
      </c>
      <c r="CS44" s="637"/>
      <c r="CT44" s="637"/>
      <c r="CU44" s="637"/>
      <c r="CV44" s="637"/>
      <c r="CW44" s="637"/>
      <c r="CX44" s="637"/>
      <c r="CY44" s="638"/>
      <c r="CZ44" s="641">
        <v>6.6</v>
      </c>
      <c r="DA44" s="642"/>
      <c r="DB44" s="642"/>
      <c r="DC44" s="648"/>
      <c r="DD44" s="645">
        <v>222459</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370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371</v>
      </c>
      <c r="CG45" s="634"/>
      <c r="CH45" s="634"/>
      <c r="CI45" s="634"/>
      <c r="CJ45" s="634"/>
      <c r="CK45" s="634"/>
      <c r="CL45" s="634"/>
      <c r="CM45" s="634"/>
      <c r="CN45" s="634"/>
      <c r="CO45" s="634"/>
      <c r="CP45" s="634"/>
      <c r="CQ45" s="635"/>
      <c r="CR45" s="636">
        <v>1577740</v>
      </c>
      <c r="CS45" s="666"/>
      <c r="CT45" s="666"/>
      <c r="CU45" s="666"/>
      <c r="CV45" s="666"/>
      <c r="CW45" s="666"/>
      <c r="CX45" s="666"/>
      <c r="CY45" s="667"/>
      <c r="CZ45" s="641">
        <v>4.5999999999999996</v>
      </c>
      <c r="DA45" s="668"/>
      <c r="DB45" s="668"/>
      <c r="DC45" s="671"/>
      <c r="DD45" s="645">
        <v>16589</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372</v>
      </c>
      <c r="CG46" s="634"/>
      <c r="CH46" s="634"/>
      <c r="CI46" s="634"/>
      <c r="CJ46" s="634"/>
      <c r="CK46" s="634"/>
      <c r="CL46" s="634"/>
      <c r="CM46" s="634"/>
      <c r="CN46" s="634"/>
      <c r="CO46" s="634"/>
      <c r="CP46" s="634"/>
      <c r="CQ46" s="635"/>
      <c r="CR46" s="636">
        <v>678748</v>
      </c>
      <c r="CS46" s="637"/>
      <c r="CT46" s="637"/>
      <c r="CU46" s="637"/>
      <c r="CV46" s="637"/>
      <c r="CW46" s="637"/>
      <c r="CX46" s="637"/>
      <c r="CY46" s="638"/>
      <c r="CZ46" s="641">
        <v>2</v>
      </c>
      <c r="DA46" s="642"/>
      <c r="DB46" s="642"/>
      <c r="DC46" s="648"/>
      <c r="DD46" s="645">
        <v>205817</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373</v>
      </c>
      <c r="CG47" s="634"/>
      <c r="CH47" s="634"/>
      <c r="CI47" s="634"/>
      <c r="CJ47" s="634"/>
      <c r="CK47" s="634"/>
      <c r="CL47" s="634"/>
      <c r="CM47" s="634"/>
      <c r="CN47" s="634"/>
      <c r="CO47" s="634"/>
      <c r="CP47" s="634"/>
      <c r="CQ47" s="635"/>
      <c r="CR47" s="636">
        <v>37151</v>
      </c>
      <c r="CS47" s="666"/>
      <c r="CT47" s="666"/>
      <c r="CU47" s="666"/>
      <c r="CV47" s="666"/>
      <c r="CW47" s="666"/>
      <c r="CX47" s="666"/>
      <c r="CY47" s="667"/>
      <c r="CZ47" s="641">
        <v>0.1</v>
      </c>
      <c r="DA47" s="668"/>
      <c r="DB47" s="668"/>
      <c r="DC47" s="671"/>
      <c r="DD47" s="645">
        <v>3966</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1" x14ac:dyDescent="0.2">
      <c r="B48" s="219"/>
      <c r="CD48" s="678"/>
      <c r="CE48" s="679"/>
      <c r="CF48" s="633" t="s">
        <v>374</v>
      </c>
      <c r="CG48" s="634"/>
      <c r="CH48" s="634"/>
      <c r="CI48" s="634"/>
      <c r="CJ48" s="634"/>
      <c r="CK48" s="634"/>
      <c r="CL48" s="634"/>
      <c r="CM48" s="634"/>
      <c r="CN48" s="634"/>
      <c r="CO48" s="634"/>
      <c r="CP48" s="634"/>
      <c r="CQ48" s="635"/>
      <c r="CR48" s="636" t="s">
        <v>258</v>
      </c>
      <c r="CS48" s="637"/>
      <c r="CT48" s="637"/>
      <c r="CU48" s="637"/>
      <c r="CV48" s="637"/>
      <c r="CW48" s="637"/>
      <c r="CX48" s="637"/>
      <c r="CY48" s="638"/>
      <c r="CZ48" s="641" t="s">
        <v>258</v>
      </c>
      <c r="DA48" s="642"/>
      <c r="DB48" s="642"/>
      <c r="DC48" s="648"/>
      <c r="DD48" s="645" t="s">
        <v>258</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375</v>
      </c>
      <c r="CE49" s="658"/>
      <c r="CF49" s="658"/>
      <c r="CG49" s="658"/>
      <c r="CH49" s="658"/>
      <c r="CI49" s="658"/>
      <c r="CJ49" s="658"/>
      <c r="CK49" s="658"/>
      <c r="CL49" s="658"/>
      <c r="CM49" s="658"/>
      <c r="CN49" s="658"/>
      <c r="CO49" s="658"/>
      <c r="CP49" s="658"/>
      <c r="CQ49" s="659"/>
      <c r="CR49" s="711">
        <v>34398138</v>
      </c>
      <c r="CS49" s="695"/>
      <c r="CT49" s="695"/>
      <c r="CU49" s="695"/>
      <c r="CV49" s="695"/>
      <c r="CW49" s="695"/>
      <c r="CX49" s="695"/>
      <c r="CY49" s="724"/>
      <c r="CZ49" s="716">
        <v>100</v>
      </c>
      <c r="DA49" s="725"/>
      <c r="DB49" s="725"/>
      <c r="DC49" s="726"/>
      <c r="DD49" s="727">
        <v>21796902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0Zpi5xeLAX5ibSECsaRZQ2bEJ7olzCL8AvvYzcqOhVGQAiFrEyAMSljBaqrB18yIuyWcRYzSwZE/18wQ77koFA==" saltValue="N4ygp8xr4jKe/jBiK1gNg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topLeftCell="A117" zoomScale="70" zoomScaleNormal="70" zoomScaleSheetLayoutView="70" workbookViewId="0">
      <selection activeCell="AA13" sqref="AA13:AJ13"/>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377</v>
      </c>
      <c r="DK2" s="736"/>
      <c r="DL2" s="736"/>
      <c r="DM2" s="736"/>
      <c r="DN2" s="736"/>
      <c r="DO2" s="737"/>
      <c r="DP2" s="222"/>
      <c r="DQ2" s="735" t="s">
        <v>378</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380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381</v>
      </c>
      <c r="B5" s="741"/>
      <c r="C5" s="741"/>
      <c r="D5" s="741"/>
      <c r="E5" s="741"/>
      <c r="F5" s="741"/>
      <c r="G5" s="741"/>
      <c r="H5" s="741"/>
      <c r="I5" s="741"/>
      <c r="J5" s="741"/>
      <c r="K5" s="741"/>
      <c r="L5" s="741"/>
      <c r="M5" s="741"/>
      <c r="N5" s="741"/>
      <c r="O5" s="741"/>
      <c r="P5" s="742"/>
      <c r="Q5" s="746" t="s">
        <v>382</v>
      </c>
      <c r="R5" s="747"/>
      <c r="S5" s="747"/>
      <c r="T5" s="747"/>
      <c r="U5" s="748"/>
      <c r="V5" s="746" t="s">
        <v>383</v>
      </c>
      <c r="W5" s="747"/>
      <c r="X5" s="747"/>
      <c r="Y5" s="747"/>
      <c r="Z5" s="748"/>
      <c r="AA5" s="746" t="s">
        <v>384</v>
      </c>
      <c r="AB5" s="747"/>
      <c r="AC5" s="747"/>
      <c r="AD5" s="747"/>
      <c r="AE5" s="747"/>
      <c r="AF5" s="752" t="s">
        <v>385</v>
      </c>
      <c r="AG5" s="747"/>
      <c r="AH5" s="747"/>
      <c r="AI5" s="747"/>
      <c r="AJ5" s="753"/>
      <c r="AK5" s="747" t="s">
        <v>386</v>
      </c>
      <c r="AL5" s="747"/>
      <c r="AM5" s="747"/>
      <c r="AN5" s="747"/>
      <c r="AO5" s="748"/>
      <c r="AP5" s="746" t="s">
        <v>387</v>
      </c>
      <c r="AQ5" s="747"/>
      <c r="AR5" s="747"/>
      <c r="AS5" s="747"/>
      <c r="AT5" s="748"/>
      <c r="AU5" s="746" t="s">
        <v>388</v>
      </c>
      <c r="AV5" s="747"/>
      <c r="AW5" s="747"/>
      <c r="AX5" s="747"/>
      <c r="AY5" s="753"/>
      <c r="AZ5" s="226"/>
      <c r="BA5" s="226"/>
      <c r="BB5" s="226"/>
      <c r="BC5" s="226"/>
      <c r="BD5" s="226"/>
      <c r="BE5" s="227"/>
      <c r="BF5" s="227"/>
      <c r="BG5" s="227"/>
      <c r="BH5" s="227"/>
      <c r="BI5" s="227"/>
      <c r="BJ5" s="227"/>
      <c r="BK5" s="227"/>
      <c r="BL5" s="227"/>
      <c r="BM5" s="227"/>
      <c r="BN5" s="227"/>
      <c r="BO5" s="227"/>
      <c r="BP5" s="227"/>
      <c r="BQ5" s="740" t="s">
        <v>389</v>
      </c>
      <c r="BR5" s="741"/>
      <c r="BS5" s="741"/>
      <c r="BT5" s="741"/>
      <c r="BU5" s="741"/>
      <c r="BV5" s="741"/>
      <c r="BW5" s="741"/>
      <c r="BX5" s="741"/>
      <c r="BY5" s="741"/>
      <c r="BZ5" s="741"/>
      <c r="CA5" s="741"/>
      <c r="CB5" s="741"/>
      <c r="CC5" s="741"/>
      <c r="CD5" s="741"/>
      <c r="CE5" s="741"/>
      <c r="CF5" s="741"/>
      <c r="CG5" s="742"/>
      <c r="CH5" s="746" t="s">
        <v>390</v>
      </c>
      <c r="CI5" s="747"/>
      <c r="CJ5" s="747"/>
      <c r="CK5" s="747"/>
      <c r="CL5" s="748"/>
      <c r="CM5" s="746" t="s">
        <v>391</v>
      </c>
      <c r="CN5" s="747"/>
      <c r="CO5" s="747"/>
      <c r="CP5" s="747"/>
      <c r="CQ5" s="748"/>
      <c r="CR5" s="746" t="s">
        <v>392</v>
      </c>
      <c r="CS5" s="747"/>
      <c r="CT5" s="747"/>
      <c r="CU5" s="747"/>
      <c r="CV5" s="748"/>
      <c r="CW5" s="746" t="s">
        <v>393</v>
      </c>
      <c r="CX5" s="747"/>
      <c r="CY5" s="747"/>
      <c r="CZ5" s="747"/>
      <c r="DA5" s="748"/>
      <c r="DB5" s="746" t="s">
        <v>394</v>
      </c>
      <c r="DC5" s="747"/>
      <c r="DD5" s="747"/>
      <c r="DE5" s="747"/>
      <c r="DF5" s="748"/>
      <c r="DG5" s="776" t="s">
        <v>395</v>
      </c>
      <c r="DH5" s="777"/>
      <c r="DI5" s="777"/>
      <c r="DJ5" s="777"/>
      <c r="DK5" s="778"/>
      <c r="DL5" s="776" t="s">
        <v>396</v>
      </c>
      <c r="DM5" s="777"/>
      <c r="DN5" s="777"/>
      <c r="DO5" s="777"/>
      <c r="DP5" s="778"/>
      <c r="DQ5" s="746" t="s">
        <v>397</v>
      </c>
      <c r="DR5" s="747"/>
      <c r="DS5" s="747"/>
      <c r="DT5" s="747"/>
      <c r="DU5" s="748"/>
      <c r="DV5" s="746" t="s">
        <v>388</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398</v>
      </c>
      <c r="C7" s="763"/>
      <c r="D7" s="763"/>
      <c r="E7" s="763"/>
      <c r="F7" s="763"/>
      <c r="G7" s="763"/>
      <c r="H7" s="763"/>
      <c r="I7" s="763"/>
      <c r="J7" s="763"/>
      <c r="K7" s="763"/>
      <c r="L7" s="763"/>
      <c r="M7" s="763"/>
      <c r="N7" s="763"/>
      <c r="O7" s="763"/>
      <c r="P7" s="764"/>
      <c r="Q7" s="765">
        <v>35749</v>
      </c>
      <c r="R7" s="766"/>
      <c r="S7" s="766"/>
      <c r="T7" s="766"/>
      <c r="U7" s="767"/>
      <c r="V7" s="768">
        <v>34405</v>
      </c>
      <c r="W7" s="766"/>
      <c r="X7" s="766"/>
      <c r="Y7" s="766"/>
      <c r="Z7" s="767"/>
      <c r="AA7" s="768">
        <v>1345</v>
      </c>
      <c r="AB7" s="766"/>
      <c r="AC7" s="766"/>
      <c r="AD7" s="766"/>
      <c r="AE7" s="769"/>
      <c r="AF7" s="770">
        <v>1217</v>
      </c>
      <c r="AG7" s="766"/>
      <c r="AH7" s="766"/>
      <c r="AI7" s="766"/>
      <c r="AJ7" s="769"/>
      <c r="AK7" s="771" t="s">
        <v>610</v>
      </c>
      <c r="AL7" s="757"/>
      <c r="AM7" s="757"/>
      <c r="AN7" s="757"/>
      <c r="AO7" s="772"/>
      <c r="AP7" s="773">
        <v>29880</v>
      </c>
      <c r="AQ7" s="757"/>
      <c r="AR7" s="757"/>
      <c r="AS7" s="757"/>
      <c r="AT7" s="772"/>
      <c r="AU7" s="774"/>
      <c r="AV7" s="760"/>
      <c r="AW7" s="760"/>
      <c r="AX7" s="760"/>
      <c r="AY7" s="761"/>
      <c r="AZ7" s="226"/>
      <c r="BA7" s="226"/>
      <c r="BB7" s="226"/>
      <c r="BC7" s="226"/>
      <c r="BD7" s="226"/>
      <c r="BE7" s="227"/>
      <c r="BF7" s="227"/>
      <c r="BG7" s="227"/>
      <c r="BH7" s="227"/>
      <c r="BI7" s="227"/>
      <c r="BJ7" s="227"/>
      <c r="BK7" s="227"/>
      <c r="BL7" s="227"/>
      <c r="BM7" s="227"/>
      <c r="BN7" s="227"/>
      <c r="BO7" s="227"/>
      <c r="BP7" s="227"/>
      <c r="BQ7" s="230">
        <v>1</v>
      </c>
      <c r="BR7" s="231"/>
      <c r="BS7" s="759" t="s">
        <v>616</v>
      </c>
      <c r="BT7" s="760"/>
      <c r="BU7" s="760"/>
      <c r="BV7" s="760"/>
      <c r="BW7" s="760"/>
      <c r="BX7" s="760"/>
      <c r="BY7" s="760"/>
      <c r="BZ7" s="760"/>
      <c r="CA7" s="760"/>
      <c r="CB7" s="760"/>
      <c r="CC7" s="760"/>
      <c r="CD7" s="760"/>
      <c r="CE7" s="760"/>
      <c r="CF7" s="760"/>
      <c r="CG7" s="775"/>
      <c r="CH7" s="756">
        <v>18</v>
      </c>
      <c r="CI7" s="757"/>
      <c r="CJ7" s="757"/>
      <c r="CK7" s="757"/>
      <c r="CL7" s="758"/>
      <c r="CM7" s="756">
        <v>112</v>
      </c>
      <c r="CN7" s="757"/>
      <c r="CO7" s="757"/>
      <c r="CP7" s="757"/>
      <c r="CQ7" s="758"/>
      <c r="CR7" s="756">
        <v>20</v>
      </c>
      <c r="CS7" s="757"/>
      <c r="CT7" s="757"/>
      <c r="CU7" s="757"/>
      <c r="CV7" s="758"/>
      <c r="CW7" s="756" t="s">
        <v>609</v>
      </c>
      <c r="CX7" s="757"/>
      <c r="CY7" s="757"/>
      <c r="CZ7" s="757"/>
      <c r="DA7" s="758"/>
      <c r="DB7" s="756" t="s">
        <v>609</v>
      </c>
      <c r="DC7" s="757"/>
      <c r="DD7" s="757"/>
      <c r="DE7" s="757"/>
      <c r="DF7" s="758"/>
      <c r="DG7" s="756" t="s">
        <v>609</v>
      </c>
      <c r="DH7" s="757"/>
      <c r="DI7" s="757"/>
      <c r="DJ7" s="757"/>
      <c r="DK7" s="758"/>
      <c r="DL7" s="756" t="s">
        <v>609</v>
      </c>
      <c r="DM7" s="757"/>
      <c r="DN7" s="757"/>
      <c r="DO7" s="757"/>
      <c r="DP7" s="758"/>
      <c r="DQ7" s="756" t="s">
        <v>609</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617</v>
      </c>
      <c r="BT8" s="787"/>
      <c r="BU8" s="787"/>
      <c r="BV8" s="787"/>
      <c r="BW8" s="787"/>
      <c r="BX8" s="787"/>
      <c r="BY8" s="787"/>
      <c r="BZ8" s="787"/>
      <c r="CA8" s="787"/>
      <c r="CB8" s="787"/>
      <c r="CC8" s="787"/>
      <c r="CD8" s="787"/>
      <c r="CE8" s="787"/>
      <c r="CF8" s="787"/>
      <c r="CG8" s="788"/>
      <c r="CH8" s="789">
        <v>-1</v>
      </c>
      <c r="CI8" s="790"/>
      <c r="CJ8" s="790"/>
      <c r="CK8" s="790"/>
      <c r="CL8" s="791"/>
      <c r="CM8" s="789">
        <v>57</v>
      </c>
      <c r="CN8" s="790"/>
      <c r="CO8" s="790"/>
      <c r="CP8" s="790"/>
      <c r="CQ8" s="791"/>
      <c r="CR8" s="789">
        <v>30</v>
      </c>
      <c r="CS8" s="790"/>
      <c r="CT8" s="790"/>
      <c r="CU8" s="790"/>
      <c r="CV8" s="791"/>
      <c r="CW8" s="789">
        <v>55</v>
      </c>
      <c r="CX8" s="790"/>
      <c r="CY8" s="790"/>
      <c r="CZ8" s="790"/>
      <c r="DA8" s="791"/>
      <c r="DB8" s="789" t="s">
        <v>609</v>
      </c>
      <c r="DC8" s="790"/>
      <c r="DD8" s="790"/>
      <c r="DE8" s="790"/>
      <c r="DF8" s="791"/>
      <c r="DG8" s="789" t="s">
        <v>609</v>
      </c>
      <c r="DH8" s="790"/>
      <c r="DI8" s="790"/>
      <c r="DJ8" s="790"/>
      <c r="DK8" s="791"/>
      <c r="DL8" s="789" t="s">
        <v>609</v>
      </c>
      <c r="DM8" s="790"/>
      <c r="DN8" s="790"/>
      <c r="DO8" s="790"/>
      <c r="DP8" s="791"/>
      <c r="DQ8" s="789" t="s">
        <v>609</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618</v>
      </c>
      <c r="BT9" s="787"/>
      <c r="BU9" s="787"/>
      <c r="BV9" s="787"/>
      <c r="BW9" s="787"/>
      <c r="BX9" s="787"/>
      <c r="BY9" s="787"/>
      <c r="BZ9" s="787"/>
      <c r="CA9" s="787"/>
      <c r="CB9" s="787"/>
      <c r="CC9" s="787"/>
      <c r="CD9" s="787"/>
      <c r="CE9" s="787"/>
      <c r="CF9" s="787"/>
      <c r="CG9" s="788"/>
      <c r="CH9" s="789">
        <v>0</v>
      </c>
      <c r="CI9" s="790"/>
      <c r="CJ9" s="790"/>
      <c r="CK9" s="790"/>
      <c r="CL9" s="791"/>
      <c r="CM9" s="789">
        <v>20</v>
      </c>
      <c r="CN9" s="790"/>
      <c r="CO9" s="790"/>
      <c r="CP9" s="790"/>
      <c r="CQ9" s="791"/>
      <c r="CR9" s="789">
        <v>8</v>
      </c>
      <c r="CS9" s="790"/>
      <c r="CT9" s="790"/>
      <c r="CU9" s="790"/>
      <c r="CV9" s="791"/>
      <c r="CW9" s="789" t="s">
        <v>609</v>
      </c>
      <c r="CX9" s="790"/>
      <c r="CY9" s="790"/>
      <c r="CZ9" s="790"/>
      <c r="DA9" s="791"/>
      <c r="DB9" s="789" t="s">
        <v>609</v>
      </c>
      <c r="DC9" s="790"/>
      <c r="DD9" s="790"/>
      <c r="DE9" s="790"/>
      <c r="DF9" s="791"/>
      <c r="DG9" s="789" t="s">
        <v>609</v>
      </c>
      <c r="DH9" s="790"/>
      <c r="DI9" s="790"/>
      <c r="DJ9" s="790"/>
      <c r="DK9" s="791"/>
      <c r="DL9" s="789" t="s">
        <v>609</v>
      </c>
      <c r="DM9" s="790"/>
      <c r="DN9" s="790"/>
      <c r="DO9" s="790"/>
      <c r="DP9" s="791"/>
      <c r="DQ9" s="789" t="s">
        <v>609</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619</v>
      </c>
      <c r="BT10" s="787"/>
      <c r="BU10" s="787"/>
      <c r="BV10" s="787"/>
      <c r="BW10" s="787"/>
      <c r="BX10" s="787"/>
      <c r="BY10" s="787"/>
      <c r="BZ10" s="787"/>
      <c r="CA10" s="787"/>
      <c r="CB10" s="787"/>
      <c r="CC10" s="787"/>
      <c r="CD10" s="787"/>
      <c r="CE10" s="787"/>
      <c r="CF10" s="787"/>
      <c r="CG10" s="788"/>
      <c r="CH10" s="789">
        <v>0</v>
      </c>
      <c r="CI10" s="790"/>
      <c r="CJ10" s="790"/>
      <c r="CK10" s="790"/>
      <c r="CL10" s="791"/>
      <c r="CM10" s="789">
        <v>4</v>
      </c>
      <c r="CN10" s="790"/>
      <c r="CO10" s="790"/>
      <c r="CP10" s="790"/>
      <c r="CQ10" s="791"/>
      <c r="CR10" s="789">
        <v>3</v>
      </c>
      <c r="CS10" s="790"/>
      <c r="CT10" s="790"/>
      <c r="CU10" s="790"/>
      <c r="CV10" s="791"/>
      <c r="CW10" s="789">
        <v>31</v>
      </c>
      <c r="CX10" s="790"/>
      <c r="CY10" s="790"/>
      <c r="CZ10" s="790"/>
      <c r="DA10" s="791"/>
      <c r="DB10" s="789" t="s">
        <v>609</v>
      </c>
      <c r="DC10" s="790"/>
      <c r="DD10" s="790"/>
      <c r="DE10" s="790"/>
      <c r="DF10" s="791"/>
      <c r="DG10" s="789" t="s">
        <v>609</v>
      </c>
      <c r="DH10" s="790"/>
      <c r="DI10" s="790"/>
      <c r="DJ10" s="790"/>
      <c r="DK10" s="791"/>
      <c r="DL10" s="789" t="s">
        <v>609</v>
      </c>
      <c r="DM10" s="790"/>
      <c r="DN10" s="790"/>
      <c r="DO10" s="790"/>
      <c r="DP10" s="791"/>
      <c r="DQ10" s="789" t="s">
        <v>609</v>
      </c>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400</v>
      </c>
      <c r="B23" s="802" t="s">
        <v>401</v>
      </c>
      <c r="C23" s="803"/>
      <c r="D23" s="803"/>
      <c r="E23" s="803"/>
      <c r="F23" s="803"/>
      <c r="G23" s="803"/>
      <c r="H23" s="803"/>
      <c r="I23" s="803"/>
      <c r="J23" s="803"/>
      <c r="K23" s="803"/>
      <c r="L23" s="803"/>
      <c r="M23" s="803"/>
      <c r="N23" s="803"/>
      <c r="O23" s="803"/>
      <c r="P23" s="804"/>
      <c r="Q23" s="805">
        <v>35749</v>
      </c>
      <c r="R23" s="806"/>
      <c r="S23" s="806"/>
      <c r="T23" s="806"/>
      <c r="U23" s="806"/>
      <c r="V23" s="806">
        <v>34405</v>
      </c>
      <c r="W23" s="806"/>
      <c r="X23" s="806"/>
      <c r="Y23" s="806"/>
      <c r="Z23" s="806"/>
      <c r="AA23" s="806">
        <v>1345</v>
      </c>
      <c r="AB23" s="806"/>
      <c r="AC23" s="806"/>
      <c r="AD23" s="806"/>
      <c r="AE23" s="807"/>
      <c r="AF23" s="808">
        <v>1217</v>
      </c>
      <c r="AG23" s="806"/>
      <c r="AH23" s="806"/>
      <c r="AI23" s="806"/>
      <c r="AJ23" s="809"/>
      <c r="AK23" s="810"/>
      <c r="AL23" s="811"/>
      <c r="AM23" s="811"/>
      <c r="AN23" s="811"/>
      <c r="AO23" s="811"/>
      <c r="AP23" s="806">
        <v>29880</v>
      </c>
      <c r="AQ23" s="806"/>
      <c r="AR23" s="806"/>
      <c r="AS23" s="806"/>
      <c r="AT23" s="806"/>
      <c r="AU23" s="822"/>
      <c r="AV23" s="822"/>
      <c r="AW23" s="822"/>
      <c r="AX23" s="822"/>
      <c r="AY23" s="823"/>
      <c r="AZ23" s="824" t="s">
        <v>402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403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404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381</v>
      </c>
      <c r="B26" s="741"/>
      <c r="C26" s="741"/>
      <c r="D26" s="741"/>
      <c r="E26" s="741"/>
      <c r="F26" s="741"/>
      <c r="G26" s="741"/>
      <c r="H26" s="741"/>
      <c r="I26" s="741"/>
      <c r="J26" s="741"/>
      <c r="K26" s="741"/>
      <c r="L26" s="741"/>
      <c r="M26" s="741"/>
      <c r="N26" s="741"/>
      <c r="O26" s="741"/>
      <c r="P26" s="742"/>
      <c r="Q26" s="746" t="s">
        <v>405</v>
      </c>
      <c r="R26" s="747"/>
      <c r="S26" s="747"/>
      <c r="T26" s="747"/>
      <c r="U26" s="748"/>
      <c r="V26" s="746" t="s">
        <v>406</v>
      </c>
      <c r="W26" s="747"/>
      <c r="X26" s="747"/>
      <c r="Y26" s="747"/>
      <c r="Z26" s="748"/>
      <c r="AA26" s="746" t="s">
        <v>407</v>
      </c>
      <c r="AB26" s="747"/>
      <c r="AC26" s="747"/>
      <c r="AD26" s="747"/>
      <c r="AE26" s="747"/>
      <c r="AF26" s="827" t="s">
        <v>408</v>
      </c>
      <c r="AG26" s="828"/>
      <c r="AH26" s="828"/>
      <c r="AI26" s="828"/>
      <c r="AJ26" s="829"/>
      <c r="AK26" s="747" t="s">
        <v>409</v>
      </c>
      <c r="AL26" s="747"/>
      <c r="AM26" s="747"/>
      <c r="AN26" s="747"/>
      <c r="AO26" s="748"/>
      <c r="AP26" s="746" t="s">
        <v>410</v>
      </c>
      <c r="AQ26" s="747"/>
      <c r="AR26" s="747"/>
      <c r="AS26" s="747"/>
      <c r="AT26" s="748"/>
      <c r="AU26" s="746" t="s">
        <v>411</v>
      </c>
      <c r="AV26" s="747"/>
      <c r="AW26" s="747"/>
      <c r="AX26" s="747"/>
      <c r="AY26" s="748"/>
      <c r="AZ26" s="746" t="s">
        <v>412</v>
      </c>
      <c r="BA26" s="747"/>
      <c r="BB26" s="747"/>
      <c r="BC26" s="747"/>
      <c r="BD26" s="748"/>
      <c r="BE26" s="746" t="s">
        <v>388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413</v>
      </c>
      <c r="C28" s="763"/>
      <c r="D28" s="763"/>
      <c r="E28" s="763"/>
      <c r="F28" s="763"/>
      <c r="G28" s="763"/>
      <c r="H28" s="763"/>
      <c r="I28" s="763"/>
      <c r="J28" s="763"/>
      <c r="K28" s="763"/>
      <c r="L28" s="763"/>
      <c r="M28" s="763"/>
      <c r="N28" s="763"/>
      <c r="O28" s="763"/>
      <c r="P28" s="764"/>
      <c r="Q28" s="835">
        <v>6593</v>
      </c>
      <c r="R28" s="836"/>
      <c r="S28" s="836"/>
      <c r="T28" s="836"/>
      <c r="U28" s="836"/>
      <c r="V28" s="836">
        <v>6549</v>
      </c>
      <c r="W28" s="836"/>
      <c r="X28" s="836"/>
      <c r="Y28" s="836"/>
      <c r="Z28" s="836"/>
      <c r="AA28" s="836">
        <v>45</v>
      </c>
      <c r="AB28" s="836"/>
      <c r="AC28" s="836"/>
      <c r="AD28" s="836"/>
      <c r="AE28" s="837"/>
      <c r="AF28" s="838">
        <v>45</v>
      </c>
      <c r="AG28" s="836"/>
      <c r="AH28" s="836"/>
      <c r="AI28" s="836"/>
      <c r="AJ28" s="839"/>
      <c r="AK28" s="840">
        <v>804</v>
      </c>
      <c r="AL28" s="841"/>
      <c r="AM28" s="841"/>
      <c r="AN28" s="841"/>
      <c r="AO28" s="841"/>
      <c r="AP28" s="841" t="s">
        <v>609</v>
      </c>
      <c r="AQ28" s="841"/>
      <c r="AR28" s="841"/>
      <c r="AS28" s="841"/>
      <c r="AT28" s="841"/>
      <c r="AU28" s="841" t="s">
        <v>609</v>
      </c>
      <c r="AV28" s="841"/>
      <c r="AW28" s="841"/>
      <c r="AX28" s="841"/>
      <c r="AY28" s="841"/>
      <c r="AZ28" s="842" t="s">
        <v>609</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414</v>
      </c>
      <c r="C29" s="794"/>
      <c r="D29" s="794"/>
      <c r="E29" s="794"/>
      <c r="F29" s="794"/>
      <c r="G29" s="794"/>
      <c r="H29" s="794"/>
      <c r="I29" s="794"/>
      <c r="J29" s="794"/>
      <c r="K29" s="794"/>
      <c r="L29" s="794"/>
      <c r="M29" s="794"/>
      <c r="N29" s="794"/>
      <c r="O29" s="794"/>
      <c r="P29" s="795"/>
      <c r="Q29" s="796">
        <v>186</v>
      </c>
      <c r="R29" s="797"/>
      <c r="S29" s="797"/>
      <c r="T29" s="797"/>
      <c r="U29" s="797"/>
      <c r="V29" s="797">
        <v>174</v>
      </c>
      <c r="W29" s="797"/>
      <c r="X29" s="797"/>
      <c r="Y29" s="797"/>
      <c r="Z29" s="797"/>
      <c r="AA29" s="797">
        <v>12</v>
      </c>
      <c r="AB29" s="797"/>
      <c r="AC29" s="797"/>
      <c r="AD29" s="797"/>
      <c r="AE29" s="798"/>
      <c r="AF29" s="799">
        <v>12</v>
      </c>
      <c r="AG29" s="800"/>
      <c r="AH29" s="800"/>
      <c r="AI29" s="800"/>
      <c r="AJ29" s="801"/>
      <c r="AK29" s="847">
        <v>70</v>
      </c>
      <c r="AL29" s="843"/>
      <c r="AM29" s="843"/>
      <c r="AN29" s="843"/>
      <c r="AO29" s="843"/>
      <c r="AP29" s="843">
        <v>16</v>
      </c>
      <c r="AQ29" s="843"/>
      <c r="AR29" s="843"/>
      <c r="AS29" s="843"/>
      <c r="AT29" s="843"/>
      <c r="AU29" s="843">
        <v>16</v>
      </c>
      <c r="AV29" s="843"/>
      <c r="AW29" s="843"/>
      <c r="AX29" s="843"/>
      <c r="AY29" s="843"/>
      <c r="AZ29" s="844" t="s">
        <v>609</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415</v>
      </c>
      <c r="C30" s="794"/>
      <c r="D30" s="794"/>
      <c r="E30" s="794"/>
      <c r="F30" s="794"/>
      <c r="G30" s="794"/>
      <c r="H30" s="794"/>
      <c r="I30" s="794"/>
      <c r="J30" s="794"/>
      <c r="K30" s="794"/>
      <c r="L30" s="794"/>
      <c r="M30" s="794"/>
      <c r="N30" s="794"/>
      <c r="O30" s="794"/>
      <c r="P30" s="795"/>
      <c r="Q30" s="796">
        <v>967</v>
      </c>
      <c r="R30" s="797"/>
      <c r="S30" s="797"/>
      <c r="T30" s="797"/>
      <c r="U30" s="797"/>
      <c r="V30" s="797">
        <v>954</v>
      </c>
      <c r="W30" s="797"/>
      <c r="X30" s="797"/>
      <c r="Y30" s="797"/>
      <c r="Z30" s="797"/>
      <c r="AA30" s="797">
        <v>13</v>
      </c>
      <c r="AB30" s="797"/>
      <c r="AC30" s="797"/>
      <c r="AD30" s="797"/>
      <c r="AE30" s="798"/>
      <c r="AF30" s="799">
        <v>13</v>
      </c>
      <c r="AG30" s="800"/>
      <c r="AH30" s="800"/>
      <c r="AI30" s="800"/>
      <c r="AJ30" s="801"/>
      <c r="AK30" s="847">
        <v>234</v>
      </c>
      <c r="AL30" s="843"/>
      <c r="AM30" s="843"/>
      <c r="AN30" s="843"/>
      <c r="AO30" s="843"/>
      <c r="AP30" s="843" t="s">
        <v>609</v>
      </c>
      <c r="AQ30" s="843"/>
      <c r="AR30" s="843"/>
      <c r="AS30" s="843"/>
      <c r="AT30" s="843"/>
      <c r="AU30" s="843" t="s">
        <v>609</v>
      </c>
      <c r="AV30" s="843"/>
      <c r="AW30" s="843"/>
      <c r="AX30" s="843"/>
      <c r="AY30" s="843"/>
      <c r="AZ30" s="844" t="s">
        <v>609</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416</v>
      </c>
      <c r="C31" s="794"/>
      <c r="D31" s="794"/>
      <c r="E31" s="794"/>
      <c r="F31" s="794"/>
      <c r="G31" s="794"/>
      <c r="H31" s="794"/>
      <c r="I31" s="794"/>
      <c r="J31" s="794"/>
      <c r="K31" s="794"/>
      <c r="L31" s="794"/>
      <c r="M31" s="794"/>
      <c r="N31" s="794"/>
      <c r="O31" s="794"/>
      <c r="P31" s="795"/>
      <c r="Q31" s="796">
        <v>5535</v>
      </c>
      <c r="R31" s="797"/>
      <c r="S31" s="797"/>
      <c r="T31" s="797"/>
      <c r="U31" s="797"/>
      <c r="V31" s="797">
        <v>5158</v>
      </c>
      <c r="W31" s="797"/>
      <c r="X31" s="797"/>
      <c r="Y31" s="797"/>
      <c r="Z31" s="797"/>
      <c r="AA31" s="797">
        <v>377</v>
      </c>
      <c r="AB31" s="797"/>
      <c r="AC31" s="797"/>
      <c r="AD31" s="797"/>
      <c r="AE31" s="798"/>
      <c r="AF31" s="799">
        <v>377</v>
      </c>
      <c r="AG31" s="800"/>
      <c r="AH31" s="800"/>
      <c r="AI31" s="800"/>
      <c r="AJ31" s="801"/>
      <c r="AK31" s="847">
        <v>802</v>
      </c>
      <c r="AL31" s="843"/>
      <c r="AM31" s="843"/>
      <c r="AN31" s="843"/>
      <c r="AO31" s="843"/>
      <c r="AP31" s="843" t="s">
        <v>609</v>
      </c>
      <c r="AQ31" s="843"/>
      <c r="AR31" s="843"/>
      <c r="AS31" s="843"/>
      <c r="AT31" s="843"/>
      <c r="AU31" s="843" t="s">
        <v>609</v>
      </c>
      <c r="AV31" s="843"/>
      <c r="AW31" s="843"/>
      <c r="AX31" s="843"/>
      <c r="AY31" s="843"/>
      <c r="AZ31" s="844" t="s">
        <v>609</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417</v>
      </c>
      <c r="C32" s="794"/>
      <c r="D32" s="794"/>
      <c r="E32" s="794"/>
      <c r="F32" s="794"/>
      <c r="G32" s="794"/>
      <c r="H32" s="794"/>
      <c r="I32" s="794"/>
      <c r="J32" s="794"/>
      <c r="K32" s="794"/>
      <c r="L32" s="794"/>
      <c r="M32" s="794"/>
      <c r="N32" s="794"/>
      <c r="O32" s="794"/>
      <c r="P32" s="795"/>
      <c r="Q32" s="796">
        <v>271</v>
      </c>
      <c r="R32" s="797"/>
      <c r="S32" s="797"/>
      <c r="T32" s="797"/>
      <c r="U32" s="797"/>
      <c r="V32" s="797">
        <v>266</v>
      </c>
      <c r="W32" s="797"/>
      <c r="X32" s="797"/>
      <c r="Y32" s="797"/>
      <c r="Z32" s="797"/>
      <c r="AA32" s="797">
        <v>5</v>
      </c>
      <c r="AB32" s="797"/>
      <c r="AC32" s="797"/>
      <c r="AD32" s="797"/>
      <c r="AE32" s="798"/>
      <c r="AF32" s="799">
        <v>5</v>
      </c>
      <c r="AG32" s="800"/>
      <c r="AH32" s="800"/>
      <c r="AI32" s="800"/>
      <c r="AJ32" s="801"/>
      <c r="AK32" s="847">
        <v>142</v>
      </c>
      <c r="AL32" s="843"/>
      <c r="AM32" s="843"/>
      <c r="AN32" s="843"/>
      <c r="AO32" s="843"/>
      <c r="AP32" s="843">
        <v>69</v>
      </c>
      <c r="AQ32" s="843"/>
      <c r="AR32" s="843"/>
      <c r="AS32" s="843"/>
      <c r="AT32" s="843"/>
      <c r="AU32" s="843">
        <v>69</v>
      </c>
      <c r="AV32" s="843"/>
      <c r="AW32" s="843"/>
      <c r="AX32" s="843"/>
      <c r="AY32" s="843"/>
      <c r="AZ32" s="844" t="s">
        <v>609</v>
      </c>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418</v>
      </c>
      <c r="C33" s="794"/>
      <c r="D33" s="794"/>
      <c r="E33" s="794"/>
      <c r="F33" s="794"/>
      <c r="G33" s="794"/>
      <c r="H33" s="794"/>
      <c r="I33" s="794"/>
      <c r="J33" s="794"/>
      <c r="K33" s="794"/>
      <c r="L33" s="794"/>
      <c r="M33" s="794"/>
      <c r="N33" s="794"/>
      <c r="O33" s="794"/>
      <c r="P33" s="795"/>
      <c r="Q33" s="796">
        <v>1851</v>
      </c>
      <c r="R33" s="797"/>
      <c r="S33" s="797"/>
      <c r="T33" s="797"/>
      <c r="U33" s="797"/>
      <c r="V33" s="797">
        <v>1866</v>
      </c>
      <c r="W33" s="797"/>
      <c r="X33" s="797"/>
      <c r="Y33" s="797"/>
      <c r="Z33" s="797"/>
      <c r="AA33" s="797">
        <v>-16</v>
      </c>
      <c r="AB33" s="797"/>
      <c r="AC33" s="797"/>
      <c r="AD33" s="797"/>
      <c r="AE33" s="798"/>
      <c r="AF33" s="799">
        <v>1596</v>
      </c>
      <c r="AG33" s="800"/>
      <c r="AH33" s="800"/>
      <c r="AI33" s="800"/>
      <c r="AJ33" s="801"/>
      <c r="AK33" s="847">
        <v>541</v>
      </c>
      <c r="AL33" s="843"/>
      <c r="AM33" s="843"/>
      <c r="AN33" s="843"/>
      <c r="AO33" s="843"/>
      <c r="AP33" s="843">
        <v>5794</v>
      </c>
      <c r="AQ33" s="843"/>
      <c r="AR33" s="843"/>
      <c r="AS33" s="843"/>
      <c r="AT33" s="843"/>
      <c r="AU33" s="843">
        <v>2816</v>
      </c>
      <c r="AV33" s="843"/>
      <c r="AW33" s="843"/>
      <c r="AX33" s="843"/>
      <c r="AY33" s="843"/>
      <c r="AZ33" s="844" t="s">
        <v>609</v>
      </c>
      <c r="BA33" s="844"/>
      <c r="BB33" s="844"/>
      <c r="BC33" s="844"/>
      <c r="BD33" s="844"/>
      <c r="BE33" s="845" t="s">
        <v>419</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420</v>
      </c>
      <c r="C34" s="794"/>
      <c r="D34" s="794"/>
      <c r="E34" s="794"/>
      <c r="F34" s="794"/>
      <c r="G34" s="794"/>
      <c r="H34" s="794"/>
      <c r="I34" s="794"/>
      <c r="J34" s="794"/>
      <c r="K34" s="794"/>
      <c r="L34" s="794"/>
      <c r="M34" s="794"/>
      <c r="N34" s="794"/>
      <c r="O34" s="794"/>
      <c r="P34" s="795"/>
      <c r="Q34" s="796">
        <v>1423</v>
      </c>
      <c r="R34" s="797"/>
      <c r="S34" s="797"/>
      <c r="T34" s="797"/>
      <c r="U34" s="797"/>
      <c r="V34" s="797">
        <v>1397</v>
      </c>
      <c r="W34" s="797"/>
      <c r="X34" s="797"/>
      <c r="Y34" s="797"/>
      <c r="Z34" s="797"/>
      <c r="AA34" s="797">
        <v>27</v>
      </c>
      <c r="AB34" s="797"/>
      <c r="AC34" s="797"/>
      <c r="AD34" s="797"/>
      <c r="AE34" s="798"/>
      <c r="AF34" s="799">
        <v>556</v>
      </c>
      <c r="AG34" s="800"/>
      <c r="AH34" s="800"/>
      <c r="AI34" s="800"/>
      <c r="AJ34" s="801"/>
      <c r="AK34" s="847">
        <v>566</v>
      </c>
      <c r="AL34" s="843"/>
      <c r="AM34" s="843"/>
      <c r="AN34" s="843"/>
      <c r="AO34" s="843"/>
      <c r="AP34" s="843">
        <v>7578</v>
      </c>
      <c r="AQ34" s="843"/>
      <c r="AR34" s="843"/>
      <c r="AS34" s="843"/>
      <c r="AT34" s="843"/>
      <c r="AU34" s="843">
        <v>4100</v>
      </c>
      <c r="AV34" s="843"/>
      <c r="AW34" s="843"/>
      <c r="AX34" s="843"/>
      <c r="AY34" s="843"/>
      <c r="AZ34" s="844" t="s">
        <v>609</v>
      </c>
      <c r="BA34" s="844"/>
      <c r="BB34" s="844"/>
      <c r="BC34" s="844"/>
      <c r="BD34" s="844"/>
      <c r="BE34" s="845" t="s">
        <v>421</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422</v>
      </c>
      <c r="C35" s="794"/>
      <c r="D35" s="794"/>
      <c r="E35" s="794"/>
      <c r="F35" s="794"/>
      <c r="G35" s="794"/>
      <c r="H35" s="794"/>
      <c r="I35" s="794"/>
      <c r="J35" s="794"/>
      <c r="K35" s="794"/>
      <c r="L35" s="794"/>
      <c r="M35" s="794"/>
      <c r="N35" s="794"/>
      <c r="O35" s="794"/>
      <c r="P35" s="795"/>
      <c r="Q35" s="796">
        <v>38</v>
      </c>
      <c r="R35" s="797"/>
      <c r="S35" s="797"/>
      <c r="T35" s="797"/>
      <c r="U35" s="797"/>
      <c r="V35" s="797">
        <v>38</v>
      </c>
      <c r="W35" s="797"/>
      <c r="X35" s="797"/>
      <c r="Y35" s="797"/>
      <c r="Z35" s="797"/>
      <c r="AA35" s="797">
        <v>0</v>
      </c>
      <c r="AB35" s="797"/>
      <c r="AC35" s="797"/>
      <c r="AD35" s="797"/>
      <c r="AE35" s="798"/>
      <c r="AF35" s="799" t="s">
        <v>423</v>
      </c>
      <c r="AG35" s="800"/>
      <c r="AH35" s="800"/>
      <c r="AI35" s="800"/>
      <c r="AJ35" s="801"/>
      <c r="AK35" s="847">
        <v>13</v>
      </c>
      <c r="AL35" s="843"/>
      <c r="AM35" s="843"/>
      <c r="AN35" s="843"/>
      <c r="AO35" s="843"/>
      <c r="AP35" s="843">
        <v>230</v>
      </c>
      <c r="AQ35" s="843"/>
      <c r="AR35" s="843"/>
      <c r="AS35" s="843"/>
      <c r="AT35" s="843"/>
      <c r="AU35" s="843">
        <v>230</v>
      </c>
      <c r="AV35" s="843"/>
      <c r="AW35" s="843"/>
      <c r="AX35" s="843"/>
      <c r="AY35" s="843"/>
      <c r="AZ35" s="844" t="s">
        <v>609</v>
      </c>
      <c r="BA35" s="844"/>
      <c r="BB35" s="844"/>
      <c r="BC35" s="844"/>
      <c r="BD35" s="844"/>
      <c r="BE35" s="845" t="s">
        <v>424</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425</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400</v>
      </c>
      <c r="B63" s="802" t="s">
        <v>426</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2604</v>
      </c>
      <c r="AG63" s="857"/>
      <c r="AH63" s="857"/>
      <c r="AI63" s="857"/>
      <c r="AJ63" s="858"/>
      <c r="AK63" s="859"/>
      <c r="AL63" s="854"/>
      <c r="AM63" s="854"/>
      <c r="AN63" s="854"/>
      <c r="AO63" s="854"/>
      <c r="AP63" s="857">
        <v>13687</v>
      </c>
      <c r="AQ63" s="857"/>
      <c r="AR63" s="857"/>
      <c r="AS63" s="857"/>
      <c r="AT63" s="857"/>
      <c r="AU63" s="857">
        <v>7231</v>
      </c>
      <c r="AV63" s="857"/>
      <c r="AW63" s="857"/>
      <c r="AX63" s="857"/>
      <c r="AY63" s="857"/>
      <c r="AZ63" s="861"/>
      <c r="BA63" s="861"/>
      <c r="BB63" s="861"/>
      <c r="BC63" s="861"/>
      <c r="BD63" s="861"/>
      <c r="BE63" s="862"/>
      <c r="BF63" s="862"/>
      <c r="BG63" s="862"/>
      <c r="BH63" s="862"/>
      <c r="BI63" s="863"/>
      <c r="BJ63" s="864" t="s">
        <v>427</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428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429</v>
      </c>
      <c r="B66" s="741"/>
      <c r="C66" s="741"/>
      <c r="D66" s="741"/>
      <c r="E66" s="741"/>
      <c r="F66" s="741"/>
      <c r="G66" s="741"/>
      <c r="H66" s="741"/>
      <c r="I66" s="741"/>
      <c r="J66" s="741"/>
      <c r="K66" s="741"/>
      <c r="L66" s="741"/>
      <c r="M66" s="741"/>
      <c r="N66" s="741"/>
      <c r="O66" s="741"/>
      <c r="P66" s="742"/>
      <c r="Q66" s="746" t="s">
        <v>430</v>
      </c>
      <c r="R66" s="747"/>
      <c r="S66" s="747"/>
      <c r="T66" s="747"/>
      <c r="U66" s="748"/>
      <c r="V66" s="746" t="s">
        <v>431</v>
      </c>
      <c r="W66" s="747"/>
      <c r="X66" s="747"/>
      <c r="Y66" s="747"/>
      <c r="Z66" s="748"/>
      <c r="AA66" s="746" t="s">
        <v>432</v>
      </c>
      <c r="AB66" s="747"/>
      <c r="AC66" s="747"/>
      <c r="AD66" s="747"/>
      <c r="AE66" s="748"/>
      <c r="AF66" s="867" t="s">
        <v>433</v>
      </c>
      <c r="AG66" s="828"/>
      <c r="AH66" s="828"/>
      <c r="AI66" s="828"/>
      <c r="AJ66" s="868"/>
      <c r="AK66" s="746" t="s">
        <v>434</v>
      </c>
      <c r="AL66" s="741"/>
      <c r="AM66" s="741"/>
      <c r="AN66" s="741"/>
      <c r="AO66" s="742"/>
      <c r="AP66" s="746" t="s">
        <v>435</v>
      </c>
      <c r="AQ66" s="747"/>
      <c r="AR66" s="747"/>
      <c r="AS66" s="747"/>
      <c r="AT66" s="748"/>
      <c r="AU66" s="746" t="s">
        <v>436</v>
      </c>
      <c r="AV66" s="747"/>
      <c r="AW66" s="747"/>
      <c r="AX66" s="747"/>
      <c r="AY66" s="748"/>
      <c r="AZ66" s="746" t="s">
        <v>388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611</v>
      </c>
      <c r="C68" s="883"/>
      <c r="D68" s="883"/>
      <c r="E68" s="883"/>
      <c r="F68" s="883"/>
      <c r="G68" s="883"/>
      <c r="H68" s="883"/>
      <c r="I68" s="883"/>
      <c r="J68" s="883"/>
      <c r="K68" s="883"/>
      <c r="L68" s="883"/>
      <c r="M68" s="883"/>
      <c r="N68" s="883"/>
      <c r="O68" s="883"/>
      <c r="P68" s="884"/>
      <c r="Q68" s="885">
        <v>2115</v>
      </c>
      <c r="R68" s="879"/>
      <c r="S68" s="879"/>
      <c r="T68" s="879"/>
      <c r="U68" s="879"/>
      <c r="V68" s="879">
        <v>2050</v>
      </c>
      <c r="W68" s="879"/>
      <c r="X68" s="879"/>
      <c r="Y68" s="879"/>
      <c r="Z68" s="879"/>
      <c r="AA68" s="879">
        <v>65</v>
      </c>
      <c r="AB68" s="879"/>
      <c r="AC68" s="879"/>
      <c r="AD68" s="879"/>
      <c r="AE68" s="879"/>
      <c r="AF68" s="879">
        <v>65</v>
      </c>
      <c r="AG68" s="879"/>
      <c r="AH68" s="879"/>
      <c r="AI68" s="879"/>
      <c r="AJ68" s="879"/>
      <c r="AK68" s="879">
        <v>0</v>
      </c>
      <c r="AL68" s="879"/>
      <c r="AM68" s="879"/>
      <c r="AN68" s="879"/>
      <c r="AO68" s="879"/>
      <c r="AP68" s="879">
        <v>3441</v>
      </c>
      <c r="AQ68" s="879"/>
      <c r="AR68" s="879"/>
      <c r="AS68" s="879"/>
      <c r="AT68" s="879"/>
      <c r="AU68" s="879">
        <v>399</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612</v>
      </c>
      <c r="C69" s="887"/>
      <c r="D69" s="887"/>
      <c r="E69" s="887"/>
      <c r="F69" s="887"/>
      <c r="G69" s="887"/>
      <c r="H69" s="887"/>
      <c r="I69" s="887"/>
      <c r="J69" s="887"/>
      <c r="K69" s="887"/>
      <c r="L69" s="887"/>
      <c r="M69" s="887"/>
      <c r="N69" s="887"/>
      <c r="O69" s="887"/>
      <c r="P69" s="888"/>
      <c r="Q69" s="889">
        <v>809</v>
      </c>
      <c r="R69" s="843"/>
      <c r="S69" s="843"/>
      <c r="T69" s="843"/>
      <c r="U69" s="843"/>
      <c r="V69" s="843">
        <v>809</v>
      </c>
      <c r="W69" s="843"/>
      <c r="X69" s="843"/>
      <c r="Y69" s="843"/>
      <c r="Z69" s="843"/>
      <c r="AA69" s="843">
        <v>0</v>
      </c>
      <c r="AB69" s="843"/>
      <c r="AC69" s="843"/>
      <c r="AD69" s="843"/>
      <c r="AE69" s="843"/>
      <c r="AF69" s="843">
        <v>0</v>
      </c>
      <c r="AG69" s="843"/>
      <c r="AH69" s="843"/>
      <c r="AI69" s="843"/>
      <c r="AJ69" s="843"/>
      <c r="AK69" s="843">
        <v>379</v>
      </c>
      <c r="AL69" s="843"/>
      <c r="AM69" s="843"/>
      <c r="AN69" s="843"/>
      <c r="AO69" s="843"/>
      <c r="AP69" s="843">
        <v>4605</v>
      </c>
      <c r="AQ69" s="843"/>
      <c r="AR69" s="843"/>
      <c r="AS69" s="843"/>
      <c r="AT69" s="843"/>
      <c r="AU69" s="843">
        <v>207</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613</v>
      </c>
      <c r="C70" s="887"/>
      <c r="D70" s="887"/>
      <c r="E70" s="887"/>
      <c r="F70" s="887"/>
      <c r="G70" s="887"/>
      <c r="H70" s="887"/>
      <c r="I70" s="887"/>
      <c r="J70" s="887"/>
      <c r="K70" s="887"/>
      <c r="L70" s="887"/>
      <c r="M70" s="887"/>
      <c r="N70" s="887"/>
      <c r="O70" s="887"/>
      <c r="P70" s="888"/>
      <c r="Q70" s="889">
        <v>1992</v>
      </c>
      <c r="R70" s="843"/>
      <c r="S70" s="843"/>
      <c r="T70" s="843"/>
      <c r="U70" s="843"/>
      <c r="V70" s="843">
        <v>1907</v>
      </c>
      <c r="W70" s="843"/>
      <c r="X70" s="843"/>
      <c r="Y70" s="843"/>
      <c r="Z70" s="843"/>
      <c r="AA70" s="843">
        <v>84</v>
      </c>
      <c r="AB70" s="843"/>
      <c r="AC70" s="843"/>
      <c r="AD70" s="843"/>
      <c r="AE70" s="843"/>
      <c r="AF70" s="843">
        <v>84</v>
      </c>
      <c r="AG70" s="843"/>
      <c r="AH70" s="843"/>
      <c r="AI70" s="843"/>
      <c r="AJ70" s="843"/>
      <c r="AK70" s="843">
        <v>0</v>
      </c>
      <c r="AL70" s="843"/>
      <c r="AM70" s="843"/>
      <c r="AN70" s="843"/>
      <c r="AO70" s="843"/>
      <c r="AP70" s="843">
        <v>273</v>
      </c>
      <c r="AQ70" s="843"/>
      <c r="AR70" s="843"/>
      <c r="AS70" s="843"/>
      <c r="AT70" s="843"/>
      <c r="AU70" s="843">
        <v>15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614</v>
      </c>
      <c r="C71" s="887"/>
      <c r="D71" s="887"/>
      <c r="E71" s="887"/>
      <c r="F71" s="887"/>
      <c r="G71" s="887"/>
      <c r="H71" s="887"/>
      <c r="I71" s="887"/>
      <c r="J71" s="887"/>
      <c r="K71" s="887"/>
      <c r="L71" s="887"/>
      <c r="M71" s="887"/>
      <c r="N71" s="887"/>
      <c r="O71" s="887"/>
      <c r="P71" s="888"/>
      <c r="Q71" s="889">
        <v>1829</v>
      </c>
      <c r="R71" s="843"/>
      <c r="S71" s="843"/>
      <c r="T71" s="843"/>
      <c r="U71" s="843"/>
      <c r="V71" s="843">
        <v>1864</v>
      </c>
      <c r="W71" s="843"/>
      <c r="X71" s="843"/>
      <c r="Y71" s="843"/>
      <c r="Z71" s="843"/>
      <c r="AA71" s="843">
        <v>-35</v>
      </c>
      <c r="AB71" s="843"/>
      <c r="AC71" s="843"/>
      <c r="AD71" s="843"/>
      <c r="AE71" s="843"/>
      <c r="AF71" s="843">
        <v>1619</v>
      </c>
      <c r="AG71" s="843"/>
      <c r="AH71" s="843"/>
      <c r="AI71" s="843"/>
      <c r="AJ71" s="843"/>
      <c r="AK71" s="843">
        <v>0</v>
      </c>
      <c r="AL71" s="843"/>
      <c r="AM71" s="843"/>
      <c r="AN71" s="843"/>
      <c r="AO71" s="843"/>
      <c r="AP71" s="843">
        <v>14538</v>
      </c>
      <c r="AQ71" s="843"/>
      <c r="AR71" s="843"/>
      <c r="AS71" s="843"/>
      <c r="AT71" s="843"/>
      <c r="AU71" s="843">
        <v>0</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615</v>
      </c>
      <c r="C72" s="887"/>
      <c r="D72" s="887"/>
      <c r="E72" s="887"/>
      <c r="F72" s="887"/>
      <c r="G72" s="887"/>
      <c r="H72" s="887"/>
      <c r="I72" s="887"/>
      <c r="J72" s="887"/>
      <c r="K72" s="887"/>
      <c r="L72" s="887"/>
      <c r="M72" s="887"/>
      <c r="N72" s="887"/>
      <c r="O72" s="887"/>
      <c r="P72" s="888"/>
      <c r="Q72" s="889">
        <v>32</v>
      </c>
      <c r="R72" s="843"/>
      <c r="S72" s="843"/>
      <c r="T72" s="843"/>
      <c r="U72" s="843"/>
      <c r="V72" s="843">
        <v>31</v>
      </c>
      <c r="W72" s="843"/>
      <c r="X72" s="843"/>
      <c r="Y72" s="843"/>
      <c r="Z72" s="843"/>
      <c r="AA72" s="843">
        <v>2</v>
      </c>
      <c r="AB72" s="843"/>
      <c r="AC72" s="843"/>
      <c r="AD72" s="843"/>
      <c r="AE72" s="843"/>
      <c r="AF72" s="843">
        <v>2</v>
      </c>
      <c r="AG72" s="843"/>
      <c r="AH72" s="843"/>
      <c r="AI72" s="843"/>
      <c r="AJ72" s="843"/>
      <c r="AK72" s="843">
        <v>0</v>
      </c>
      <c r="AL72" s="843"/>
      <c r="AM72" s="843"/>
      <c r="AN72" s="843"/>
      <c r="AO72" s="843"/>
      <c r="AP72" s="843">
        <v>0</v>
      </c>
      <c r="AQ72" s="843"/>
      <c r="AR72" s="843"/>
      <c r="AS72" s="843"/>
      <c r="AT72" s="843"/>
      <c r="AU72" s="843">
        <v>0</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400</v>
      </c>
      <c r="B88" s="802" t="s">
        <v>437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1770</v>
      </c>
      <c r="AG88" s="857"/>
      <c r="AH88" s="857"/>
      <c r="AI88" s="857"/>
      <c r="AJ88" s="857"/>
      <c r="AK88" s="854"/>
      <c r="AL88" s="854"/>
      <c r="AM88" s="854"/>
      <c r="AN88" s="854"/>
      <c r="AO88" s="854"/>
      <c r="AP88" s="857">
        <v>22857</v>
      </c>
      <c r="AQ88" s="857"/>
      <c r="AR88" s="857"/>
      <c r="AS88" s="857"/>
      <c r="AT88" s="857"/>
      <c r="AU88" s="857">
        <v>621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400</v>
      </c>
      <c r="BR102" s="802" t="s">
        <v>438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61</v>
      </c>
      <c r="CS102" s="865"/>
      <c r="CT102" s="865"/>
      <c r="CU102" s="865"/>
      <c r="CV102" s="904"/>
      <c r="CW102" s="903">
        <v>86</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440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441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443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444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445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446</v>
      </c>
      <c r="AB109" s="906"/>
      <c r="AC109" s="906"/>
      <c r="AD109" s="906"/>
      <c r="AE109" s="907"/>
      <c r="AF109" s="905" t="s">
        <v>447</v>
      </c>
      <c r="AG109" s="906"/>
      <c r="AH109" s="906"/>
      <c r="AI109" s="906"/>
      <c r="AJ109" s="907"/>
      <c r="AK109" s="905" t="s">
        <v>318</v>
      </c>
      <c r="AL109" s="906"/>
      <c r="AM109" s="906"/>
      <c r="AN109" s="906"/>
      <c r="AO109" s="907"/>
      <c r="AP109" s="905" t="s">
        <v>448</v>
      </c>
      <c r="AQ109" s="906"/>
      <c r="AR109" s="906"/>
      <c r="AS109" s="906"/>
      <c r="AT109" s="908"/>
      <c r="AU109" s="925" t="s">
        <v>445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446</v>
      </c>
      <c r="BR109" s="906"/>
      <c r="BS109" s="906"/>
      <c r="BT109" s="906"/>
      <c r="BU109" s="907"/>
      <c r="BV109" s="905" t="s">
        <v>447</v>
      </c>
      <c r="BW109" s="906"/>
      <c r="BX109" s="906"/>
      <c r="BY109" s="906"/>
      <c r="BZ109" s="907"/>
      <c r="CA109" s="905" t="s">
        <v>318</v>
      </c>
      <c r="CB109" s="906"/>
      <c r="CC109" s="906"/>
      <c r="CD109" s="906"/>
      <c r="CE109" s="907"/>
      <c r="CF109" s="926" t="s">
        <v>448</v>
      </c>
      <c r="CG109" s="926"/>
      <c r="CH109" s="926"/>
      <c r="CI109" s="926"/>
      <c r="CJ109" s="926"/>
      <c r="CK109" s="905" t="s">
        <v>449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446</v>
      </c>
      <c r="DH109" s="906"/>
      <c r="DI109" s="906"/>
      <c r="DJ109" s="906"/>
      <c r="DK109" s="907"/>
      <c r="DL109" s="905" t="s">
        <v>447</v>
      </c>
      <c r="DM109" s="906"/>
      <c r="DN109" s="906"/>
      <c r="DO109" s="906"/>
      <c r="DP109" s="907"/>
      <c r="DQ109" s="905" t="s">
        <v>318</v>
      </c>
      <c r="DR109" s="906"/>
      <c r="DS109" s="906"/>
      <c r="DT109" s="906"/>
      <c r="DU109" s="907"/>
      <c r="DV109" s="905" t="s">
        <v>448</v>
      </c>
      <c r="DW109" s="906"/>
      <c r="DX109" s="906"/>
      <c r="DY109" s="906"/>
      <c r="DZ109" s="908"/>
    </row>
    <row r="110" spans="1:131" s="224" customFormat="1" ht="26.25" customHeight="1" x14ac:dyDescent="0.2">
      <c r="A110" s="909" t="s">
        <v>450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3084343</v>
      </c>
      <c r="AB110" s="913"/>
      <c r="AC110" s="913"/>
      <c r="AD110" s="913"/>
      <c r="AE110" s="914"/>
      <c r="AF110" s="915">
        <v>2933525</v>
      </c>
      <c r="AG110" s="913"/>
      <c r="AH110" s="913"/>
      <c r="AI110" s="913"/>
      <c r="AJ110" s="914"/>
      <c r="AK110" s="915">
        <v>2877136</v>
      </c>
      <c r="AL110" s="913"/>
      <c r="AM110" s="913"/>
      <c r="AN110" s="913"/>
      <c r="AO110" s="914"/>
      <c r="AP110" s="916">
        <v>18.7</v>
      </c>
      <c r="AQ110" s="917"/>
      <c r="AR110" s="917"/>
      <c r="AS110" s="917"/>
      <c r="AT110" s="918"/>
      <c r="AU110" s="919" t="s">
        <v>77</v>
      </c>
      <c r="AV110" s="920"/>
      <c r="AW110" s="920"/>
      <c r="AX110" s="920"/>
      <c r="AY110" s="920"/>
      <c r="AZ110" s="942" t="s">
        <v>451</v>
      </c>
      <c r="BA110" s="910"/>
      <c r="BB110" s="910"/>
      <c r="BC110" s="910"/>
      <c r="BD110" s="910"/>
      <c r="BE110" s="910"/>
      <c r="BF110" s="910"/>
      <c r="BG110" s="910"/>
      <c r="BH110" s="910"/>
      <c r="BI110" s="910"/>
      <c r="BJ110" s="910"/>
      <c r="BK110" s="910"/>
      <c r="BL110" s="910"/>
      <c r="BM110" s="910"/>
      <c r="BN110" s="910"/>
      <c r="BO110" s="910"/>
      <c r="BP110" s="911"/>
      <c r="BQ110" s="943">
        <v>31145809</v>
      </c>
      <c r="BR110" s="944"/>
      <c r="BS110" s="944"/>
      <c r="BT110" s="944"/>
      <c r="BU110" s="944"/>
      <c r="BV110" s="944">
        <v>30755925</v>
      </c>
      <c r="BW110" s="944"/>
      <c r="BX110" s="944"/>
      <c r="BY110" s="944"/>
      <c r="BZ110" s="944"/>
      <c r="CA110" s="944">
        <v>29879894</v>
      </c>
      <c r="CB110" s="944"/>
      <c r="CC110" s="944"/>
      <c r="CD110" s="944"/>
      <c r="CE110" s="944"/>
      <c r="CF110" s="957">
        <v>193.8</v>
      </c>
      <c r="CG110" s="958"/>
      <c r="CH110" s="958"/>
      <c r="CI110" s="958"/>
      <c r="CJ110" s="958"/>
      <c r="CK110" s="959" t="s">
        <v>452</v>
      </c>
      <c r="CL110" s="960"/>
      <c r="CM110" s="942" t="s">
        <v>453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454</v>
      </c>
      <c r="DH110" s="944"/>
      <c r="DI110" s="944"/>
      <c r="DJ110" s="944"/>
      <c r="DK110" s="944"/>
      <c r="DL110" s="944" t="s">
        <v>427</v>
      </c>
      <c r="DM110" s="944"/>
      <c r="DN110" s="944"/>
      <c r="DO110" s="944"/>
      <c r="DP110" s="944"/>
      <c r="DQ110" s="944" t="s">
        <v>455</v>
      </c>
      <c r="DR110" s="944"/>
      <c r="DS110" s="944"/>
      <c r="DT110" s="944"/>
      <c r="DU110" s="944"/>
      <c r="DV110" s="945" t="s">
        <v>402</v>
      </c>
      <c r="DW110" s="945"/>
      <c r="DX110" s="945"/>
      <c r="DY110" s="945"/>
      <c r="DZ110" s="946"/>
    </row>
    <row r="111" spans="1:131" s="224" customFormat="1" ht="26.25" customHeight="1" x14ac:dyDescent="0.2">
      <c r="A111" s="947" t="s">
        <v>456</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427</v>
      </c>
      <c r="AB111" s="951"/>
      <c r="AC111" s="951"/>
      <c r="AD111" s="951"/>
      <c r="AE111" s="952"/>
      <c r="AF111" s="953" t="s">
        <v>455</v>
      </c>
      <c r="AG111" s="951"/>
      <c r="AH111" s="951"/>
      <c r="AI111" s="951"/>
      <c r="AJ111" s="952"/>
      <c r="AK111" s="953" t="s">
        <v>427</v>
      </c>
      <c r="AL111" s="951"/>
      <c r="AM111" s="951"/>
      <c r="AN111" s="951"/>
      <c r="AO111" s="952"/>
      <c r="AP111" s="954" t="s">
        <v>457</v>
      </c>
      <c r="AQ111" s="955"/>
      <c r="AR111" s="955"/>
      <c r="AS111" s="955"/>
      <c r="AT111" s="956"/>
      <c r="AU111" s="921"/>
      <c r="AV111" s="922"/>
      <c r="AW111" s="922"/>
      <c r="AX111" s="922"/>
      <c r="AY111" s="922"/>
      <c r="AZ111" s="935" t="s">
        <v>458</v>
      </c>
      <c r="BA111" s="936"/>
      <c r="BB111" s="936"/>
      <c r="BC111" s="936"/>
      <c r="BD111" s="936"/>
      <c r="BE111" s="936"/>
      <c r="BF111" s="936"/>
      <c r="BG111" s="936"/>
      <c r="BH111" s="936"/>
      <c r="BI111" s="936"/>
      <c r="BJ111" s="936"/>
      <c r="BK111" s="936"/>
      <c r="BL111" s="936"/>
      <c r="BM111" s="936"/>
      <c r="BN111" s="936"/>
      <c r="BO111" s="936"/>
      <c r="BP111" s="937"/>
      <c r="BQ111" s="938">
        <v>49044</v>
      </c>
      <c r="BR111" s="939"/>
      <c r="BS111" s="939"/>
      <c r="BT111" s="939"/>
      <c r="BU111" s="939"/>
      <c r="BV111" s="939">
        <v>34118</v>
      </c>
      <c r="BW111" s="939"/>
      <c r="BX111" s="939"/>
      <c r="BY111" s="939"/>
      <c r="BZ111" s="939"/>
      <c r="CA111" s="939">
        <v>20941</v>
      </c>
      <c r="CB111" s="939"/>
      <c r="CC111" s="939"/>
      <c r="CD111" s="939"/>
      <c r="CE111" s="939"/>
      <c r="CF111" s="933">
        <v>0.1</v>
      </c>
      <c r="CG111" s="934"/>
      <c r="CH111" s="934"/>
      <c r="CI111" s="934"/>
      <c r="CJ111" s="934"/>
      <c r="CK111" s="961"/>
      <c r="CL111" s="962"/>
      <c r="CM111" s="935" t="s">
        <v>459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457</v>
      </c>
      <c r="DH111" s="939"/>
      <c r="DI111" s="939"/>
      <c r="DJ111" s="939"/>
      <c r="DK111" s="939"/>
      <c r="DL111" s="939" t="s">
        <v>460</v>
      </c>
      <c r="DM111" s="939"/>
      <c r="DN111" s="939"/>
      <c r="DO111" s="939"/>
      <c r="DP111" s="939"/>
      <c r="DQ111" s="939" t="s">
        <v>455</v>
      </c>
      <c r="DR111" s="939"/>
      <c r="DS111" s="939"/>
      <c r="DT111" s="939"/>
      <c r="DU111" s="939"/>
      <c r="DV111" s="940" t="s">
        <v>455</v>
      </c>
      <c r="DW111" s="940"/>
      <c r="DX111" s="940"/>
      <c r="DY111" s="940"/>
      <c r="DZ111" s="941"/>
    </row>
    <row r="112" spans="1:131" s="224" customFormat="1" ht="26.25" customHeight="1" x14ac:dyDescent="0.2">
      <c r="A112" s="965" t="s">
        <v>461</v>
      </c>
      <c r="B112" s="966"/>
      <c r="C112" s="936" t="s">
        <v>462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455</v>
      </c>
      <c r="AB112" s="972"/>
      <c r="AC112" s="972"/>
      <c r="AD112" s="972"/>
      <c r="AE112" s="973"/>
      <c r="AF112" s="974" t="s">
        <v>455</v>
      </c>
      <c r="AG112" s="972"/>
      <c r="AH112" s="972"/>
      <c r="AI112" s="972"/>
      <c r="AJ112" s="973"/>
      <c r="AK112" s="974" t="s">
        <v>455</v>
      </c>
      <c r="AL112" s="972"/>
      <c r="AM112" s="972"/>
      <c r="AN112" s="972"/>
      <c r="AO112" s="973"/>
      <c r="AP112" s="975" t="s">
        <v>457</v>
      </c>
      <c r="AQ112" s="976"/>
      <c r="AR112" s="976"/>
      <c r="AS112" s="976"/>
      <c r="AT112" s="977"/>
      <c r="AU112" s="921"/>
      <c r="AV112" s="922"/>
      <c r="AW112" s="922"/>
      <c r="AX112" s="922"/>
      <c r="AY112" s="922"/>
      <c r="AZ112" s="935" t="s">
        <v>463</v>
      </c>
      <c r="BA112" s="936"/>
      <c r="BB112" s="936"/>
      <c r="BC112" s="936"/>
      <c r="BD112" s="936"/>
      <c r="BE112" s="936"/>
      <c r="BF112" s="936"/>
      <c r="BG112" s="936"/>
      <c r="BH112" s="936"/>
      <c r="BI112" s="936"/>
      <c r="BJ112" s="936"/>
      <c r="BK112" s="936"/>
      <c r="BL112" s="936"/>
      <c r="BM112" s="936"/>
      <c r="BN112" s="936"/>
      <c r="BO112" s="936"/>
      <c r="BP112" s="937"/>
      <c r="BQ112" s="938">
        <v>8478881</v>
      </c>
      <c r="BR112" s="939"/>
      <c r="BS112" s="939"/>
      <c r="BT112" s="939"/>
      <c r="BU112" s="939"/>
      <c r="BV112" s="939">
        <v>7859412</v>
      </c>
      <c r="BW112" s="939"/>
      <c r="BX112" s="939"/>
      <c r="BY112" s="939"/>
      <c r="BZ112" s="939"/>
      <c r="CA112" s="939">
        <v>7229932</v>
      </c>
      <c r="CB112" s="939"/>
      <c r="CC112" s="939"/>
      <c r="CD112" s="939"/>
      <c r="CE112" s="939"/>
      <c r="CF112" s="933">
        <v>46.9</v>
      </c>
      <c r="CG112" s="934"/>
      <c r="CH112" s="934"/>
      <c r="CI112" s="934"/>
      <c r="CJ112" s="934"/>
      <c r="CK112" s="961"/>
      <c r="CL112" s="962"/>
      <c r="CM112" s="935" t="s">
        <v>464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455</v>
      </c>
      <c r="DH112" s="939"/>
      <c r="DI112" s="939"/>
      <c r="DJ112" s="939"/>
      <c r="DK112" s="939"/>
      <c r="DL112" s="939" t="s">
        <v>455</v>
      </c>
      <c r="DM112" s="939"/>
      <c r="DN112" s="939"/>
      <c r="DO112" s="939"/>
      <c r="DP112" s="939"/>
      <c r="DQ112" s="939" t="s">
        <v>457</v>
      </c>
      <c r="DR112" s="939"/>
      <c r="DS112" s="939"/>
      <c r="DT112" s="939"/>
      <c r="DU112" s="939"/>
      <c r="DV112" s="940" t="s">
        <v>454</v>
      </c>
      <c r="DW112" s="940"/>
      <c r="DX112" s="940"/>
      <c r="DY112" s="940"/>
      <c r="DZ112" s="941"/>
    </row>
    <row r="113" spans="1:130" s="224" customFormat="1" ht="26.25" customHeight="1" x14ac:dyDescent="0.2">
      <c r="A113" s="967"/>
      <c r="B113" s="968"/>
      <c r="C113" s="936" t="s">
        <v>465</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740383</v>
      </c>
      <c r="AB113" s="951"/>
      <c r="AC113" s="951"/>
      <c r="AD113" s="951"/>
      <c r="AE113" s="952"/>
      <c r="AF113" s="953">
        <v>683960</v>
      </c>
      <c r="AG113" s="951"/>
      <c r="AH113" s="951"/>
      <c r="AI113" s="951"/>
      <c r="AJ113" s="952"/>
      <c r="AK113" s="953">
        <v>705828</v>
      </c>
      <c r="AL113" s="951"/>
      <c r="AM113" s="951"/>
      <c r="AN113" s="951"/>
      <c r="AO113" s="952"/>
      <c r="AP113" s="954">
        <v>4.5999999999999996</v>
      </c>
      <c r="AQ113" s="955"/>
      <c r="AR113" s="955"/>
      <c r="AS113" s="955"/>
      <c r="AT113" s="956"/>
      <c r="AU113" s="921"/>
      <c r="AV113" s="922"/>
      <c r="AW113" s="922"/>
      <c r="AX113" s="922"/>
      <c r="AY113" s="922"/>
      <c r="AZ113" s="935" t="s">
        <v>466</v>
      </c>
      <c r="BA113" s="936"/>
      <c r="BB113" s="936"/>
      <c r="BC113" s="936"/>
      <c r="BD113" s="936"/>
      <c r="BE113" s="936"/>
      <c r="BF113" s="936"/>
      <c r="BG113" s="936"/>
      <c r="BH113" s="936"/>
      <c r="BI113" s="936"/>
      <c r="BJ113" s="936"/>
      <c r="BK113" s="936"/>
      <c r="BL113" s="936"/>
      <c r="BM113" s="936"/>
      <c r="BN113" s="936"/>
      <c r="BO113" s="936"/>
      <c r="BP113" s="937"/>
      <c r="BQ113" s="938">
        <v>676710</v>
      </c>
      <c r="BR113" s="939"/>
      <c r="BS113" s="939"/>
      <c r="BT113" s="939"/>
      <c r="BU113" s="939"/>
      <c r="BV113" s="939">
        <v>615271</v>
      </c>
      <c r="BW113" s="939"/>
      <c r="BX113" s="939"/>
      <c r="BY113" s="939"/>
      <c r="BZ113" s="939"/>
      <c r="CA113" s="939">
        <v>621593</v>
      </c>
      <c r="CB113" s="939"/>
      <c r="CC113" s="939"/>
      <c r="CD113" s="939"/>
      <c r="CE113" s="939"/>
      <c r="CF113" s="933">
        <v>4</v>
      </c>
      <c r="CG113" s="934"/>
      <c r="CH113" s="934"/>
      <c r="CI113" s="934"/>
      <c r="CJ113" s="934"/>
      <c r="CK113" s="961"/>
      <c r="CL113" s="962"/>
      <c r="CM113" s="935" t="s">
        <v>467</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427</v>
      </c>
      <c r="DH113" s="972"/>
      <c r="DI113" s="972"/>
      <c r="DJ113" s="972"/>
      <c r="DK113" s="973"/>
      <c r="DL113" s="974" t="s">
        <v>460</v>
      </c>
      <c r="DM113" s="972"/>
      <c r="DN113" s="972"/>
      <c r="DO113" s="972"/>
      <c r="DP113" s="973"/>
      <c r="DQ113" s="974" t="s">
        <v>457</v>
      </c>
      <c r="DR113" s="972"/>
      <c r="DS113" s="972"/>
      <c r="DT113" s="972"/>
      <c r="DU113" s="973"/>
      <c r="DV113" s="975" t="s">
        <v>457</v>
      </c>
      <c r="DW113" s="976"/>
      <c r="DX113" s="976"/>
      <c r="DY113" s="976"/>
      <c r="DZ113" s="977"/>
    </row>
    <row r="114" spans="1:130" s="224" customFormat="1" ht="26.25" customHeight="1" x14ac:dyDescent="0.2">
      <c r="A114" s="967"/>
      <c r="B114" s="968"/>
      <c r="C114" s="936" t="s">
        <v>468</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82984</v>
      </c>
      <c r="AB114" s="972"/>
      <c r="AC114" s="972"/>
      <c r="AD114" s="972"/>
      <c r="AE114" s="973"/>
      <c r="AF114" s="974">
        <v>69244</v>
      </c>
      <c r="AG114" s="972"/>
      <c r="AH114" s="972"/>
      <c r="AI114" s="972"/>
      <c r="AJ114" s="973"/>
      <c r="AK114" s="974">
        <v>60856</v>
      </c>
      <c r="AL114" s="972"/>
      <c r="AM114" s="972"/>
      <c r="AN114" s="972"/>
      <c r="AO114" s="973"/>
      <c r="AP114" s="975">
        <v>0.4</v>
      </c>
      <c r="AQ114" s="976"/>
      <c r="AR114" s="976"/>
      <c r="AS114" s="976"/>
      <c r="AT114" s="977"/>
      <c r="AU114" s="921"/>
      <c r="AV114" s="922"/>
      <c r="AW114" s="922"/>
      <c r="AX114" s="922"/>
      <c r="AY114" s="922"/>
      <c r="AZ114" s="935" t="s">
        <v>469</v>
      </c>
      <c r="BA114" s="936"/>
      <c r="BB114" s="936"/>
      <c r="BC114" s="936"/>
      <c r="BD114" s="936"/>
      <c r="BE114" s="936"/>
      <c r="BF114" s="936"/>
      <c r="BG114" s="936"/>
      <c r="BH114" s="936"/>
      <c r="BI114" s="936"/>
      <c r="BJ114" s="936"/>
      <c r="BK114" s="936"/>
      <c r="BL114" s="936"/>
      <c r="BM114" s="936"/>
      <c r="BN114" s="936"/>
      <c r="BO114" s="936"/>
      <c r="BP114" s="937"/>
      <c r="BQ114" s="938">
        <v>1603189</v>
      </c>
      <c r="BR114" s="939"/>
      <c r="BS114" s="939"/>
      <c r="BT114" s="939"/>
      <c r="BU114" s="939"/>
      <c r="BV114" s="939">
        <v>1572630</v>
      </c>
      <c r="BW114" s="939"/>
      <c r="BX114" s="939"/>
      <c r="BY114" s="939"/>
      <c r="BZ114" s="939"/>
      <c r="CA114" s="939">
        <v>1462229</v>
      </c>
      <c r="CB114" s="939"/>
      <c r="CC114" s="939"/>
      <c r="CD114" s="939"/>
      <c r="CE114" s="939"/>
      <c r="CF114" s="933">
        <v>9.5</v>
      </c>
      <c r="CG114" s="934"/>
      <c r="CH114" s="934"/>
      <c r="CI114" s="934"/>
      <c r="CJ114" s="934"/>
      <c r="CK114" s="961"/>
      <c r="CL114" s="962"/>
      <c r="CM114" s="935" t="s">
        <v>470</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427</v>
      </c>
      <c r="DH114" s="972"/>
      <c r="DI114" s="972"/>
      <c r="DJ114" s="972"/>
      <c r="DK114" s="973"/>
      <c r="DL114" s="974" t="s">
        <v>460</v>
      </c>
      <c r="DM114" s="972"/>
      <c r="DN114" s="972"/>
      <c r="DO114" s="972"/>
      <c r="DP114" s="973"/>
      <c r="DQ114" s="974" t="s">
        <v>455</v>
      </c>
      <c r="DR114" s="972"/>
      <c r="DS114" s="972"/>
      <c r="DT114" s="972"/>
      <c r="DU114" s="973"/>
      <c r="DV114" s="975" t="s">
        <v>457</v>
      </c>
      <c r="DW114" s="976"/>
      <c r="DX114" s="976"/>
      <c r="DY114" s="976"/>
      <c r="DZ114" s="977"/>
    </row>
    <row r="115" spans="1:130" s="224" customFormat="1" ht="26.25" customHeight="1" x14ac:dyDescent="0.2">
      <c r="A115" s="967"/>
      <c r="B115" s="968"/>
      <c r="C115" s="936" t="s">
        <v>471</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25752</v>
      </c>
      <c r="AB115" s="951"/>
      <c r="AC115" s="951"/>
      <c r="AD115" s="951"/>
      <c r="AE115" s="952"/>
      <c r="AF115" s="953">
        <v>22481</v>
      </c>
      <c r="AG115" s="951"/>
      <c r="AH115" s="951"/>
      <c r="AI115" s="951"/>
      <c r="AJ115" s="952"/>
      <c r="AK115" s="953">
        <v>21055</v>
      </c>
      <c r="AL115" s="951"/>
      <c r="AM115" s="951"/>
      <c r="AN115" s="951"/>
      <c r="AO115" s="952"/>
      <c r="AP115" s="954">
        <v>0.1</v>
      </c>
      <c r="AQ115" s="955"/>
      <c r="AR115" s="955"/>
      <c r="AS115" s="955"/>
      <c r="AT115" s="956"/>
      <c r="AU115" s="921"/>
      <c r="AV115" s="922"/>
      <c r="AW115" s="922"/>
      <c r="AX115" s="922"/>
      <c r="AY115" s="922"/>
      <c r="AZ115" s="935" t="s">
        <v>472</v>
      </c>
      <c r="BA115" s="936"/>
      <c r="BB115" s="936"/>
      <c r="BC115" s="936"/>
      <c r="BD115" s="936"/>
      <c r="BE115" s="936"/>
      <c r="BF115" s="936"/>
      <c r="BG115" s="936"/>
      <c r="BH115" s="936"/>
      <c r="BI115" s="936"/>
      <c r="BJ115" s="936"/>
      <c r="BK115" s="936"/>
      <c r="BL115" s="936"/>
      <c r="BM115" s="936"/>
      <c r="BN115" s="936"/>
      <c r="BO115" s="936"/>
      <c r="BP115" s="937"/>
      <c r="BQ115" s="938" t="s">
        <v>473</v>
      </c>
      <c r="BR115" s="939"/>
      <c r="BS115" s="939"/>
      <c r="BT115" s="939"/>
      <c r="BU115" s="939"/>
      <c r="BV115" s="939" t="s">
        <v>455</v>
      </c>
      <c r="BW115" s="939"/>
      <c r="BX115" s="939"/>
      <c r="BY115" s="939"/>
      <c r="BZ115" s="939"/>
      <c r="CA115" s="939" t="s">
        <v>427</v>
      </c>
      <c r="CB115" s="939"/>
      <c r="CC115" s="939"/>
      <c r="CD115" s="939"/>
      <c r="CE115" s="939"/>
      <c r="CF115" s="933" t="s">
        <v>473</v>
      </c>
      <c r="CG115" s="934"/>
      <c r="CH115" s="934"/>
      <c r="CI115" s="934"/>
      <c r="CJ115" s="934"/>
      <c r="CK115" s="961"/>
      <c r="CL115" s="962"/>
      <c r="CM115" s="935" t="s">
        <v>474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457</v>
      </c>
      <c r="DH115" s="972"/>
      <c r="DI115" s="972"/>
      <c r="DJ115" s="972"/>
      <c r="DK115" s="973"/>
      <c r="DL115" s="974" t="s">
        <v>427</v>
      </c>
      <c r="DM115" s="972"/>
      <c r="DN115" s="972"/>
      <c r="DO115" s="972"/>
      <c r="DP115" s="973"/>
      <c r="DQ115" s="974" t="s">
        <v>455</v>
      </c>
      <c r="DR115" s="972"/>
      <c r="DS115" s="972"/>
      <c r="DT115" s="972"/>
      <c r="DU115" s="973"/>
      <c r="DV115" s="975" t="s">
        <v>457</v>
      </c>
      <c r="DW115" s="976"/>
      <c r="DX115" s="976"/>
      <c r="DY115" s="976"/>
      <c r="DZ115" s="977"/>
    </row>
    <row r="116" spans="1:130" s="224" customFormat="1" ht="26.25" customHeight="1" x14ac:dyDescent="0.2">
      <c r="A116" s="969"/>
      <c r="B116" s="970"/>
      <c r="C116" s="978" t="s">
        <v>475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75</v>
      </c>
      <c r="AB116" s="972"/>
      <c r="AC116" s="972"/>
      <c r="AD116" s="972"/>
      <c r="AE116" s="973"/>
      <c r="AF116" s="974">
        <v>34</v>
      </c>
      <c r="AG116" s="972"/>
      <c r="AH116" s="972"/>
      <c r="AI116" s="972"/>
      <c r="AJ116" s="973"/>
      <c r="AK116" s="974">
        <v>38</v>
      </c>
      <c r="AL116" s="972"/>
      <c r="AM116" s="972"/>
      <c r="AN116" s="972"/>
      <c r="AO116" s="973"/>
      <c r="AP116" s="975">
        <v>0</v>
      </c>
      <c r="AQ116" s="976"/>
      <c r="AR116" s="976"/>
      <c r="AS116" s="976"/>
      <c r="AT116" s="977"/>
      <c r="AU116" s="921"/>
      <c r="AV116" s="922"/>
      <c r="AW116" s="922"/>
      <c r="AX116" s="922"/>
      <c r="AY116" s="922"/>
      <c r="AZ116" s="980" t="s">
        <v>476</v>
      </c>
      <c r="BA116" s="981"/>
      <c r="BB116" s="981"/>
      <c r="BC116" s="981"/>
      <c r="BD116" s="981"/>
      <c r="BE116" s="981"/>
      <c r="BF116" s="981"/>
      <c r="BG116" s="981"/>
      <c r="BH116" s="981"/>
      <c r="BI116" s="981"/>
      <c r="BJ116" s="981"/>
      <c r="BK116" s="981"/>
      <c r="BL116" s="981"/>
      <c r="BM116" s="981"/>
      <c r="BN116" s="981"/>
      <c r="BO116" s="981"/>
      <c r="BP116" s="982"/>
      <c r="BQ116" s="938" t="s">
        <v>454</v>
      </c>
      <c r="BR116" s="939"/>
      <c r="BS116" s="939"/>
      <c r="BT116" s="939"/>
      <c r="BU116" s="939"/>
      <c r="BV116" s="939" t="s">
        <v>454</v>
      </c>
      <c r="BW116" s="939"/>
      <c r="BX116" s="939"/>
      <c r="BY116" s="939"/>
      <c r="BZ116" s="939"/>
      <c r="CA116" s="939" t="s">
        <v>457</v>
      </c>
      <c r="CB116" s="939"/>
      <c r="CC116" s="939"/>
      <c r="CD116" s="939"/>
      <c r="CE116" s="939"/>
      <c r="CF116" s="933" t="s">
        <v>427</v>
      </c>
      <c r="CG116" s="934"/>
      <c r="CH116" s="934"/>
      <c r="CI116" s="934"/>
      <c r="CJ116" s="934"/>
      <c r="CK116" s="961"/>
      <c r="CL116" s="962"/>
      <c r="CM116" s="935" t="s">
        <v>477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v>49044</v>
      </c>
      <c r="DH116" s="972"/>
      <c r="DI116" s="972"/>
      <c r="DJ116" s="972"/>
      <c r="DK116" s="973"/>
      <c r="DL116" s="974">
        <v>34118</v>
      </c>
      <c r="DM116" s="972"/>
      <c r="DN116" s="972"/>
      <c r="DO116" s="972"/>
      <c r="DP116" s="973"/>
      <c r="DQ116" s="974">
        <v>20941</v>
      </c>
      <c r="DR116" s="972"/>
      <c r="DS116" s="972"/>
      <c r="DT116" s="972"/>
      <c r="DU116" s="973"/>
      <c r="DV116" s="975">
        <v>0.1</v>
      </c>
      <c r="DW116" s="976"/>
      <c r="DX116" s="976"/>
      <c r="DY116" s="976"/>
      <c r="DZ116" s="977"/>
    </row>
    <row r="117" spans="1:130" s="224" customFormat="1" ht="26.25" customHeight="1" x14ac:dyDescent="0.2">
      <c r="A117" s="925" t="s">
        <v>196</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478</v>
      </c>
      <c r="Z117" s="907"/>
      <c r="AA117" s="991">
        <v>3933537</v>
      </c>
      <c r="AB117" s="992"/>
      <c r="AC117" s="992"/>
      <c r="AD117" s="992"/>
      <c r="AE117" s="993"/>
      <c r="AF117" s="994">
        <v>3709244</v>
      </c>
      <c r="AG117" s="992"/>
      <c r="AH117" s="992"/>
      <c r="AI117" s="992"/>
      <c r="AJ117" s="993"/>
      <c r="AK117" s="994">
        <v>3664913</v>
      </c>
      <c r="AL117" s="992"/>
      <c r="AM117" s="992"/>
      <c r="AN117" s="992"/>
      <c r="AO117" s="993"/>
      <c r="AP117" s="995"/>
      <c r="AQ117" s="996"/>
      <c r="AR117" s="996"/>
      <c r="AS117" s="996"/>
      <c r="AT117" s="997"/>
      <c r="AU117" s="921"/>
      <c r="AV117" s="922"/>
      <c r="AW117" s="922"/>
      <c r="AX117" s="922"/>
      <c r="AY117" s="922"/>
      <c r="AZ117" s="987" t="s">
        <v>479</v>
      </c>
      <c r="BA117" s="988"/>
      <c r="BB117" s="988"/>
      <c r="BC117" s="988"/>
      <c r="BD117" s="988"/>
      <c r="BE117" s="988"/>
      <c r="BF117" s="988"/>
      <c r="BG117" s="988"/>
      <c r="BH117" s="988"/>
      <c r="BI117" s="988"/>
      <c r="BJ117" s="988"/>
      <c r="BK117" s="988"/>
      <c r="BL117" s="988"/>
      <c r="BM117" s="988"/>
      <c r="BN117" s="988"/>
      <c r="BO117" s="988"/>
      <c r="BP117" s="989"/>
      <c r="BQ117" s="938" t="s">
        <v>454</v>
      </c>
      <c r="BR117" s="939"/>
      <c r="BS117" s="939"/>
      <c r="BT117" s="939"/>
      <c r="BU117" s="939"/>
      <c r="BV117" s="939" t="s">
        <v>460</v>
      </c>
      <c r="BW117" s="939"/>
      <c r="BX117" s="939"/>
      <c r="BY117" s="939"/>
      <c r="BZ117" s="939"/>
      <c r="CA117" s="939" t="s">
        <v>473</v>
      </c>
      <c r="CB117" s="939"/>
      <c r="CC117" s="939"/>
      <c r="CD117" s="939"/>
      <c r="CE117" s="939"/>
      <c r="CF117" s="933" t="s">
        <v>460</v>
      </c>
      <c r="CG117" s="934"/>
      <c r="CH117" s="934"/>
      <c r="CI117" s="934"/>
      <c r="CJ117" s="934"/>
      <c r="CK117" s="961"/>
      <c r="CL117" s="962"/>
      <c r="CM117" s="935" t="s">
        <v>480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455</v>
      </c>
      <c r="DH117" s="972"/>
      <c r="DI117" s="972"/>
      <c r="DJ117" s="972"/>
      <c r="DK117" s="973"/>
      <c r="DL117" s="974" t="s">
        <v>454</v>
      </c>
      <c r="DM117" s="972"/>
      <c r="DN117" s="972"/>
      <c r="DO117" s="972"/>
      <c r="DP117" s="973"/>
      <c r="DQ117" s="974" t="s">
        <v>460</v>
      </c>
      <c r="DR117" s="972"/>
      <c r="DS117" s="972"/>
      <c r="DT117" s="972"/>
      <c r="DU117" s="973"/>
      <c r="DV117" s="975" t="s">
        <v>454</v>
      </c>
      <c r="DW117" s="976"/>
      <c r="DX117" s="976"/>
      <c r="DY117" s="976"/>
      <c r="DZ117" s="977"/>
    </row>
    <row r="118" spans="1:130" s="224" customFormat="1" ht="26.25" customHeight="1" x14ac:dyDescent="0.2">
      <c r="A118" s="925" t="s">
        <v>449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446</v>
      </c>
      <c r="AB118" s="906"/>
      <c r="AC118" s="906"/>
      <c r="AD118" s="906"/>
      <c r="AE118" s="907"/>
      <c r="AF118" s="905" t="s">
        <v>447</v>
      </c>
      <c r="AG118" s="906"/>
      <c r="AH118" s="906"/>
      <c r="AI118" s="906"/>
      <c r="AJ118" s="907"/>
      <c r="AK118" s="905" t="s">
        <v>318</v>
      </c>
      <c r="AL118" s="906"/>
      <c r="AM118" s="906"/>
      <c r="AN118" s="906"/>
      <c r="AO118" s="907"/>
      <c r="AP118" s="983" t="s">
        <v>448</v>
      </c>
      <c r="AQ118" s="984"/>
      <c r="AR118" s="984"/>
      <c r="AS118" s="984"/>
      <c r="AT118" s="985"/>
      <c r="AU118" s="921"/>
      <c r="AV118" s="922"/>
      <c r="AW118" s="922"/>
      <c r="AX118" s="922"/>
      <c r="AY118" s="922"/>
      <c r="AZ118" s="986" t="s">
        <v>481</v>
      </c>
      <c r="BA118" s="978"/>
      <c r="BB118" s="978"/>
      <c r="BC118" s="978"/>
      <c r="BD118" s="978"/>
      <c r="BE118" s="978"/>
      <c r="BF118" s="978"/>
      <c r="BG118" s="978"/>
      <c r="BH118" s="978"/>
      <c r="BI118" s="978"/>
      <c r="BJ118" s="978"/>
      <c r="BK118" s="978"/>
      <c r="BL118" s="978"/>
      <c r="BM118" s="978"/>
      <c r="BN118" s="978"/>
      <c r="BO118" s="978"/>
      <c r="BP118" s="979"/>
      <c r="BQ118" s="1012" t="s">
        <v>460</v>
      </c>
      <c r="BR118" s="1013"/>
      <c r="BS118" s="1013"/>
      <c r="BT118" s="1013"/>
      <c r="BU118" s="1013"/>
      <c r="BV118" s="1013" t="s">
        <v>455</v>
      </c>
      <c r="BW118" s="1013"/>
      <c r="BX118" s="1013"/>
      <c r="BY118" s="1013"/>
      <c r="BZ118" s="1013"/>
      <c r="CA118" s="1013" t="s">
        <v>473</v>
      </c>
      <c r="CB118" s="1013"/>
      <c r="CC118" s="1013"/>
      <c r="CD118" s="1013"/>
      <c r="CE118" s="1013"/>
      <c r="CF118" s="933" t="s">
        <v>473</v>
      </c>
      <c r="CG118" s="934"/>
      <c r="CH118" s="934"/>
      <c r="CI118" s="934"/>
      <c r="CJ118" s="934"/>
      <c r="CK118" s="961"/>
      <c r="CL118" s="962"/>
      <c r="CM118" s="935" t="s">
        <v>482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473</v>
      </c>
      <c r="DH118" s="972"/>
      <c r="DI118" s="972"/>
      <c r="DJ118" s="972"/>
      <c r="DK118" s="973"/>
      <c r="DL118" s="974" t="s">
        <v>473</v>
      </c>
      <c r="DM118" s="972"/>
      <c r="DN118" s="972"/>
      <c r="DO118" s="972"/>
      <c r="DP118" s="973"/>
      <c r="DQ118" s="974" t="s">
        <v>460</v>
      </c>
      <c r="DR118" s="972"/>
      <c r="DS118" s="972"/>
      <c r="DT118" s="972"/>
      <c r="DU118" s="973"/>
      <c r="DV118" s="975" t="s">
        <v>473</v>
      </c>
      <c r="DW118" s="976"/>
      <c r="DX118" s="976"/>
      <c r="DY118" s="976"/>
      <c r="DZ118" s="977"/>
    </row>
    <row r="119" spans="1:130" s="224" customFormat="1" ht="26.25" customHeight="1" x14ac:dyDescent="0.2">
      <c r="A119" s="1070" t="s">
        <v>452</v>
      </c>
      <c r="B119" s="960"/>
      <c r="C119" s="942" t="s">
        <v>453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473</v>
      </c>
      <c r="AB119" s="913"/>
      <c r="AC119" s="913"/>
      <c r="AD119" s="913"/>
      <c r="AE119" s="914"/>
      <c r="AF119" s="915" t="s">
        <v>455</v>
      </c>
      <c r="AG119" s="913"/>
      <c r="AH119" s="913"/>
      <c r="AI119" s="913"/>
      <c r="AJ119" s="914"/>
      <c r="AK119" s="915" t="s">
        <v>473</v>
      </c>
      <c r="AL119" s="913"/>
      <c r="AM119" s="913"/>
      <c r="AN119" s="913"/>
      <c r="AO119" s="914"/>
      <c r="AP119" s="916" t="s">
        <v>460</v>
      </c>
      <c r="AQ119" s="917"/>
      <c r="AR119" s="917"/>
      <c r="AS119" s="917"/>
      <c r="AT119" s="918"/>
      <c r="AU119" s="923"/>
      <c r="AV119" s="924"/>
      <c r="AW119" s="924"/>
      <c r="AX119" s="924"/>
      <c r="AY119" s="924"/>
      <c r="AZ119" s="245" t="s">
        <v>196</v>
      </c>
      <c r="BA119" s="245"/>
      <c r="BB119" s="245"/>
      <c r="BC119" s="245"/>
      <c r="BD119" s="245"/>
      <c r="BE119" s="245"/>
      <c r="BF119" s="245"/>
      <c r="BG119" s="245"/>
      <c r="BH119" s="245"/>
      <c r="BI119" s="245"/>
      <c r="BJ119" s="245"/>
      <c r="BK119" s="245"/>
      <c r="BL119" s="245"/>
      <c r="BM119" s="245"/>
      <c r="BN119" s="245"/>
      <c r="BO119" s="990" t="s">
        <v>483</v>
      </c>
      <c r="BP119" s="1018"/>
      <c r="BQ119" s="1012">
        <v>41953633</v>
      </c>
      <c r="BR119" s="1013"/>
      <c r="BS119" s="1013"/>
      <c r="BT119" s="1013"/>
      <c r="BU119" s="1013"/>
      <c r="BV119" s="1013">
        <v>40837356</v>
      </c>
      <c r="BW119" s="1013"/>
      <c r="BX119" s="1013"/>
      <c r="BY119" s="1013"/>
      <c r="BZ119" s="1013"/>
      <c r="CA119" s="1013">
        <v>39214589</v>
      </c>
      <c r="CB119" s="1013"/>
      <c r="CC119" s="1013"/>
      <c r="CD119" s="1013"/>
      <c r="CE119" s="1013"/>
      <c r="CF119" s="1014"/>
      <c r="CG119" s="1015"/>
      <c r="CH119" s="1015"/>
      <c r="CI119" s="1015"/>
      <c r="CJ119" s="1016"/>
      <c r="CK119" s="963"/>
      <c r="CL119" s="964"/>
      <c r="CM119" s="986" t="s">
        <v>484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473</v>
      </c>
      <c r="DH119" s="999"/>
      <c r="DI119" s="999"/>
      <c r="DJ119" s="999"/>
      <c r="DK119" s="1000"/>
      <c r="DL119" s="998" t="s">
        <v>460</v>
      </c>
      <c r="DM119" s="999"/>
      <c r="DN119" s="999"/>
      <c r="DO119" s="999"/>
      <c r="DP119" s="1000"/>
      <c r="DQ119" s="998" t="s">
        <v>460</v>
      </c>
      <c r="DR119" s="999"/>
      <c r="DS119" s="999"/>
      <c r="DT119" s="999"/>
      <c r="DU119" s="1000"/>
      <c r="DV119" s="1001" t="s">
        <v>473</v>
      </c>
      <c r="DW119" s="1002"/>
      <c r="DX119" s="1002"/>
      <c r="DY119" s="1002"/>
      <c r="DZ119" s="1003"/>
    </row>
    <row r="120" spans="1:130" s="224" customFormat="1" ht="26.25" customHeight="1" x14ac:dyDescent="0.2">
      <c r="A120" s="1071"/>
      <c r="B120" s="962"/>
      <c r="C120" s="935" t="s">
        <v>459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473</v>
      </c>
      <c r="AB120" s="972"/>
      <c r="AC120" s="972"/>
      <c r="AD120" s="972"/>
      <c r="AE120" s="973"/>
      <c r="AF120" s="974" t="s">
        <v>455</v>
      </c>
      <c r="AG120" s="972"/>
      <c r="AH120" s="972"/>
      <c r="AI120" s="972"/>
      <c r="AJ120" s="973"/>
      <c r="AK120" s="974" t="s">
        <v>460</v>
      </c>
      <c r="AL120" s="972"/>
      <c r="AM120" s="972"/>
      <c r="AN120" s="972"/>
      <c r="AO120" s="973"/>
      <c r="AP120" s="975" t="s">
        <v>473</v>
      </c>
      <c r="AQ120" s="976"/>
      <c r="AR120" s="976"/>
      <c r="AS120" s="976"/>
      <c r="AT120" s="977"/>
      <c r="AU120" s="1004" t="s">
        <v>485</v>
      </c>
      <c r="AV120" s="1005"/>
      <c r="AW120" s="1005"/>
      <c r="AX120" s="1005"/>
      <c r="AY120" s="1006"/>
      <c r="AZ120" s="942" t="s">
        <v>486</v>
      </c>
      <c r="BA120" s="910"/>
      <c r="BB120" s="910"/>
      <c r="BC120" s="910"/>
      <c r="BD120" s="910"/>
      <c r="BE120" s="910"/>
      <c r="BF120" s="910"/>
      <c r="BG120" s="910"/>
      <c r="BH120" s="910"/>
      <c r="BI120" s="910"/>
      <c r="BJ120" s="910"/>
      <c r="BK120" s="910"/>
      <c r="BL120" s="910"/>
      <c r="BM120" s="910"/>
      <c r="BN120" s="910"/>
      <c r="BO120" s="910"/>
      <c r="BP120" s="911"/>
      <c r="BQ120" s="943">
        <v>1658221</v>
      </c>
      <c r="BR120" s="944"/>
      <c r="BS120" s="944"/>
      <c r="BT120" s="944"/>
      <c r="BU120" s="944"/>
      <c r="BV120" s="944">
        <v>2500512</v>
      </c>
      <c r="BW120" s="944"/>
      <c r="BX120" s="944"/>
      <c r="BY120" s="944"/>
      <c r="BZ120" s="944"/>
      <c r="CA120" s="944">
        <v>3336554</v>
      </c>
      <c r="CB120" s="944"/>
      <c r="CC120" s="944"/>
      <c r="CD120" s="944"/>
      <c r="CE120" s="944"/>
      <c r="CF120" s="957">
        <v>21.6</v>
      </c>
      <c r="CG120" s="958"/>
      <c r="CH120" s="958"/>
      <c r="CI120" s="958"/>
      <c r="CJ120" s="958"/>
      <c r="CK120" s="1019" t="s">
        <v>487</v>
      </c>
      <c r="CL120" s="1020"/>
      <c r="CM120" s="1020"/>
      <c r="CN120" s="1020"/>
      <c r="CO120" s="1021"/>
      <c r="CP120" s="1027" t="s">
        <v>488</v>
      </c>
      <c r="CQ120" s="1028"/>
      <c r="CR120" s="1028"/>
      <c r="CS120" s="1028"/>
      <c r="CT120" s="1028"/>
      <c r="CU120" s="1028"/>
      <c r="CV120" s="1028"/>
      <c r="CW120" s="1028"/>
      <c r="CX120" s="1028"/>
      <c r="CY120" s="1028"/>
      <c r="CZ120" s="1028"/>
      <c r="DA120" s="1028"/>
      <c r="DB120" s="1028"/>
      <c r="DC120" s="1028"/>
      <c r="DD120" s="1028"/>
      <c r="DE120" s="1028"/>
      <c r="DF120" s="1029"/>
      <c r="DG120" s="943">
        <v>4868656</v>
      </c>
      <c r="DH120" s="944"/>
      <c r="DI120" s="944"/>
      <c r="DJ120" s="944"/>
      <c r="DK120" s="944"/>
      <c r="DL120" s="944">
        <v>4523185</v>
      </c>
      <c r="DM120" s="944"/>
      <c r="DN120" s="944"/>
      <c r="DO120" s="944"/>
      <c r="DP120" s="944"/>
      <c r="DQ120" s="944">
        <v>4099762</v>
      </c>
      <c r="DR120" s="944"/>
      <c r="DS120" s="944"/>
      <c r="DT120" s="944"/>
      <c r="DU120" s="944"/>
      <c r="DV120" s="945">
        <v>26.6</v>
      </c>
      <c r="DW120" s="945"/>
      <c r="DX120" s="945"/>
      <c r="DY120" s="945"/>
      <c r="DZ120" s="946"/>
    </row>
    <row r="121" spans="1:130" s="224" customFormat="1" ht="26.25" customHeight="1" x14ac:dyDescent="0.2">
      <c r="A121" s="1071"/>
      <c r="B121" s="962"/>
      <c r="C121" s="987" t="s">
        <v>489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460</v>
      </c>
      <c r="AB121" s="972"/>
      <c r="AC121" s="972"/>
      <c r="AD121" s="972"/>
      <c r="AE121" s="973"/>
      <c r="AF121" s="974" t="s">
        <v>473</v>
      </c>
      <c r="AG121" s="972"/>
      <c r="AH121" s="972"/>
      <c r="AI121" s="972"/>
      <c r="AJ121" s="973"/>
      <c r="AK121" s="974" t="s">
        <v>455</v>
      </c>
      <c r="AL121" s="972"/>
      <c r="AM121" s="972"/>
      <c r="AN121" s="972"/>
      <c r="AO121" s="973"/>
      <c r="AP121" s="975" t="s">
        <v>460</v>
      </c>
      <c r="AQ121" s="976"/>
      <c r="AR121" s="976"/>
      <c r="AS121" s="976"/>
      <c r="AT121" s="977"/>
      <c r="AU121" s="1007"/>
      <c r="AV121" s="1008"/>
      <c r="AW121" s="1008"/>
      <c r="AX121" s="1008"/>
      <c r="AY121" s="1009"/>
      <c r="AZ121" s="935" t="s">
        <v>490</v>
      </c>
      <c r="BA121" s="936"/>
      <c r="BB121" s="936"/>
      <c r="BC121" s="936"/>
      <c r="BD121" s="936"/>
      <c r="BE121" s="936"/>
      <c r="BF121" s="936"/>
      <c r="BG121" s="936"/>
      <c r="BH121" s="936"/>
      <c r="BI121" s="936"/>
      <c r="BJ121" s="936"/>
      <c r="BK121" s="936"/>
      <c r="BL121" s="936"/>
      <c r="BM121" s="936"/>
      <c r="BN121" s="936"/>
      <c r="BO121" s="936"/>
      <c r="BP121" s="937"/>
      <c r="BQ121" s="938">
        <v>4408003</v>
      </c>
      <c r="BR121" s="939"/>
      <c r="BS121" s="939"/>
      <c r="BT121" s="939"/>
      <c r="BU121" s="939"/>
      <c r="BV121" s="939">
        <v>4527508</v>
      </c>
      <c r="BW121" s="939"/>
      <c r="BX121" s="939"/>
      <c r="BY121" s="939"/>
      <c r="BZ121" s="939"/>
      <c r="CA121" s="939">
        <v>4289321</v>
      </c>
      <c r="CB121" s="939"/>
      <c r="CC121" s="939"/>
      <c r="CD121" s="939"/>
      <c r="CE121" s="939"/>
      <c r="CF121" s="933">
        <v>27.8</v>
      </c>
      <c r="CG121" s="934"/>
      <c r="CH121" s="934"/>
      <c r="CI121" s="934"/>
      <c r="CJ121" s="934"/>
      <c r="CK121" s="1022"/>
      <c r="CL121" s="1023"/>
      <c r="CM121" s="1023"/>
      <c r="CN121" s="1023"/>
      <c r="CO121" s="1024"/>
      <c r="CP121" s="1032" t="s">
        <v>491</v>
      </c>
      <c r="CQ121" s="1033"/>
      <c r="CR121" s="1033"/>
      <c r="CS121" s="1033"/>
      <c r="CT121" s="1033"/>
      <c r="CU121" s="1033"/>
      <c r="CV121" s="1033"/>
      <c r="CW121" s="1033"/>
      <c r="CX121" s="1033"/>
      <c r="CY121" s="1033"/>
      <c r="CZ121" s="1033"/>
      <c r="DA121" s="1033"/>
      <c r="DB121" s="1033"/>
      <c r="DC121" s="1033"/>
      <c r="DD121" s="1033"/>
      <c r="DE121" s="1033"/>
      <c r="DF121" s="1034"/>
      <c r="DG121" s="938">
        <v>3303208</v>
      </c>
      <c r="DH121" s="939"/>
      <c r="DI121" s="939"/>
      <c r="DJ121" s="939"/>
      <c r="DK121" s="939"/>
      <c r="DL121" s="939">
        <v>3017487</v>
      </c>
      <c r="DM121" s="939"/>
      <c r="DN121" s="939"/>
      <c r="DO121" s="939"/>
      <c r="DP121" s="939"/>
      <c r="DQ121" s="939">
        <v>2815671</v>
      </c>
      <c r="DR121" s="939"/>
      <c r="DS121" s="939"/>
      <c r="DT121" s="939"/>
      <c r="DU121" s="939"/>
      <c r="DV121" s="940">
        <v>18.3</v>
      </c>
      <c r="DW121" s="940"/>
      <c r="DX121" s="940"/>
      <c r="DY121" s="940"/>
      <c r="DZ121" s="941"/>
    </row>
    <row r="122" spans="1:130" s="224" customFormat="1" ht="26.25" customHeight="1" x14ac:dyDescent="0.2">
      <c r="A122" s="1071"/>
      <c r="B122" s="962"/>
      <c r="C122" s="935" t="s">
        <v>470</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473</v>
      </c>
      <c r="AB122" s="972"/>
      <c r="AC122" s="972"/>
      <c r="AD122" s="972"/>
      <c r="AE122" s="973"/>
      <c r="AF122" s="974" t="s">
        <v>473</v>
      </c>
      <c r="AG122" s="972"/>
      <c r="AH122" s="972"/>
      <c r="AI122" s="972"/>
      <c r="AJ122" s="973"/>
      <c r="AK122" s="974" t="s">
        <v>455</v>
      </c>
      <c r="AL122" s="972"/>
      <c r="AM122" s="972"/>
      <c r="AN122" s="972"/>
      <c r="AO122" s="973"/>
      <c r="AP122" s="975" t="s">
        <v>455</v>
      </c>
      <c r="AQ122" s="976"/>
      <c r="AR122" s="976"/>
      <c r="AS122" s="976"/>
      <c r="AT122" s="977"/>
      <c r="AU122" s="1007"/>
      <c r="AV122" s="1008"/>
      <c r="AW122" s="1008"/>
      <c r="AX122" s="1008"/>
      <c r="AY122" s="1009"/>
      <c r="AZ122" s="986" t="s">
        <v>492</v>
      </c>
      <c r="BA122" s="978"/>
      <c r="BB122" s="978"/>
      <c r="BC122" s="978"/>
      <c r="BD122" s="978"/>
      <c r="BE122" s="978"/>
      <c r="BF122" s="978"/>
      <c r="BG122" s="978"/>
      <c r="BH122" s="978"/>
      <c r="BI122" s="978"/>
      <c r="BJ122" s="978"/>
      <c r="BK122" s="978"/>
      <c r="BL122" s="978"/>
      <c r="BM122" s="978"/>
      <c r="BN122" s="978"/>
      <c r="BO122" s="978"/>
      <c r="BP122" s="979"/>
      <c r="BQ122" s="1012">
        <v>26540898</v>
      </c>
      <c r="BR122" s="1013"/>
      <c r="BS122" s="1013"/>
      <c r="BT122" s="1013"/>
      <c r="BU122" s="1013"/>
      <c r="BV122" s="1013">
        <v>25728920</v>
      </c>
      <c r="BW122" s="1013"/>
      <c r="BX122" s="1013"/>
      <c r="BY122" s="1013"/>
      <c r="BZ122" s="1013"/>
      <c r="CA122" s="1013">
        <v>24671273</v>
      </c>
      <c r="CB122" s="1013"/>
      <c r="CC122" s="1013"/>
      <c r="CD122" s="1013"/>
      <c r="CE122" s="1013"/>
      <c r="CF122" s="1030">
        <v>160</v>
      </c>
      <c r="CG122" s="1031"/>
      <c r="CH122" s="1031"/>
      <c r="CI122" s="1031"/>
      <c r="CJ122" s="1031"/>
      <c r="CK122" s="1022"/>
      <c r="CL122" s="1023"/>
      <c r="CM122" s="1023"/>
      <c r="CN122" s="1023"/>
      <c r="CO122" s="1024"/>
      <c r="CP122" s="1032" t="s">
        <v>493</v>
      </c>
      <c r="CQ122" s="1033"/>
      <c r="CR122" s="1033"/>
      <c r="CS122" s="1033"/>
      <c r="CT122" s="1033"/>
      <c r="CU122" s="1033"/>
      <c r="CV122" s="1033"/>
      <c r="CW122" s="1033"/>
      <c r="CX122" s="1033"/>
      <c r="CY122" s="1033"/>
      <c r="CZ122" s="1033"/>
      <c r="DA122" s="1033"/>
      <c r="DB122" s="1033"/>
      <c r="DC122" s="1033"/>
      <c r="DD122" s="1033"/>
      <c r="DE122" s="1033"/>
      <c r="DF122" s="1034"/>
      <c r="DG122" s="938">
        <v>211069</v>
      </c>
      <c r="DH122" s="939"/>
      <c r="DI122" s="939"/>
      <c r="DJ122" s="939"/>
      <c r="DK122" s="939"/>
      <c r="DL122" s="939">
        <v>229738</v>
      </c>
      <c r="DM122" s="939"/>
      <c r="DN122" s="939"/>
      <c r="DO122" s="939"/>
      <c r="DP122" s="939"/>
      <c r="DQ122" s="939">
        <v>230323</v>
      </c>
      <c r="DR122" s="939"/>
      <c r="DS122" s="939"/>
      <c r="DT122" s="939"/>
      <c r="DU122" s="939"/>
      <c r="DV122" s="940">
        <v>1.5</v>
      </c>
      <c r="DW122" s="940"/>
      <c r="DX122" s="940"/>
      <c r="DY122" s="940"/>
      <c r="DZ122" s="941"/>
    </row>
    <row r="123" spans="1:130" s="224" customFormat="1" ht="26.25" customHeight="1" x14ac:dyDescent="0.2">
      <c r="A123" s="1071"/>
      <c r="B123" s="962"/>
      <c r="C123" s="935" t="s">
        <v>477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16208</v>
      </c>
      <c r="AB123" s="972"/>
      <c r="AC123" s="972"/>
      <c r="AD123" s="972"/>
      <c r="AE123" s="973"/>
      <c r="AF123" s="974">
        <v>15700</v>
      </c>
      <c r="AG123" s="972"/>
      <c r="AH123" s="972"/>
      <c r="AI123" s="972"/>
      <c r="AJ123" s="973"/>
      <c r="AK123" s="974">
        <v>13718</v>
      </c>
      <c r="AL123" s="972"/>
      <c r="AM123" s="972"/>
      <c r="AN123" s="972"/>
      <c r="AO123" s="973"/>
      <c r="AP123" s="975">
        <v>0.1</v>
      </c>
      <c r="AQ123" s="976"/>
      <c r="AR123" s="976"/>
      <c r="AS123" s="976"/>
      <c r="AT123" s="977"/>
      <c r="AU123" s="1010"/>
      <c r="AV123" s="1011"/>
      <c r="AW123" s="1011"/>
      <c r="AX123" s="1011"/>
      <c r="AY123" s="1011"/>
      <c r="AZ123" s="245" t="s">
        <v>196</v>
      </c>
      <c r="BA123" s="245"/>
      <c r="BB123" s="245"/>
      <c r="BC123" s="245"/>
      <c r="BD123" s="245"/>
      <c r="BE123" s="245"/>
      <c r="BF123" s="245"/>
      <c r="BG123" s="245"/>
      <c r="BH123" s="245"/>
      <c r="BI123" s="245"/>
      <c r="BJ123" s="245"/>
      <c r="BK123" s="245"/>
      <c r="BL123" s="245"/>
      <c r="BM123" s="245"/>
      <c r="BN123" s="245"/>
      <c r="BO123" s="990" t="s">
        <v>494</v>
      </c>
      <c r="BP123" s="1018"/>
      <c r="BQ123" s="1077">
        <v>32607122</v>
      </c>
      <c r="BR123" s="1044"/>
      <c r="BS123" s="1044"/>
      <c r="BT123" s="1044"/>
      <c r="BU123" s="1044"/>
      <c r="BV123" s="1044">
        <v>32756940</v>
      </c>
      <c r="BW123" s="1044"/>
      <c r="BX123" s="1044"/>
      <c r="BY123" s="1044"/>
      <c r="BZ123" s="1044"/>
      <c r="CA123" s="1044">
        <v>32297148</v>
      </c>
      <c r="CB123" s="1044"/>
      <c r="CC123" s="1044"/>
      <c r="CD123" s="1044"/>
      <c r="CE123" s="1044"/>
      <c r="CF123" s="1014"/>
      <c r="CG123" s="1015"/>
      <c r="CH123" s="1015"/>
      <c r="CI123" s="1015"/>
      <c r="CJ123" s="1016"/>
      <c r="CK123" s="1022"/>
      <c r="CL123" s="1023"/>
      <c r="CM123" s="1023"/>
      <c r="CN123" s="1023"/>
      <c r="CO123" s="1024"/>
      <c r="CP123" s="1032" t="s">
        <v>495</v>
      </c>
      <c r="CQ123" s="1033"/>
      <c r="CR123" s="1033"/>
      <c r="CS123" s="1033"/>
      <c r="CT123" s="1033"/>
      <c r="CU123" s="1033"/>
      <c r="CV123" s="1033"/>
      <c r="CW123" s="1033"/>
      <c r="CX123" s="1033"/>
      <c r="CY123" s="1033"/>
      <c r="CZ123" s="1033"/>
      <c r="DA123" s="1033"/>
      <c r="DB123" s="1033"/>
      <c r="DC123" s="1033"/>
      <c r="DD123" s="1033"/>
      <c r="DE123" s="1033"/>
      <c r="DF123" s="1034"/>
      <c r="DG123" s="971">
        <v>81378</v>
      </c>
      <c r="DH123" s="972"/>
      <c r="DI123" s="972"/>
      <c r="DJ123" s="972"/>
      <c r="DK123" s="973"/>
      <c r="DL123" s="974">
        <v>75012</v>
      </c>
      <c r="DM123" s="972"/>
      <c r="DN123" s="972"/>
      <c r="DO123" s="972"/>
      <c r="DP123" s="973"/>
      <c r="DQ123" s="974">
        <v>68568</v>
      </c>
      <c r="DR123" s="972"/>
      <c r="DS123" s="972"/>
      <c r="DT123" s="972"/>
      <c r="DU123" s="973"/>
      <c r="DV123" s="975">
        <v>0.4</v>
      </c>
      <c r="DW123" s="976"/>
      <c r="DX123" s="976"/>
      <c r="DY123" s="976"/>
      <c r="DZ123" s="977"/>
    </row>
    <row r="124" spans="1:130" s="224" customFormat="1" ht="26.25" customHeight="1" thickBot="1" x14ac:dyDescent="0.25">
      <c r="A124" s="1071"/>
      <c r="B124" s="962"/>
      <c r="C124" s="935" t="s">
        <v>480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423</v>
      </c>
      <c r="AB124" s="972"/>
      <c r="AC124" s="972"/>
      <c r="AD124" s="972"/>
      <c r="AE124" s="973"/>
      <c r="AF124" s="974" t="s">
        <v>423</v>
      </c>
      <c r="AG124" s="972"/>
      <c r="AH124" s="972"/>
      <c r="AI124" s="972"/>
      <c r="AJ124" s="973"/>
      <c r="AK124" s="974" t="s">
        <v>457</v>
      </c>
      <c r="AL124" s="972"/>
      <c r="AM124" s="972"/>
      <c r="AN124" s="972"/>
      <c r="AO124" s="973"/>
      <c r="AP124" s="975" t="s">
        <v>423</v>
      </c>
      <c r="AQ124" s="976"/>
      <c r="AR124" s="976"/>
      <c r="AS124" s="976"/>
      <c r="AT124" s="977"/>
      <c r="AU124" s="1073" t="s">
        <v>496</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63</v>
      </c>
      <c r="BR124" s="1040"/>
      <c r="BS124" s="1040"/>
      <c r="BT124" s="1040"/>
      <c r="BU124" s="1040"/>
      <c r="BV124" s="1040">
        <v>51.6</v>
      </c>
      <c r="BW124" s="1040"/>
      <c r="BX124" s="1040"/>
      <c r="BY124" s="1040"/>
      <c r="BZ124" s="1040"/>
      <c r="CA124" s="1040">
        <v>44.8</v>
      </c>
      <c r="CB124" s="1040"/>
      <c r="CC124" s="1040"/>
      <c r="CD124" s="1040"/>
      <c r="CE124" s="1040"/>
      <c r="CF124" s="1041"/>
      <c r="CG124" s="1042"/>
      <c r="CH124" s="1042"/>
      <c r="CI124" s="1042"/>
      <c r="CJ124" s="1043"/>
      <c r="CK124" s="1025"/>
      <c r="CL124" s="1025"/>
      <c r="CM124" s="1025"/>
      <c r="CN124" s="1025"/>
      <c r="CO124" s="1026"/>
      <c r="CP124" s="1032" t="s">
        <v>497</v>
      </c>
      <c r="CQ124" s="1033"/>
      <c r="CR124" s="1033"/>
      <c r="CS124" s="1033"/>
      <c r="CT124" s="1033"/>
      <c r="CU124" s="1033"/>
      <c r="CV124" s="1033"/>
      <c r="CW124" s="1033"/>
      <c r="CX124" s="1033"/>
      <c r="CY124" s="1033"/>
      <c r="CZ124" s="1033"/>
      <c r="DA124" s="1033"/>
      <c r="DB124" s="1033"/>
      <c r="DC124" s="1033"/>
      <c r="DD124" s="1033"/>
      <c r="DE124" s="1033"/>
      <c r="DF124" s="1034"/>
      <c r="DG124" s="1017">
        <v>14570</v>
      </c>
      <c r="DH124" s="999"/>
      <c r="DI124" s="999"/>
      <c r="DJ124" s="999"/>
      <c r="DK124" s="1000"/>
      <c r="DL124" s="998">
        <v>13990</v>
      </c>
      <c r="DM124" s="999"/>
      <c r="DN124" s="999"/>
      <c r="DO124" s="999"/>
      <c r="DP124" s="1000"/>
      <c r="DQ124" s="998">
        <v>15608</v>
      </c>
      <c r="DR124" s="999"/>
      <c r="DS124" s="999"/>
      <c r="DT124" s="999"/>
      <c r="DU124" s="1000"/>
      <c r="DV124" s="1001">
        <v>0.1</v>
      </c>
      <c r="DW124" s="1002"/>
      <c r="DX124" s="1002"/>
      <c r="DY124" s="1002"/>
      <c r="DZ124" s="1003"/>
    </row>
    <row r="125" spans="1:130" s="224" customFormat="1" ht="26.25" customHeight="1" x14ac:dyDescent="0.2">
      <c r="A125" s="1071"/>
      <c r="B125" s="962"/>
      <c r="C125" s="935" t="s">
        <v>482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427</v>
      </c>
      <c r="AB125" s="972"/>
      <c r="AC125" s="972"/>
      <c r="AD125" s="972"/>
      <c r="AE125" s="973"/>
      <c r="AF125" s="974" t="s">
        <v>427</v>
      </c>
      <c r="AG125" s="972"/>
      <c r="AH125" s="972"/>
      <c r="AI125" s="972"/>
      <c r="AJ125" s="973"/>
      <c r="AK125" s="974" t="s">
        <v>457</v>
      </c>
      <c r="AL125" s="972"/>
      <c r="AM125" s="972"/>
      <c r="AN125" s="972"/>
      <c r="AO125" s="973"/>
      <c r="AP125" s="975" t="s">
        <v>423</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498</v>
      </c>
      <c r="CL125" s="1020"/>
      <c r="CM125" s="1020"/>
      <c r="CN125" s="1020"/>
      <c r="CO125" s="1021"/>
      <c r="CP125" s="942" t="s">
        <v>499</v>
      </c>
      <c r="CQ125" s="910"/>
      <c r="CR125" s="910"/>
      <c r="CS125" s="910"/>
      <c r="CT125" s="910"/>
      <c r="CU125" s="910"/>
      <c r="CV125" s="910"/>
      <c r="CW125" s="910"/>
      <c r="CX125" s="910"/>
      <c r="CY125" s="910"/>
      <c r="CZ125" s="910"/>
      <c r="DA125" s="910"/>
      <c r="DB125" s="910"/>
      <c r="DC125" s="910"/>
      <c r="DD125" s="910"/>
      <c r="DE125" s="910"/>
      <c r="DF125" s="911"/>
      <c r="DG125" s="943" t="s">
        <v>500</v>
      </c>
      <c r="DH125" s="944"/>
      <c r="DI125" s="944"/>
      <c r="DJ125" s="944"/>
      <c r="DK125" s="944"/>
      <c r="DL125" s="944" t="s">
        <v>501</v>
      </c>
      <c r="DM125" s="944"/>
      <c r="DN125" s="944"/>
      <c r="DO125" s="944"/>
      <c r="DP125" s="944"/>
      <c r="DQ125" s="944" t="s">
        <v>502</v>
      </c>
      <c r="DR125" s="944"/>
      <c r="DS125" s="944"/>
      <c r="DT125" s="944"/>
      <c r="DU125" s="944"/>
      <c r="DV125" s="945" t="s">
        <v>427</v>
      </c>
      <c r="DW125" s="945"/>
      <c r="DX125" s="945"/>
      <c r="DY125" s="945"/>
      <c r="DZ125" s="946"/>
    </row>
    <row r="126" spans="1:130" s="224" customFormat="1" ht="26.25" customHeight="1" thickBot="1" x14ac:dyDescent="0.25">
      <c r="A126" s="1071"/>
      <c r="B126" s="962"/>
      <c r="C126" s="935" t="s">
        <v>484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503</v>
      </c>
      <c r="AB126" s="972"/>
      <c r="AC126" s="972"/>
      <c r="AD126" s="972"/>
      <c r="AE126" s="973"/>
      <c r="AF126" s="974" t="s">
        <v>500</v>
      </c>
      <c r="AG126" s="972"/>
      <c r="AH126" s="972"/>
      <c r="AI126" s="972"/>
      <c r="AJ126" s="973"/>
      <c r="AK126" s="974" t="s">
        <v>504</v>
      </c>
      <c r="AL126" s="972"/>
      <c r="AM126" s="972"/>
      <c r="AN126" s="972"/>
      <c r="AO126" s="973"/>
      <c r="AP126" s="975" t="s">
        <v>457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505</v>
      </c>
      <c r="CQ126" s="936"/>
      <c r="CR126" s="936"/>
      <c r="CS126" s="936"/>
      <c r="CT126" s="936"/>
      <c r="CU126" s="936"/>
      <c r="CV126" s="936"/>
      <c r="CW126" s="936"/>
      <c r="CX126" s="936"/>
      <c r="CY126" s="936"/>
      <c r="CZ126" s="936"/>
      <c r="DA126" s="936"/>
      <c r="DB126" s="936"/>
      <c r="DC126" s="936"/>
      <c r="DD126" s="936"/>
      <c r="DE126" s="936"/>
      <c r="DF126" s="937"/>
      <c r="DG126" s="938" t="s">
        <v>457</v>
      </c>
      <c r="DH126" s="939"/>
      <c r="DI126" s="939"/>
      <c r="DJ126" s="939"/>
      <c r="DK126" s="939"/>
      <c r="DL126" s="939" t="s">
        <v>506</v>
      </c>
      <c r="DM126" s="939"/>
      <c r="DN126" s="939"/>
      <c r="DO126" s="939"/>
      <c r="DP126" s="939"/>
      <c r="DQ126" s="939" t="s">
        <v>457</v>
      </c>
      <c r="DR126" s="939"/>
      <c r="DS126" s="939"/>
      <c r="DT126" s="939"/>
      <c r="DU126" s="939"/>
      <c r="DV126" s="940" t="s">
        <v>423</v>
      </c>
      <c r="DW126" s="940"/>
      <c r="DX126" s="940"/>
      <c r="DY126" s="940"/>
      <c r="DZ126" s="941"/>
    </row>
    <row r="127" spans="1:130" s="224" customFormat="1" ht="26.25" customHeight="1" x14ac:dyDescent="0.2">
      <c r="A127" s="1072"/>
      <c r="B127" s="964"/>
      <c r="C127" s="986" t="s">
        <v>507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9544</v>
      </c>
      <c r="AB127" s="972"/>
      <c r="AC127" s="972"/>
      <c r="AD127" s="972"/>
      <c r="AE127" s="973"/>
      <c r="AF127" s="974">
        <v>6781</v>
      </c>
      <c r="AG127" s="972"/>
      <c r="AH127" s="972"/>
      <c r="AI127" s="972"/>
      <c r="AJ127" s="973"/>
      <c r="AK127" s="974">
        <v>7337</v>
      </c>
      <c r="AL127" s="972"/>
      <c r="AM127" s="972"/>
      <c r="AN127" s="972"/>
      <c r="AO127" s="973"/>
      <c r="AP127" s="975">
        <v>0</v>
      </c>
      <c r="AQ127" s="976"/>
      <c r="AR127" s="976"/>
      <c r="AS127" s="976"/>
      <c r="AT127" s="977"/>
      <c r="AU127" s="226"/>
      <c r="AV127" s="226"/>
      <c r="AW127" s="226"/>
      <c r="AX127" s="1045" t="s">
        <v>508</v>
      </c>
      <c r="AY127" s="1046"/>
      <c r="AZ127" s="1046"/>
      <c r="BA127" s="1046"/>
      <c r="BB127" s="1046"/>
      <c r="BC127" s="1046"/>
      <c r="BD127" s="1046"/>
      <c r="BE127" s="1047"/>
      <c r="BF127" s="1048" t="s">
        <v>509</v>
      </c>
      <c r="BG127" s="1046"/>
      <c r="BH127" s="1046"/>
      <c r="BI127" s="1046"/>
      <c r="BJ127" s="1046"/>
      <c r="BK127" s="1046"/>
      <c r="BL127" s="1047"/>
      <c r="BM127" s="1048" t="s">
        <v>510</v>
      </c>
      <c r="BN127" s="1046"/>
      <c r="BO127" s="1046"/>
      <c r="BP127" s="1046"/>
      <c r="BQ127" s="1046"/>
      <c r="BR127" s="1046"/>
      <c r="BS127" s="1047"/>
      <c r="BT127" s="1048" t="s">
        <v>511</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512</v>
      </c>
      <c r="CQ127" s="936"/>
      <c r="CR127" s="936"/>
      <c r="CS127" s="936"/>
      <c r="CT127" s="936"/>
      <c r="CU127" s="936"/>
      <c r="CV127" s="936"/>
      <c r="CW127" s="936"/>
      <c r="CX127" s="936"/>
      <c r="CY127" s="936"/>
      <c r="CZ127" s="936"/>
      <c r="DA127" s="936"/>
      <c r="DB127" s="936"/>
      <c r="DC127" s="936"/>
      <c r="DD127" s="936"/>
      <c r="DE127" s="936"/>
      <c r="DF127" s="937"/>
      <c r="DG127" s="938" t="s">
        <v>457</v>
      </c>
      <c r="DH127" s="939"/>
      <c r="DI127" s="939"/>
      <c r="DJ127" s="939"/>
      <c r="DK127" s="939"/>
      <c r="DL127" s="939" t="s">
        <v>504</v>
      </c>
      <c r="DM127" s="939"/>
      <c r="DN127" s="939"/>
      <c r="DO127" s="939"/>
      <c r="DP127" s="939"/>
      <c r="DQ127" s="939" t="s">
        <v>423</v>
      </c>
      <c r="DR127" s="939"/>
      <c r="DS127" s="939"/>
      <c r="DT127" s="939"/>
      <c r="DU127" s="939"/>
      <c r="DV127" s="940" t="s">
        <v>513</v>
      </c>
      <c r="DW127" s="940"/>
      <c r="DX127" s="940"/>
      <c r="DY127" s="940"/>
      <c r="DZ127" s="941"/>
    </row>
    <row r="128" spans="1:130" s="224" customFormat="1" ht="26.25" customHeight="1" thickBot="1" x14ac:dyDescent="0.25">
      <c r="A128" s="1055" t="s">
        <v>514</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515</v>
      </c>
      <c r="X128" s="1057"/>
      <c r="Y128" s="1057"/>
      <c r="Z128" s="1058"/>
      <c r="AA128" s="1059">
        <v>441354</v>
      </c>
      <c r="AB128" s="1060"/>
      <c r="AC128" s="1060"/>
      <c r="AD128" s="1060"/>
      <c r="AE128" s="1061"/>
      <c r="AF128" s="1062">
        <v>462884</v>
      </c>
      <c r="AG128" s="1060"/>
      <c r="AH128" s="1060"/>
      <c r="AI128" s="1060"/>
      <c r="AJ128" s="1061"/>
      <c r="AK128" s="1062">
        <v>447296</v>
      </c>
      <c r="AL128" s="1060"/>
      <c r="AM128" s="1060"/>
      <c r="AN128" s="1060"/>
      <c r="AO128" s="1061"/>
      <c r="AP128" s="1063"/>
      <c r="AQ128" s="1064"/>
      <c r="AR128" s="1064"/>
      <c r="AS128" s="1064"/>
      <c r="AT128" s="1065"/>
      <c r="AU128" s="226"/>
      <c r="AV128" s="226"/>
      <c r="AW128" s="226"/>
      <c r="AX128" s="909" t="s">
        <v>516</v>
      </c>
      <c r="AY128" s="910"/>
      <c r="AZ128" s="910"/>
      <c r="BA128" s="910"/>
      <c r="BB128" s="910"/>
      <c r="BC128" s="910"/>
      <c r="BD128" s="910"/>
      <c r="BE128" s="911"/>
      <c r="BF128" s="1066" t="s">
        <v>423</v>
      </c>
      <c r="BG128" s="1067"/>
      <c r="BH128" s="1067"/>
      <c r="BI128" s="1067"/>
      <c r="BJ128" s="1067"/>
      <c r="BK128" s="1067"/>
      <c r="BL128" s="1068"/>
      <c r="BM128" s="1066">
        <v>12.61</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517</v>
      </c>
      <c r="CQ128" s="739"/>
      <c r="CR128" s="739"/>
      <c r="CS128" s="739"/>
      <c r="CT128" s="739"/>
      <c r="CU128" s="739"/>
      <c r="CV128" s="739"/>
      <c r="CW128" s="739"/>
      <c r="CX128" s="739"/>
      <c r="CY128" s="739"/>
      <c r="CZ128" s="739"/>
      <c r="DA128" s="739"/>
      <c r="DB128" s="739"/>
      <c r="DC128" s="739"/>
      <c r="DD128" s="739"/>
      <c r="DE128" s="739"/>
      <c r="DF128" s="1050"/>
      <c r="DG128" s="1051" t="s">
        <v>518</v>
      </c>
      <c r="DH128" s="1052"/>
      <c r="DI128" s="1052"/>
      <c r="DJ128" s="1052"/>
      <c r="DK128" s="1052"/>
      <c r="DL128" s="1052" t="s">
        <v>504</v>
      </c>
      <c r="DM128" s="1052"/>
      <c r="DN128" s="1052"/>
      <c r="DO128" s="1052"/>
      <c r="DP128" s="1052"/>
      <c r="DQ128" s="1052" t="s">
        <v>402</v>
      </c>
      <c r="DR128" s="1052"/>
      <c r="DS128" s="1052"/>
      <c r="DT128" s="1052"/>
      <c r="DU128" s="1052"/>
      <c r="DV128" s="1053" t="s">
        <v>504</v>
      </c>
      <c r="DW128" s="1053"/>
      <c r="DX128" s="1053"/>
      <c r="DY128" s="1053"/>
      <c r="DZ128" s="1054"/>
    </row>
    <row r="129" spans="1:131" s="224" customFormat="1" ht="26.25" customHeight="1" x14ac:dyDescent="0.2">
      <c r="A129" s="947" t="s">
        <v>112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519</v>
      </c>
      <c r="X129" s="1084"/>
      <c r="Y129" s="1084"/>
      <c r="Z129" s="1085"/>
      <c r="AA129" s="971">
        <v>17154273</v>
      </c>
      <c r="AB129" s="972"/>
      <c r="AC129" s="972"/>
      <c r="AD129" s="972"/>
      <c r="AE129" s="973"/>
      <c r="AF129" s="974">
        <v>17906874</v>
      </c>
      <c r="AG129" s="972"/>
      <c r="AH129" s="972"/>
      <c r="AI129" s="972"/>
      <c r="AJ129" s="973"/>
      <c r="AK129" s="974">
        <v>17637435</v>
      </c>
      <c r="AL129" s="972"/>
      <c r="AM129" s="972"/>
      <c r="AN129" s="972"/>
      <c r="AO129" s="973"/>
      <c r="AP129" s="1086"/>
      <c r="AQ129" s="1087"/>
      <c r="AR129" s="1087"/>
      <c r="AS129" s="1087"/>
      <c r="AT129" s="1088"/>
      <c r="AU129" s="227"/>
      <c r="AV129" s="227"/>
      <c r="AW129" s="227"/>
      <c r="AX129" s="1078" t="s">
        <v>520</v>
      </c>
      <c r="AY129" s="936"/>
      <c r="AZ129" s="936"/>
      <c r="BA129" s="936"/>
      <c r="BB129" s="936"/>
      <c r="BC129" s="936"/>
      <c r="BD129" s="936"/>
      <c r="BE129" s="937"/>
      <c r="BF129" s="1079" t="s">
        <v>513</v>
      </c>
      <c r="BG129" s="1080"/>
      <c r="BH129" s="1080"/>
      <c r="BI129" s="1080"/>
      <c r="BJ129" s="1080"/>
      <c r="BK129" s="1080"/>
      <c r="BL129" s="1081"/>
      <c r="BM129" s="1079">
        <v>17.61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521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522</v>
      </c>
      <c r="X130" s="1084"/>
      <c r="Y130" s="1084"/>
      <c r="Z130" s="1085"/>
      <c r="AA130" s="971">
        <v>2340634</v>
      </c>
      <c r="AB130" s="972"/>
      <c r="AC130" s="972"/>
      <c r="AD130" s="972"/>
      <c r="AE130" s="973"/>
      <c r="AF130" s="974">
        <v>2251756</v>
      </c>
      <c r="AG130" s="972"/>
      <c r="AH130" s="972"/>
      <c r="AI130" s="972"/>
      <c r="AJ130" s="973"/>
      <c r="AK130" s="974">
        <v>2218762</v>
      </c>
      <c r="AL130" s="972"/>
      <c r="AM130" s="972"/>
      <c r="AN130" s="972"/>
      <c r="AO130" s="973"/>
      <c r="AP130" s="1086"/>
      <c r="AQ130" s="1087"/>
      <c r="AR130" s="1087"/>
      <c r="AS130" s="1087"/>
      <c r="AT130" s="1088"/>
      <c r="AU130" s="227"/>
      <c r="AV130" s="227"/>
      <c r="AW130" s="227"/>
      <c r="AX130" s="1078" t="s">
        <v>523</v>
      </c>
      <c r="AY130" s="936"/>
      <c r="AZ130" s="936"/>
      <c r="BA130" s="936"/>
      <c r="BB130" s="936"/>
      <c r="BC130" s="936"/>
      <c r="BD130" s="936"/>
      <c r="BE130" s="937"/>
      <c r="BF130" s="1114">
        <v>6.8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524</v>
      </c>
      <c r="X131" s="1121"/>
      <c r="Y131" s="1121"/>
      <c r="Z131" s="1122"/>
      <c r="AA131" s="1017">
        <v>14813639</v>
      </c>
      <c r="AB131" s="999"/>
      <c r="AC131" s="999"/>
      <c r="AD131" s="999"/>
      <c r="AE131" s="1000"/>
      <c r="AF131" s="998">
        <v>15655118</v>
      </c>
      <c r="AG131" s="999"/>
      <c r="AH131" s="999"/>
      <c r="AI131" s="999"/>
      <c r="AJ131" s="1000"/>
      <c r="AK131" s="998">
        <v>15418673</v>
      </c>
      <c r="AL131" s="999"/>
      <c r="AM131" s="999"/>
      <c r="AN131" s="999"/>
      <c r="AO131" s="1000"/>
      <c r="AP131" s="1123"/>
      <c r="AQ131" s="1124"/>
      <c r="AR131" s="1124"/>
      <c r="AS131" s="1124"/>
      <c r="AT131" s="1125"/>
      <c r="AU131" s="227"/>
      <c r="AV131" s="227"/>
      <c r="AW131" s="227"/>
      <c r="AX131" s="1096" t="s">
        <v>525</v>
      </c>
      <c r="AY131" s="739"/>
      <c r="AZ131" s="739"/>
      <c r="BA131" s="739"/>
      <c r="BB131" s="739"/>
      <c r="BC131" s="739"/>
      <c r="BD131" s="739"/>
      <c r="BE131" s="1050"/>
      <c r="BF131" s="1097">
        <v>44.8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526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527</v>
      </c>
      <c r="W132" s="1107"/>
      <c r="X132" s="1107"/>
      <c r="Y132" s="1107"/>
      <c r="Z132" s="1108"/>
      <c r="AA132" s="1109">
        <v>7.7735727189999997</v>
      </c>
      <c r="AB132" s="1110"/>
      <c r="AC132" s="1110"/>
      <c r="AD132" s="1110"/>
      <c r="AE132" s="1111"/>
      <c r="AF132" s="1112">
        <v>6.3532194390000001</v>
      </c>
      <c r="AG132" s="1110"/>
      <c r="AH132" s="1110"/>
      <c r="AI132" s="1110"/>
      <c r="AJ132" s="1111"/>
      <c r="AK132" s="1112">
        <v>6.4782163810000002</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528</v>
      </c>
      <c r="W133" s="1090"/>
      <c r="X133" s="1090"/>
      <c r="Y133" s="1090"/>
      <c r="Z133" s="1091"/>
      <c r="AA133" s="1092">
        <v>7.4</v>
      </c>
      <c r="AB133" s="1093"/>
      <c r="AC133" s="1093"/>
      <c r="AD133" s="1093"/>
      <c r="AE133" s="1094"/>
      <c r="AF133" s="1092">
        <v>6.8</v>
      </c>
      <c r="AG133" s="1093"/>
      <c r="AH133" s="1093"/>
      <c r="AI133" s="1093"/>
      <c r="AJ133" s="1094"/>
      <c r="AK133" s="1092">
        <v>6.8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mn/EqMoI8x3TDvmVhc+fDnTVjvlE5JhbaqQrTcbMMNkV0CthoXKQNWR1etr3QW3cGp0O9Duv6SEjKj3HBLaQ==" saltValue="ItCm5gDgmSbxIr/dlYrg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5"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80" zoomScaleNormal="85" zoomScaleSheetLayoutView="8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529</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a5qrflVcgxP3UsMVvLao8EBgBXAubu4Ag59MSm67vnGkYHrzaUtdFpXeVW3JM3qMoRHMUHDvOxUGiG3Yb0x1w==" saltValue="9uIE9aw2HEqk/1HACEIyq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5"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ASdCl4jZIMpGS6iI196fXneFHd2zT3WOSFddTPPKi0UVHBjc/+FoZ1orJx2hnu9rJ02A+aqVqXTELBYgyujBA==" saltValue="oPP+4anzc5PaH7xpqn+3g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530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531</v>
      </c>
      <c r="AL6" s="260"/>
      <c r="AM6" s="260"/>
      <c r="AN6" s="260"/>
    </row>
    <row r="7" spans="1:46" ht="13.5" customHeight="1" x14ac:dyDescent="0.2">
      <c r="A7" s="259"/>
      <c r="AK7" s="262"/>
      <c r="AL7" s="263"/>
      <c r="AM7" s="263"/>
      <c r="AN7" s="264"/>
      <c r="AO7" s="1127" t="s">
        <v>532</v>
      </c>
      <c r="AP7" s="265"/>
      <c r="AQ7" s="266" t="s">
        <v>533</v>
      </c>
      <c r="AR7" s="267"/>
    </row>
    <row r="8" spans="1:46" ht="13" x14ac:dyDescent="0.2">
      <c r="A8" s="259"/>
      <c r="AK8" s="268"/>
      <c r="AL8" s="269"/>
      <c r="AM8" s="269"/>
      <c r="AN8" s="270"/>
      <c r="AO8" s="1128"/>
      <c r="AP8" s="271" t="s">
        <v>534</v>
      </c>
      <c r="AQ8" s="272" t="s">
        <v>535</v>
      </c>
      <c r="AR8" s="273" t="s">
        <v>536</v>
      </c>
    </row>
    <row r="9" spans="1:46" ht="13" x14ac:dyDescent="0.2">
      <c r="A9" s="259"/>
      <c r="AK9" s="1129" t="s">
        <v>537</v>
      </c>
      <c r="AL9" s="1130"/>
      <c r="AM9" s="1130"/>
      <c r="AN9" s="1131"/>
      <c r="AO9" s="274">
        <v>3864873</v>
      </c>
      <c r="AP9" s="274">
        <v>66689</v>
      </c>
      <c r="AQ9" s="275">
        <v>65316</v>
      </c>
      <c r="AR9" s="276">
        <v>2.1</v>
      </c>
    </row>
    <row r="10" spans="1:46" ht="13.5" customHeight="1" x14ac:dyDescent="0.2">
      <c r="A10" s="259"/>
      <c r="AK10" s="1129" t="s">
        <v>538</v>
      </c>
      <c r="AL10" s="1130"/>
      <c r="AM10" s="1130"/>
      <c r="AN10" s="1131"/>
      <c r="AO10" s="277">
        <v>1001457</v>
      </c>
      <c r="AP10" s="277">
        <v>17280</v>
      </c>
      <c r="AQ10" s="278">
        <v>6075</v>
      </c>
      <c r="AR10" s="279">
        <v>184.4</v>
      </c>
    </row>
    <row r="11" spans="1:46" ht="13.5" customHeight="1" x14ac:dyDescent="0.2">
      <c r="A11" s="259"/>
      <c r="AK11" s="1129" t="s">
        <v>539</v>
      </c>
      <c r="AL11" s="1130"/>
      <c r="AM11" s="1130"/>
      <c r="AN11" s="1131"/>
      <c r="AO11" s="277" t="s">
        <v>540</v>
      </c>
      <c r="AP11" s="277" t="s">
        <v>540</v>
      </c>
      <c r="AQ11" s="278">
        <v>1232</v>
      </c>
      <c r="AR11" s="279" t="s">
        <v>540</v>
      </c>
    </row>
    <row r="12" spans="1:46" ht="13.5" customHeight="1" x14ac:dyDescent="0.2">
      <c r="A12" s="259"/>
      <c r="AK12" s="1129" t="s">
        <v>541</v>
      </c>
      <c r="AL12" s="1130"/>
      <c r="AM12" s="1130"/>
      <c r="AN12" s="1131"/>
      <c r="AO12" s="277" t="s">
        <v>540</v>
      </c>
      <c r="AP12" s="277" t="s">
        <v>540</v>
      </c>
      <c r="AQ12" s="278">
        <v>18</v>
      </c>
      <c r="AR12" s="279" t="s">
        <v>540</v>
      </c>
    </row>
    <row r="13" spans="1:46" ht="13.5" customHeight="1" x14ac:dyDescent="0.2">
      <c r="A13" s="259"/>
      <c r="AK13" s="1129" t="s">
        <v>542</v>
      </c>
      <c r="AL13" s="1130"/>
      <c r="AM13" s="1130"/>
      <c r="AN13" s="1131"/>
      <c r="AO13" s="277">
        <v>285752</v>
      </c>
      <c r="AP13" s="277">
        <v>4931</v>
      </c>
      <c r="AQ13" s="278">
        <v>2791</v>
      </c>
      <c r="AR13" s="279">
        <v>76.7</v>
      </c>
    </row>
    <row r="14" spans="1:46" ht="13.5" customHeight="1" x14ac:dyDescent="0.2">
      <c r="A14" s="259"/>
      <c r="AK14" s="1129" t="s">
        <v>543</v>
      </c>
      <c r="AL14" s="1130"/>
      <c r="AM14" s="1130"/>
      <c r="AN14" s="1131"/>
      <c r="AO14" s="277">
        <v>128283</v>
      </c>
      <c r="AP14" s="277">
        <v>2214</v>
      </c>
      <c r="AQ14" s="278">
        <v>1364</v>
      </c>
      <c r="AR14" s="279">
        <v>62.3</v>
      </c>
    </row>
    <row r="15" spans="1:46" ht="13.5" customHeight="1" x14ac:dyDescent="0.2">
      <c r="A15" s="259"/>
      <c r="AK15" s="1132" t="s">
        <v>544</v>
      </c>
      <c r="AL15" s="1133"/>
      <c r="AM15" s="1133"/>
      <c r="AN15" s="1134"/>
      <c r="AO15" s="277">
        <v>-276578</v>
      </c>
      <c r="AP15" s="277">
        <v>-4772</v>
      </c>
      <c r="AQ15" s="278">
        <v>-4006</v>
      </c>
      <c r="AR15" s="279">
        <v>19.100000000000001</v>
      </c>
    </row>
    <row r="16" spans="1:46" ht="13" x14ac:dyDescent="0.2">
      <c r="A16" s="259"/>
      <c r="AK16" s="1132" t="s">
        <v>196</v>
      </c>
      <c r="AL16" s="1133"/>
      <c r="AM16" s="1133"/>
      <c r="AN16" s="1134"/>
      <c r="AO16" s="277">
        <v>5003787</v>
      </c>
      <c r="AP16" s="277">
        <v>86341</v>
      </c>
      <c r="AQ16" s="278">
        <v>72790</v>
      </c>
      <c r="AR16" s="279">
        <v>18.600000000000001</v>
      </c>
    </row>
    <row r="17" spans="1:46" ht="13" x14ac:dyDescent="0.2">
      <c r="A17" s="259"/>
    </row>
    <row r="18" spans="1:46" ht="13" x14ac:dyDescent="0.2">
      <c r="A18" s="259"/>
      <c r="AQ18" s="280"/>
      <c r="AR18" s="280"/>
    </row>
    <row r="19" spans="1:46" ht="13" x14ac:dyDescent="0.2">
      <c r="A19" s="259"/>
      <c r="AK19" s="255" t="s">
        <v>545</v>
      </c>
    </row>
    <row r="20" spans="1:46" ht="13" x14ac:dyDescent="0.2">
      <c r="A20" s="259"/>
      <c r="AK20" s="281"/>
      <c r="AL20" s="282"/>
      <c r="AM20" s="282"/>
      <c r="AN20" s="283"/>
      <c r="AO20" s="284" t="s">
        <v>546</v>
      </c>
      <c r="AP20" s="285" t="s">
        <v>547</v>
      </c>
      <c r="AQ20" s="286" t="s">
        <v>548</v>
      </c>
      <c r="AR20" s="287"/>
    </row>
    <row r="21" spans="1:46" s="260" customFormat="1" ht="13" x14ac:dyDescent="0.2">
      <c r="A21" s="288"/>
      <c r="AK21" s="1135" t="s">
        <v>549</v>
      </c>
      <c r="AL21" s="1136"/>
      <c r="AM21" s="1136"/>
      <c r="AN21" s="1137"/>
      <c r="AO21" s="289">
        <v>6.92</v>
      </c>
      <c r="AP21" s="290">
        <v>6.54</v>
      </c>
      <c r="AQ21" s="291">
        <v>0.38</v>
      </c>
      <c r="AS21" s="292"/>
      <c r="AT21" s="288"/>
    </row>
    <row r="22" spans="1:46" s="260" customFormat="1" ht="13" x14ac:dyDescent="0.2">
      <c r="A22" s="288"/>
      <c r="AK22" s="1135" t="s">
        <v>550</v>
      </c>
      <c r="AL22" s="1136"/>
      <c r="AM22" s="1136"/>
      <c r="AN22" s="1137"/>
      <c r="AO22" s="293">
        <v>97</v>
      </c>
      <c r="AP22" s="294">
        <v>98.3</v>
      </c>
      <c r="AQ22" s="295">
        <v>-1.3</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26" t="s">
        <v>551</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x14ac:dyDescent="0.2">
      <c r="A27" s="300"/>
      <c r="AS27" s="255"/>
      <c r="AT27" s="255"/>
    </row>
    <row r="28" spans="1:46" ht="16.5" x14ac:dyDescent="0.2">
      <c r="A28" s="256" t="s">
        <v>552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553</v>
      </c>
      <c r="AL29" s="260"/>
      <c r="AM29" s="260"/>
      <c r="AN29" s="260"/>
      <c r="AS29" s="302"/>
    </row>
    <row r="30" spans="1:46" ht="13.5" customHeight="1" x14ac:dyDescent="0.2">
      <c r="A30" s="259"/>
      <c r="AK30" s="262"/>
      <c r="AL30" s="263"/>
      <c r="AM30" s="263"/>
      <c r="AN30" s="264"/>
      <c r="AO30" s="1127" t="s">
        <v>532</v>
      </c>
      <c r="AP30" s="265"/>
      <c r="AQ30" s="266" t="s">
        <v>533</v>
      </c>
      <c r="AR30" s="267"/>
    </row>
    <row r="31" spans="1:46" ht="13" x14ac:dyDescent="0.2">
      <c r="A31" s="259"/>
      <c r="AK31" s="268"/>
      <c r="AL31" s="269"/>
      <c r="AM31" s="269"/>
      <c r="AN31" s="270"/>
      <c r="AO31" s="1128"/>
      <c r="AP31" s="271" t="s">
        <v>534</v>
      </c>
      <c r="AQ31" s="272" t="s">
        <v>535</v>
      </c>
      <c r="AR31" s="273" t="s">
        <v>536</v>
      </c>
    </row>
    <row r="32" spans="1:46" ht="27" customHeight="1" x14ac:dyDescent="0.2">
      <c r="A32" s="259"/>
      <c r="AK32" s="1143" t="s">
        <v>554</v>
      </c>
      <c r="AL32" s="1144"/>
      <c r="AM32" s="1144"/>
      <c r="AN32" s="1145"/>
      <c r="AO32" s="303">
        <v>2877136</v>
      </c>
      <c r="AP32" s="303">
        <v>49645</v>
      </c>
      <c r="AQ32" s="304">
        <v>35011</v>
      </c>
      <c r="AR32" s="305">
        <v>41.8</v>
      </c>
    </row>
    <row r="33" spans="1:46" ht="13.5" customHeight="1" x14ac:dyDescent="0.2">
      <c r="A33" s="259"/>
      <c r="AK33" s="1143" t="s">
        <v>555</v>
      </c>
      <c r="AL33" s="1144"/>
      <c r="AM33" s="1144"/>
      <c r="AN33" s="1145"/>
      <c r="AO33" s="303" t="s">
        <v>540</v>
      </c>
      <c r="AP33" s="303" t="s">
        <v>540</v>
      </c>
      <c r="AQ33" s="304" t="s">
        <v>540</v>
      </c>
      <c r="AR33" s="305" t="s">
        <v>540</v>
      </c>
    </row>
    <row r="34" spans="1:46" ht="27" customHeight="1" x14ac:dyDescent="0.2">
      <c r="A34" s="259"/>
      <c r="AK34" s="1143" t="s">
        <v>556</v>
      </c>
      <c r="AL34" s="1144"/>
      <c r="AM34" s="1144"/>
      <c r="AN34" s="1145"/>
      <c r="AO34" s="303" t="s">
        <v>540</v>
      </c>
      <c r="AP34" s="303" t="s">
        <v>540</v>
      </c>
      <c r="AQ34" s="304">
        <v>4</v>
      </c>
      <c r="AR34" s="305" t="s">
        <v>540</v>
      </c>
    </row>
    <row r="35" spans="1:46" ht="27" customHeight="1" x14ac:dyDescent="0.2">
      <c r="A35" s="259"/>
      <c r="AK35" s="1143" t="s">
        <v>557</v>
      </c>
      <c r="AL35" s="1144"/>
      <c r="AM35" s="1144"/>
      <c r="AN35" s="1145"/>
      <c r="AO35" s="303">
        <v>705828</v>
      </c>
      <c r="AP35" s="303">
        <v>12179</v>
      </c>
      <c r="AQ35" s="304">
        <v>8351</v>
      </c>
      <c r="AR35" s="305">
        <v>45.8</v>
      </c>
    </row>
    <row r="36" spans="1:46" ht="27" customHeight="1" x14ac:dyDescent="0.2">
      <c r="A36" s="259"/>
      <c r="AK36" s="1143" t="s">
        <v>558</v>
      </c>
      <c r="AL36" s="1144"/>
      <c r="AM36" s="1144"/>
      <c r="AN36" s="1145"/>
      <c r="AO36" s="303">
        <v>60856</v>
      </c>
      <c r="AP36" s="303">
        <v>1050</v>
      </c>
      <c r="AQ36" s="304">
        <v>1645</v>
      </c>
      <c r="AR36" s="305">
        <v>-36.200000000000003</v>
      </c>
    </row>
    <row r="37" spans="1:46" ht="13.5" customHeight="1" x14ac:dyDescent="0.2">
      <c r="A37" s="259"/>
      <c r="AK37" s="1143" t="s">
        <v>559</v>
      </c>
      <c r="AL37" s="1144"/>
      <c r="AM37" s="1144"/>
      <c r="AN37" s="1145"/>
      <c r="AO37" s="303">
        <v>21055</v>
      </c>
      <c r="AP37" s="303">
        <v>363</v>
      </c>
      <c r="AQ37" s="304">
        <v>1050</v>
      </c>
      <c r="AR37" s="305">
        <v>-65.400000000000006</v>
      </c>
    </row>
    <row r="38" spans="1:46" ht="27" customHeight="1" x14ac:dyDescent="0.2">
      <c r="A38" s="259"/>
      <c r="AK38" s="1146" t="s">
        <v>560</v>
      </c>
      <c r="AL38" s="1147"/>
      <c r="AM38" s="1147"/>
      <c r="AN38" s="1148"/>
      <c r="AO38" s="306">
        <v>38</v>
      </c>
      <c r="AP38" s="306">
        <v>1</v>
      </c>
      <c r="AQ38" s="307">
        <v>1</v>
      </c>
      <c r="AR38" s="295">
        <v>0</v>
      </c>
      <c r="AS38" s="302"/>
    </row>
    <row r="39" spans="1:46" ht="13" x14ac:dyDescent="0.2">
      <c r="A39" s="259"/>
      <c r="AK39" s="1146" t="s">
        <v>561</v>
      </c>
      <c r="AL39" s="1147"/>
      <c r="AM39" s="1147"/>
      <c r="AN39" s="1148"/>
      <c r="AO39" s="303">
        <v>-447296</v>
      </c>
      <c r="AP39" s="303">
        <v>-7718</v>
      </c>
      <c r="AQ39" s="304">
        <v>-5851</v>
      </c>
      <c r="AR39" s="305">
        <v>31.9</v>
      </c>
      <c r="AS39" s="302"/>
    </row>
    <row r="40" spans="1:46" ht="27" customHeight="1" x14ac:dyDescent="0.2">
      <c r="A40" s="259"/>
      <c r="AK40" s="1143" t="s">
        <v>562</v>
      </c>
      <c r="AL40" s="1144"/>
      <c r="AM40" s="1144"/>
      <c r="AN40" s="1145"/>
      <c r="AO40" s="303">
        <v>-2218762</v>
      </c>
      <c r="AP40" s="303">
        <v>-38285</v>
      </c>
      <c r="AQ40" s="304">
        <v>-27858</v>
      </c>
      <c r="AR40" s="305">
        <v>37.4</v>
      </c>
      <c r="AS40" s="302"/>
    </row>
    <row r="41" spans="1:46" ht="13" x14ac:dyDescent="0.2">
      <c r="A41" s="259"/>
      <c r="AK41" s="1149" t="s">
        <v>311</v>
      </c>
      <c r="AL41" s="1150"/>
      <c r="AM41" s="1150"/>
      <c r="AN41" s="1151"/>
      <c r="AO41" s="303">
        <v>998855</v>
      </c>
      <c r="AP41" s="303">
        <v>17235</v>
      </c>
      <c r="AQ41" s="304">
        <v>12351</v>
      </c>
      <c r="AR41" s="305">
        <v>39.5</v>
      </c>
      <c r="AS41" s="302"/>
    </row>
    <row r="42" spans="1:46" ht="13" x14ac:dyDescent="0.2">
      <c r="A42" s="259"/>
      <c r="AK42" s="308" t="s">
        <v>563</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564</v>
      </c>
    </row>
    <row r="48" spans="1:46" ht="13" x14ac:dyDescent="0.2">
      <c r="A48" s="259"/>
      <c r="AK48" s="313" t="s">
        <v>565</v>
      </c>
      <c r="AL48" s="313"/>
      <c r="AM48" s="313"/>
      <c r="AN48" s="313"/>
      <c r="AO48" s="313"/>
      <c r="AP48" s="313"/>
      <c r="AQ48" s="314"/>
      <c r="AR48" s="313"/>
    </row>
    <row r="49" spans="1:44" ht="13.5" customHeight="1" x14ac:dyDescent="0.2">
      <c r="A49" s="259"/>
      <c r="AK49" s="315"/>
      <c r="AL49" s="316"/>
      <c r="AM49" s="1138" t="s">
        <v>532</v>
      </c>
      <c r="AN49" s="1140" t="s">
        <v>566</v>
      </c>
      <c r="AO49" s="1141"/>
      <c r="AP49" s="1141"/>
      <c r="AQ49" s="1141"/>
      <c r="AR49" s="1142"/>
    </row>
    <row r="50" spans="1:44" ht="13" x14ac:dyDescent="0.2">
      <c r="A50" s="259"/>
      <c r="AK50" s="317"/>
      <c r="AL50" s="318"/>
      <c r="AM50" s="1139"/>
      <c r="AN50" s="319" t="s">
        <v>567</v>
      </c>
      <c r="AO50" s="320" t="s">
        <v>568</v>
      </c>
      <c r="AP50" s="321" t="s">
        <v>569</v>
      </c>
      <c r="AQ50" s="322" t="s">
        <v>570</v>
      </c>
      <c r="AR50" s="323" t="s">
        <v>571</v>
      </c>
    </row>
    <row r="51" spans="1:44" ht="13" x14ac:dyDescent="0.2">
      <c r="A51" s="259"/>
      <c r="AK51" s="315" t="s">
        <v>572</v>
      </c>
      <c r="AL51" s="316"/>
      <c r="AM51" s="324">
        <v>1352429</v>
      </c>
      <c r="AN51" s="325">
        <v>23180</v>
      </c>
      <c r="AO51" s="326">
        <v>-29.2</v>
      </c>
      <c r="AP51" s="327">
        <v>41934</v>
      </c>
      <c r="AQ51" s="328">
        <v>-12.3</v>
      </c>
      <c r="AR51" s="329">
        <v>-16.899999999999999</v>
      </c>
    </row>
    <row r="52" spans="1:44" ht="13" x14ac:dyDescent="0.2">
      <c r="A52" s="259"/>
      <c r="AK52" s="330"/>
      <c r="AL52" s="331" t="s">
        <v>573</v>
      </c>
      <c r="AM52" s="332">
        <v>410757</v>
      </c>
      <c r="AN52" s="333">
        <v>7040</v>
      </c>
      <c r="AO52" s="334">
        <v>-33.6</v>
      </c>
      <c r="AP52" s="335">
        <v>23352</v>
      </c>
      <c r="AQ52" s="336">
        <v>-9.6999999999999993</v>
      </c>
      <c r="AR52" s="337">
        <v>-23.9</v>
      </c>
    </row>
    <row r="53" spans="1:44" ht="13" x14ac:dyDescent="0.2">
      <c r="A53" s="259"/>
      <c r="AK53" s="315" t="s">
        <v>574</v>
      </c>
      <c r="AL53" s="316"/>
      <c r="AM53" s="324">
        <v>2027658</v>
      </c>
      <c r="AN53" s="325">
        <v>34787</v>
      </c>
      <c r="AO53" s="326">
        <v>50.1</v>
      </c>
      <c r="AP53" s="327">
        <v>45588</v>
      </c>
      <c r="AQ53" s="328">
        <v>8.6999999999999993</v>
      </c>
      <c r="AR53" s="329">
        <v>41.4</v>
      </c>
    </row>
    <row r="54" spans="1:44" ht="13" x14ac:dyDescent="0.2">
      <c r="A54" s="259"/>
      <c r="AK54" s="330"/>
      <c r="AL54" s="331" t="s">
        <v>573</v>
      </c>
      <c r="AM54" s="332">
        <v>577289</v>
      </c>
      <c r="AN54" s="333">
        <v>9904</v>
      </c>
      <c r="AO54" s="334">
        <v>40.700000000000003</v>
      </c>
      <c r="AP54" s="335">
        <v>24150</v>
      </c>
      <c r="AQ54" s="336">
        <v>3.4</v>
      </c>
      <c r="AR54" s="337">
        <v>37.299999999999997</v>
      </c>
    </row>
    <row r="55" spans="1:44" ht="13" x14ac:dyDescent="0.2">
      <c r="A55" s="259"/>
      <c r="AK55" s="315" t="s">
        <v>575</v>
      </c>
      <c r="AL55" s="316"/>
      <c r="AM55" s="324">
        <v>1854776</v>
      </c>
      <c r="AN55" s="325">
        <v>31824</v>
      </c>
      <c r="AO55" s="326">
        <v>-8.5</v>
      </c>
      <c r="AP55" s="327">
        <v>45483</v>
      </c>
      <c r="AQ55" s="328">
        <v>-0.2</v>
      </c>
      <c r="AR55" s="329">
        <v>-8.3000000000000007</v>
      </c>
    </row>
    <row r="56" spans="1:44" ht="13" x14ac:dyDescent="0.2">
      <c r="A56" s="259"/>
      <c r="AK56" s="330"/>
      <c r="AL56" s="331" t="s">
        <v>573</v>
      </c>
      <c r="AM56" s="332">
        <v>489858</v>
      </c>
      <c r="AN56" s="333">
        <v>8405</v>
      </c>
      <c r="AO56" s="334">
        <v>-15.1</v>
      </c>
      <c r="AP56" s="335">
        <v>24241</v>
      </c>
      <c r="AQ56" s="336">
        <v>0.4</v>
      </c>
      <c r="AR56" s="337">
        <v>-15.5</v>
      </c>
    </row>
    <row r="57" spans="1:44" ht="13" x14ac:dyDescent="0.2">
      <c r="A57" s="259"/>
      <c r="AK57" s="315" t="s">
        <v>576</v>
      </c>
      <c r="AL57" s="316"/>
      <c r="AM57" s="324">
        <v>2460600</v>
      </c>
      <c r="AN57" s="325">
        <v>42354</v>
      </c>
      <c r="AO57" s="326">
        <v>33.1</v>
      </c>
      <c r="AP57" s="327">
        <v>45945</v>
      </c>
      <c r="AQ57" s="328">
        <v>1</v>
      </c>
      <c r="AR57" s="329">
        <v>32.1</v>
      </c>
    </row>
    <row r="58" spans="1:44" ht="13" x14ac:dyDescent="0.2">
      <c r="A58" s="259"/>
      <c r="AK58" s="330"/>
      <c r="AL58" s="331" t="s">
        <v>573</v>
      </c>
      <c r="AM58" s="332">
        <v>966760</v>
      </c>
      <c r="AN58" s="333">
        <v>16641</v>
      </c>
      <c r="AO58" s="334">
        <v>98</v>
      </c>
      <c r="AP58" s="335">
        <v>25180</v>
      </c>
      <c r="AQ58" s="336">
        <v>3.9</v>
      </c>
      <c r="AR58" s="337">
        <v>94.1</v>
      </c>
    </row>
    <row r="59" spans="1:44" ht="13" x14ac:dyDescent="0.2">
      <c r="A59" s="259"/>
      <c r="AK59" s="315" t="s">
        <v>577</v>
      </c>
      <c r="AL59" s="316"/>
      <c r="AM59" s="324">
        <v>2278941</v>
      </c>
      <c r="AN59" s="325">
        <v>39323</v>
      </c>
      <c r="AO59" s="326">
        <v>-7.2</v>
      </c>
      <c r="AP59" s="327">
        <v>44475</v>
      </c>
      <c r="AQ59" s="328">
        <v>-3.2</v>
      </c>
      <c r="AR59" s="329">
        <v>-4</v>
      </c>
    </row>
    <row r="60" spans="1:44" ht="13" x14ac:dyDescent="0.2">
      <c r="A60" s="259"/>
      <c r="AK60" s="330"/>
      <c r="AL60" s="331" t="s">
        <v>573</v>
      </c>
      <c r="AM60" s="332">
        <v>678748</v>
      </c>
      <c r="AN60" s="333">
        <v>11712</v>
      </c>
      <c r="AO60" s="334">
        <v>-29.6</v>
      </c>
      <c r="AP60" s="335">
        <v>24780</v>
      </c>
      <c r="AQ60" s="336">
        <v>-1.6</v>
      </c>
      <c r="AR60" s="337">
        <v>-28</v>
      </c>
    </row>
    <row r="61" spans="1:44" ht="13" x14ac:dyDescent="0.2">
      <c r="A61" s="259"/>
      <c r="AK61" s="315" t="s">
        <v>578</v>
      </c>
      <c r="AL61" s="338"/>
      <c r="AM61" s="324">
        <v>1994881</v>
      </c>
      <c r="AN61" s="325">
        <v>34294</v>
      </c>
      <c r="AO61" s="326">
        <v>7.7</v>
      </c>
      <c r="AP61" s="327">
        <v>44685</v>
      </c>
      <c r="AQ61" s="339">
        <v>-1.2</v>
      </c>
      <c r="AR61" s="329">
        <v>8.9</v>
      </c>
    </row>
    <row r="62" spans="1:44" ht="13" x14ac:dyDescent="0.2">
      <c r="A62" s="259"/>
      <c r="AK62" s="330"/>
      <c r="AL62" s="331" t="s">
        <v>573</v>
      </c>
      <c r="AM62" s="332">
        <v>624682</v>
      </c>
      <c r="AN62" s="333">
        <v>10740</v>
      </c>
      <c r="AO62" s="334">
        <v>12.1</v>
      </c>
      <c r="AP62" s="335">
        <v>24341</v>
      </c>
      <c r="AQ62" s="336">
        <v>-0.7</v>
      </c>
      <c r="AR62" s="337">
        <v>12.8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Pc511zhPuw625wa2eCOb/qiOp2jOC0VNnvjVC80GX2CUEjD5RtA7vQSRwNsNzNMcBsK1haRJNt+dI5+DDlapTQ==" saltValue="QOBjBkRZsF0OfpmN6hE+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580</v>
      </c>
    </row>
    <row r="121" spans="125:125" ht="13.5" hidden="1" customHeight="1" x14ac:dyDescent="0.2">
      <c r="DU121" s="253"/>
    </row>
  </sheetData>
  <sheetProtection algorithmName="SHA-512" hashValue="SWOkvP/CoFWg9nlN9sajZJhN4RF4ypoPU7Va5aylmYeRP0dKXxiPzxq624CMnq06IDtKLoE93rggaFhPggTlNA==" saltValue="SIRGAJ79X15FGxFsV96tS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581</v>
      </c>
    </row>
  </sheetData>
  <sheetProtection algorithmName="SHA-512" hashValue="m0ziR3ckK60171/PLz2Pd3hJZ9kGBEdkKQ8auNrfBViiCWcRsOs9xK2SM0Vj5h5pRVlP13pyD5EEudpOgvZ8IA==" saltValue="GmHf/T3hMYYURsIVhO04E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582</v>
      </c>
      <c r="G46" s="8" t="s">
        <v>583</v>
      </c>
      <c r="H46" s="8" t="s">
        <v>584</v>
      </c>
      <c r="I46" s="8" t="s">
        <v>585</v>
      </c>
      <c r="J46" s="9" t="s">
        <v>586</v>
      </c>
    </row>
    <row r="47" spans="2:10" ht="57.75" customHeight="1" x14ac:dyDescent="0.2">
      <c r="B47" s="10"/>
      <c r="C47" s="1152" t="s">
        <v>3</v>
      </c>
      <c r="D47" s="1152"/>
      <c r="E47" s="1153"/>
      <c r="F47" s="11">
        <v>2.9</v>
      </c>
      <c r="G47" s="12">
        <v>2.89</v>
      </c>
      <c r="H47" s="12">
        <v>1.72</v>
      </c>
      <c r="I47" s="12">
        <v>3.21</v>
      </c>
      <c r="J47" s="13">
        <v>5.03</v>
      </c>
    </row>
    <row r="48" spans="2:10" ht="57.75" customHeight="1" x14ac:dyDescent="0.2">
      <c r="B48" s="14"/>
      <c r="C48" s="1154" t="s">
        <v>4</v>
      </c>
      <c r="D48" s="1154"/>
      <c r="E48" s="1155"/>
      <c r="F48" s="15">
        <v>2.04</v>
      </c>
      <c r="G48" s="16">
        <v>1.38</v>
      </c>
      <c r="H48" s="16">
        <v>3.25</v>
      </c>
      <c r="I48" s="16">
        <v>3.48</v>
      </c>
      <c r="J48" s="17">
        <v>6.9</v>
      </c>
    </row>
    <row r="49" spans="2:10" ht="57.75" customHeight="1" thickBot="1" x14ac:dyDescent="0.25">
      <c r="B49" s="18"/>
      <c r="C49" s="1156" t="s">
        <v>5</v>
      </c>
      <c r="D49" s="1156"/>
      <c r="E49" s="1157"/>
      <c r="F49" s="19" t="s">
        <v>587</v>
      </c>
      <c r="G49" s="20" t="s">
        <v>588</v>
      </c>
      <c r="H49" s="20">
        <v>0.83</v>
      </c>
      <c r="I49" s="20">
        <v>0.37</v>
      </c>
      <c r="J49" s="21">
        <v>3.36</v>
      </c>
    </row>
    <row r="50" spans="2:10" ht="13" x14ac:dyDescent="0.2"/>
  </sheetData>
  <sheetProtection algorithmName="SHA-512" hashValue="Gp4kGbho62KwVeamUQ4K+BKjFQ8SVtqOreH7nhH81OQmVW21GxmbEpBq3fSBTO/jDpuuQHpOrV+14Hd6uGsGtQ==" saltValue="3DroP7VOO7PyDuGb93odk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2">
      <c r="A34" s="22"/>
      <c r="B34" s="31"/>
      <c r="C34" s="1162" t="s">
        <v>589</v>
      </c>
      <c r="D34" s="1162"/>
      <c r="E34" s="1163"/>
      <c r="F34" s="32">
        <v>8.31</v>
      </c>
      <c r="G34" s="33">
        <v>8.83</v>
      </c>
      <c r="H34" s="33">
        <v>9.17</v>
      </c>
      <c r="I34" s="33">
        <v>9.11</v>
      </c>
      <c r="J34" s="34">
        <v>9.0500000000000007</v>
      </c>
      <c r="K34" s="22"/>
      <c r="L34" s="22"/>
      <c r="M34" s="22"/>
      <c r="N34" s="22"/>
      <c r="O34" s="22"/>
      <c r="P34" s="22"/>
    </row>
    <row r="35" spans="1:16" ht="39" customHeight="1" x14ac:dyDescent="0.2">
      <c r="A35" s="22"/>
      <c r="B35" s="35"/>
      <c r="C35" s="1158" t="s">
        <v>590</v>
      </c>
      <c r="D35" s="1158"/>
      <c r="E35" s="1159"/>
      <c r="F35" s="36">
        <v>2.0299999999999998</v>
      </c>
      <c r="G35" s="37">
        <v>1.37</v>
      </c>
      <c r="H35" s="37">
        <v>3.24</v>
      </c>
      <c r="I35" s="37">
        <v>3.48</v>
      </c>
      <c r="J35" s="38">
        <v>6.89</v>
      </c>
      <c r="K35" s="22"/>
      <c r="L35" s="22"/>
      <c r="M35" s="22"/>
      <c r="N35" s="22"/>
      <c r="O35" s="22"/>
      <c r="P35" s="22"/>
    </row>
    <row r="36" spans="1:16" ht="39" customHeight="1" x14ac:dyDescent="0.2">
      <c r="A36" s="22"/>
      <c r="B36" s="35"/>
      <c r="C36" s="1158" t="s">
        <v>591</v>
      </c>
      <c r="D36" s="1158"/>
      <c r="E36" s="1159"/>
      <c r="F36" s="36">
        <v>1.61</v>
      </c>
      <c r="G36" s="37">
        <v>2.15</v>
      </c>
      <c r="H36" s="37">
        <v>2.59</v>
      </c>
      <c r="I36" s="37">
        <v>2.95</v>
      </c>
      <c r="J36" s="38">
        <v>3.15</v>
      </c>
      <c r="K36" s="22"/>
      <c r="L36" s="22"/>
      <c r="M36" s="22"/>
      <c r="N36" s="22"/>
      <c r="O36" s="22"/>
      <c r="P36" s="22"/>
    </row>
    <row r="37" spans="1:16" ht="39" customHeight="1" x14ac:dyDescent="0.2">
      <c r="A37" s="22"/>
      <c r="B37" s="35"/>
      <c r="C37" s="1158" t="s">
        <v>592</v>
      </c>
      <c r="D37" s="1158"/>
      <c r="E37" s="1159"/>
      <c r="F37" s="36">
        <v>0.9</v>
      </c>
      <c r="G37" s="37">
        <v>0.66</v>
      </c>
      <c r="H37" s="37">
        <v>0.96</v>
      </c>
      <c r="I37" s="37">
        <v>1.63</v>
      </c>
      <c r="J37" s="38">
        <v>2.13</v>
      </c>
      <c r="K37" s="22"/>
      <c r="L37" s="22"/>
      <c r="M37" s="22"/>
      <c r="N37" s="22"/>
      <c r="O37" s="22"/>
      <c r="P37" s="22"/>
    </row>
    <row r="38" spans="1:16" ht="39" customHeight="1" x14ac:dyDescent="0.2">
      <c r="A38" s="22"/>
      <c r="B38" s="35"/>
      <c r="C38" s="1158" t="s">
        <v>593</v>
      </c>
      <c r="D38" s="1158"/>
      <c r="E38" s="1159"/>
      <c r="F38" s="36" t="s">
        <v>594</v>
      </c>
      <c r="G38" s="37" t="s">
        <v>595</v>
      </c>
      <c r="H38" s="37" t="s">
        <v>596</v>
      </c>
      <c r="I38" s="37" t="s">
        <v>597</v>
      </c>
      <c r="J38" s="38">
        <v>0.25</v>
      </c>
      <c r="K38" s="22"/>
      <c r="L38" s="22"/>
      <c r="M38" s="22"/>
      <c r="N38" s="22"/>
      <c r="O38" s="22"/>
      <c r="P38" s="22"/>
    </row>
    <row r="39" spans="1:16" ht="39" customHeight="1" x14ac:dyDescent="0.2">
      <c r="A39" s="22"/>
      <c r="B39" s="35"/>
      <c r="C39" s="1158" t="s">
        <v>598</v>
      </c>
      <c r="D39" s="1158"/>
      <c r="E39" s="1159"/>
      <c r="F39" s="36">
        <v>0.06</v>
      </c>
      <c r="G39" s="37">
        <v>0.04</v>
      </c>
      <c r="H39" s="37">
        <v>0.05</v>
      </c>
      <c r="I39" s="37">
        <v>0.06</v>
      </c>
      <c r="J39" s="38">
        <v>7.0000000000000007E-2</v>
      </c>
      <c r="K39" s="22"/>
      <c r="L39" s="22"/>
      <c r="M39" s="22"/>
      <c r="N39" s="22"/>
      <c r="O39" s="22"/>
      <c r="P39" s="22"/>
    </row>
    <row r="40" spans="1:16" ht="39" customHeight="1" x14ac:dyDescent="0.2">
      <c r="A40" s="22"/>
      <c r="B40" s="35"/>
      <c r="C40" s="1158" t="s">
        <v>599</v>
      </c>
      <c r="D40" s="1158"/>
      <c r="E40" s="1159"/>
      <c r="F40" s="36">
        <v>0.14000000000000001</v>
      </c>
      <c r="G40" s="37">
        <v>0.21</v>
      </c>
      <c r="H40" s="37">
        <v>0.13</v>
      </c>
      <c r="I40" s="37">
        <v>0.02</v>
      </c>
      <c r="J40" s="38">
        <v>0.06</v>
      </c>
      <c r="K40" s="22"/>
      <c r="L40" s="22"/>
      <c r="M40" s="22"/>
      <c r="N40" s="22"/>
      <c r="O40" s="22"/>
      <c r="P40" s="22"/>
    </row>
    <row r="41" spans="1:16" ht="39" customHeight="1" x14ac:dyDescent="0.2">
      <c r="A41" s="22"/>
      <c r="B41" s="35"/>
      <c r="C41" s="1158" t="s">
        <v>600</v>
      </c>
      <c r="D41" s="1158"/>
      <c r="E41" s="1159"/>
      <c r="F41" s="36">
        <v>0.06</v>
      </c>
      <c r="G41" s="37">
        <v>0.05</v>
      </c>
      <c r="H41" s="37">
        <v>0</v>
      </c>
      <c r="I41" s="37">
        <v>0</v>
      </c>
      <c r="J41" s="38">
        <v>0.02</v>
      </c>
      <c r="K41" s="22"/>
      <c r="L41" s="22"/>
      <c r="M41" s="22"/>
      <c r="N41" s="22"/>
      <c r="O41" s="22"/>
      <c r="P41" s="22"/>
    </row>
    <row r="42" spans="1:16" ht="39" customHeight="1" x14ac:dyDescent="0.2">
      <c r="A42" s="22"/>
      <c r="B42" s="39"/>
      <c r="C42" s="1158" t="s">
        <v>601</v>
      </c>
      <c r="D42" s="1158"/>
      <c r="E42" s="1159"/>
      <c r="F42" s="36" t="s">
        <v>540</v>
      </c>
      <c r="G42" s="37" t="s">
        <v>540</v>
      </c>
      <c r="H42" s="37" t="s">
        <v>540</v>
      </c>
      <c r="I42" s="37" t="s">
        <v>540</v>
      </c>
      <c r="J42" s="38" t="s">
        <v>540</v>
      </c>
      <c r="K42" s="22"/>
      <c r="L42" s="22"/>
      <c r="M42" s="22"/>
      <c r="N42" s="22"/>
      <c r="O42" s="22"/>
      <c r="P42" s="22"/>
    </row>
    <row r="43" spans="1:16" ht="39" customHeight="1" thickBot="1" x14ac:dyDescent="0.25">
      <c r="A43" s="22"/>
      <c r="B43" s="40"/>
      <c r="C43" s="1160" t="s">
        <v>602</v>
      </c>
      <c r="D43" s="1160"/>
      <c r="E43" s="1161"/>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bJQgy9YvS1VcAVcqnzawv9pl3q5dDZQ8VT1MBMvhjtuLfgAIoyx7rJZWiLht9jZT7k7M58wbaR02t1/mfqkkQ==" saltValue="IU49Tle6Vk+fbV76M5vo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582</v>
      </c>
      <c r="L44" s="54" t="s">
        <v>583</v>
      </c>
      <c r="M44" s="54" t="s">
        <v>584</v>
      </c>
      <c r="N44" s="54" t="s">
        <v>585</v>
      </c>
      <c r="O44" s="55" t="s">
        <v>586</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3092</v>
      </c>
      <c r="L45" s="58">
        <v>2783</v>
      </c>
      <c r="M45" s="58">
        <v>3084</v>
      </c>
      <c r="N45" s="58">
        <v>2934</v>
      </c>
      <c r="O45" s="59">
        <v>2877</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540</v>
      </c>
      <c r="L46" s="62" t="s">
        <v>540</v>
      </c>
      <c r="M46" s="62" t="s">
        <v>540</v>
      </c>
      <c r="N46" s="62" t="s">
        <v>540</v>
      </c>
      <c r="O46" s="63" t="s">
        <v>540</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540</v>
      </c>
      <c r="L47" s="62" t="s">
        <v>540</v>
      </c>
      <c r="M47" s="62" t="s">
        <v>540</v>
      </c>
      <c r="N47" s="62" t="s">
        <v>540</v>
      </c>
      <c r="O47" s="63" t="s">
        <v>540</v>
      </c>
      <c r="P47" s="46"/>
      <c r="Q47" s="46"/>
      <c r="R47" s="46"/>
      <c r="S47" s="46"/>
      <c r="T47" s="46"/>
      <c r="U47" s="46"/>
    </row>
    <row r="48" spans="1:21" ht="30.75" customHeight="1" x14ac:dyDescent="0.2">
      <c r="A48" s="46"/>
      <c r="B48" s="1166"/>
      <c r="C48" s="1167"/>
      <c r="D48" s="60"/>
      <c r="E48" s="1172" t="s">
        <v>15</v>
      </c>
      <c r="F48" s="1172"/>
      <c r="G48" s="1172"/>
      <c r="H48" s="1172"/>
      <c r="I48" s="1172"/>
      <c r="J48" s="1173"/>
      <c r="K48" s="61">
        <v>830</v>
      </c>
      <c r="L48" s="62">
        <v>765</v>
      </c>
      <c r="M48" s="62">
        <v>740</v>
      </c>
      <c r="N48" s="62">
        <v>684</v>
      </c>
      <c r="O48" s="63">
        <v>706</v>
      </c>
      <c r="P48" s="46"/>
      <c r="Q48" s="46"/>
      <c r="R48" s="46"/>
      <c r="S48" s="46"/>
      <c r="T48" s="46"/>
      <c r="U48" s="46"/>
    </row>
    <row r="49" spans="1:21" ht="30.75" customHeight="1" x14ac:dyDescent="0.2">
      <c r="A49" s="46"/>
      <c r="B49" s="1166"/>
      <c r="C49" s="1167"/>
      <c r="D49" s="60"/>
      <c r="E49" s="1172" t="s">
        <v>16</v>
      </c>
      <c r="F49" s="1172"/>
      <c r="G49" s="1172"/>
      <c r="H49" s="1172"/>
      <c r="I49" s="1172"/>
      <c r="J49" s="1173"/>
      <c r="K49" s="61">
        <v>107</v>
      </c>
      <c r="L49" s="62">
        <v>102</v>
      </c>
      <c r="M49" s="62">
        <v>83</v>
      </c>
      <c r="N49" s="62">
        <v>69</v>
      </c>
      <c r="O49" s="63">
        <v>61</v>
      </c>
      <c r="P49" s="46"/>
      <c r="Q49" s="46"/>
      <c r="R49" s="46"/>
      <c r="S49" s="46"/>
      <c r="T49" s="46"/>
      <c r="U49" s="46"/>
    </row>
    <row r="50" spans="1:21" ht="30.75" customHeight="1" x14ac:dyDescent="0.2">
      <c r="A50" s="46"/>
      <c r="B50" s="1166"/>
      <c r="C50" s="1167"/>
      <c r="D50" s="60"/>
      <c r="E50" s="1172" t="s">
        <v>17</v>
      </c>
      <c r="F50" s="1172"/>
      <c r="G50" s="1172"/>
      <c r="H50" s="1172"/>
      <c r="I50" s="1172"/>
      <c r="J50" s="1173"/>
      <c r="K50" s="61">
        <v>28</v>
      </c>
      <c r="L50" s="62">
        <v>24</v>
      </c>
      <c r="M50" s="62">
        <v>26</v>
      </c>
      <c r="N50" s="62">
        <v>22</v>
      </c>
      <c r="O50" s="63">
        <v>21</v>
      </c>
      <c r="P50" s="46"/>
      <c r="Q50" s="46"/>
      <c r="R50" s="46"/>
      <c r="S50" s="46"/>
      <c r="T50" s="46"/>
      <c r="U50" s="46"/>
    </row>
    <row r="51" spans="1:21" ht="30.75" customHeight="1" x14ac:dyDescent="0.2">
      <c r="A51" s="46"/>
      <c r="B51" s="1168"/>
      <c r="C51" s="1169"/>
      <c r="D51" s="64"/>
      <c r="E51" s="1172" t="s">
        <v>18</v>
      </c>
      <c r="F51" s="1172"/>
      <c r="G51" s="1172"/>
      <c r="H51" s="1172"/>
      <c r="I51" s="1172"/>
      <c r="J51" s="1173"/>
      <c r="K51" s="61">
        <v>0</v>
      </c>
      <c r="L51" s="62">
        <v>0</v>
      </c>
      <c r="M51" s="62">
        <v>0</v>
      </c>
      <c r="N51" s="62">
        <v>0</v>
      </c>
      <c r="O51" s="63">
        <v>0</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2875</v>
      </c>
      <c r="L52" s="62">
        <v>2766</v>
      </c>
      <c r="M52" s="62">
        <v>2782</v>
      </c>
      <c r="N52" s="62">
        <v>2714</v>
      </c>
      <c r="O52" s="63">
        <v>2666</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1182</v>
      </c>
      <c r="L53" s="67">
        <v>908</v>
      </c>
      <c r="M53" s="67">
        <v>1151</v>
      </c>
      <c r="N53" s="67">
        <v>995</v>
      </c>
      <c r="O53" s="68">
        <v>999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603</v>
      </c>
      <c r="P56" s="46"/>
      <c r="Q56" s="46"/>
      <c r="R56" s="46"/>
      <c r="S56" s="46"/>
      <c r="T56" s="46"/>
      <c r="U56" s="46"/>
    </row>
    <row r="57" spans="1:21" ht="31.5" customHeight="1" thickBot="1" x14ac:dyDescent="0.3">
      <c r="A57" s="46"/>
      <c r="B57" s="74"/>
      <c r="C57" s="75"/>
      <c r="D57" s="75"/>
      <c r="E57" s="76"/>
      <c r="F57" s="76"/>
      <c r="G57" s="76"/>
      <c r="H57" s="76"/>
      <c r="I57" s="76"/>
      <c r="J57" s="77" t="s">
        <v>2</v>
      </c>
      <c r="K57" s="78" t="s">
        <v>604</v>
      </c>
      <c r="L57" s="79" t="s">
        <v>605</v>
      </c>
      <c r="M57" s="79" t="s">
        <v>606</v>
      </c>
      <c r="N57" s="79" t="s">
        <v>607</v>
      </c>
      <c r="O57" s="80" t="s">
        <v>608</v>
      </c>
      <c r="P57" s="46"/>
      <c r="Q57" s="46"/>
      <c r="R57" s="46"/>
      <c r="S57" s="46"/>
      <c r="T57" s="46"/>
      <c r="U57" s="46"/>
    </row>
    <row r="58" spans="1:21" ht="31.5" customHeight="1" x14ac:dyDescent="0.2">
      <c r="B58" s="1180" t="s">
        <v>26</v>
      </c>
      <c r="C58" s="1181"/>
      <c r="D58" s="1186" t="s">
        <v>27</v>
      </c>
      <c r="E58" s="1187"/>
      <c r="F58" s="1187"/>
      <c r="G58" s="1187"/>
      <c r="H58" s="1187"/>
      <c r="I58" s="1187"/>
      <c r="J58" s="1188"/>
      <c r="K58" s="81"/>
      <c r="L58" s="82"/>
      <c r="M58" s="82"/>
      <c r="N58" s="82"/>
      <c r="O58" s="83"/>
    </row>
    <row r="59" spans="1:21" ht="31.5" customHeight="1" x14ac:dyDescent="0.2">
      <c r="B59" s="1182"/>
      <c r="C59" s="1183"/>
      <c r="D59" s="1189" t="s">
        <v>28</v>
      </c>
      <c r="E59" s="1190"/>
      <c r="F59" s="1190"/>
      <c r="G59" s="1190"/>
      <c r="H59" s="1190"/>
      <c r="I59" s="1190"/>
      <c r="J59" s="1191"/>
      <c r="K59" s="84"/>
      <c r="L59" s="85"/>
      <c r="M59" s="85"/>
      <c r="N59" s="85"/>
      <c r="O59" s="86"/>
    </row>
    <row r="60" spans="1:21" ht="31.5" customHeight="1" thickBot="1" x14ac:dyDescent="0.25">
      <c r="B60" s="1184"/>
      <c r="C60" s="1185"/>
      <c r="D60" s="1192" t="s">
        <v>29</v>
      </c>
      <c r="E60" s="1193"/>
      <c r="F60" s="1193"/>
      <c r="G60" s="1193"/>
      <c r="H60" s="1193"/>
      <c r="I60" s="1193"/>
      <c r="J60" s="1194"/>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nStjWRqfNca8//FcvDTw+TDD83JQLl2LRMIMty8aglvEGJRKJes5b/x0d4e31dsQBHfrf2bqNwMkobexpLkKw==" saltValue="Dt6YBROHhTfODN+9cU4D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582</v>
      </c>
      <c r="J40" s="101" t="s">
        <v>583</v>
      </c>
      <c r="K40" s="101" t="s">
        <v>584</v>
      </c>
      <c r="L40" s="101" t="s">
        <v>585</v>
      </c>
      <c r="M40" s="102" t="s">
        <v>586</v>
      </c>
    </row>
    <row r="41" spans="2:13" ht="27.75" customHeight="1" x14ac:dyDescent="0.2">
      <c r="B41" s="1195" t="s">
        <v>32</v>
      </c>
      <c r="C41" s="1196"/>
      <c r="D41" s="103"/>
      <c r="E41" s="1201" t="s">
        <v>33</v>
      </c>
      <c r="F41" s="1201"/>
      <c r="G41" s="1201"/>
      <c r="H41" s="1202"/>
      <c r="I41" s="342">
        <v>32698</v>
      </c>
      <c r="J41" s="343">
        <v>32070</v>
      </c>
      <c r="K41" s="343">
        <v>31146</v>
      </c>
      <c r="L41" s="343">
        <v>30756</v>
      </c>
      <c r="M41" s="344">
        <v>29880</v>
      </c>
    </row>
    <row r="42" spans="2:13" ht="27.75" customHeight="1" x14ac:dyDescent="0.2">
      <c r="B42" s="1197"/>
      <c r="C42" s="1198"/>
      <c r="D42" s="104"/>
      <c r="E42" s="1203" t="s">
        <v>34</v>
      </c>
      <c r="F42" s="1203"/>
      <c r="G42" s="1203"/>
      <c r="H42" s="1204"/>
      <c r="I42" s="345">
        <v>83</v>
      </c>
      <c r="J42" s="346">
        <v>64</v>
      </c>
      <c r="K42" s="346">
        <v>49</v>
      </c>
      <c r="L42" s="346">
        <v>34</v>
      </c>
      <c r="M42" s="347">
        <v>21</v>
      </c>
    </row>
    <row r="43" spans="2:13" ht="27.75" customHeight="1" x14ac:dyDescent="0.2">
      <c r="B43" s="1197"/>
      <c r="C43" s="1198"/>
      <c r="D43" s="104"/>
      <c r="E43" s="1203" t="s">
        <v>35</v>
      </c>
      <c r="F43" s="1203"/>
      <c r="G43" s="1203"/>
      <c r="H43" s="1204"/>
      <c r="I43" s="345">
        <v>9524</v>
      </c>
      <c r="J43" s="346">
        <v>9125</v>
      </c>
      <c r="K43" s="346">
        <v>8479</v>
      </c>
      <c r="L43" s="346">
        <v>7859</v>
      </c>
      <c r="M43" s="347">
        <v>7230</v>
      </c>
    </row>
    <row r="44" spans="2:13" ht="27.75" customHeight="1" x14ac:dyDescent="0.2">
      <c r="B44" s="1197"/>
      <c r="C44" s="1198"/>
      <c r="D44" s="104"/>
      <c r="E44" s="1203" t="s">
        <v>36</v>
      </c>
      <c r="F44" s="1203"/>
      <c r="G44" s="1203"/>
      <c r="H44" s="1204"/>
      <c r="I44" s="345">
        <v>820</v>
      </c>
      <c r="J44" s="346">
        <v>715</v>
      </c>
      <c r="K44" s="346">
        <v>677</v>
      </c>
      <c r="L44" s="346">
        <v>615</v>
      </c>
      <c r="M44" s="347">
        <v>622</v>
      </c>
    </row>
    <row r="45" spans="2:13" ht="27.75" customHeight="1" x14ac:dyDescent="0.2">
      <c r="B45" s="1197"/>
      <c r="C45" s="1198"/>
      <c r="D45" s="104"/>
      <c r="E45" s="1203" t="s">
        <v>37</v>
      </c>
      <c r="F45" s="1203"/>
      <c r="G45" s="1203"/>
      <c r="H45" s="1204"/>
      <c r="I45" s="345">
        <v>1931</v>
      </c>
      <c r="J45" s="346">
        <v>1820</v>
      </c>
      <c r="K45" s="346">
        <v>1603</v>
      </c>
      <c r="L45" s="346">
        <v>1573</v>
      </c>
      <c r="M45" s="347">
        <v>1462</v>
      </c>
    </row>
    <row r="46" spans="2:13" ht="27.75" customHeight="1" x14ac:dyDescent="0.2">
      <c r="B46" s="1197"/>
      <c r="C46" s="1198"/>
      <c r="D46" s="105"/>
      <c r="E46" s="1203" t="s">
        <v>38</v>
      </c>
      <c r="F46" s="1203"/>
      <c r="G46" s="1203"/>
      <c r="H46" s="1204"/>
      <c r="I46" s="345" t="s">
        <v>540</v>
      </c>
      <c r="J46" s="346" t="s">
        <v>540</v>
      </c>
      <c r="K46" s="346" t="s">
        <v>540</v>
      </c>
      <c r="L46" s="346" t="s">
        <v>540</v>
      </c>
      <c r="M46" s="347" t="s">
        <v>540</v>
      </c>
    </row>
    <row r="47" spans="2:13" ht="27.75" customHeight="1" x14ac:dyDescent="0.2">
      <c r="B47" s="1197"/>
      <c r="C47" s="1198"/>
      <c r="D47" s="106"/>
      <c r="E47" s="1205" t="s">
        <v>39</v>
      </c>
      <c r="F47" s="1206"/>
      <c r="G47" s="1206"/>
      <c r="H47" s="1207"/>
      <c r="I47" s="345" t="s">
        <v>540</v>
      </c>
      <c r="J47" s="346" t="s">
        <v>540</v>
      </c>
      <c r="K47" s="346" t="s">
        <v>540</v>
      </c>
      <c r="L47" s="346" t="s">
        <v>540</v>
      </c>
      <c r="M47" s="347" t="s">
        <v>540</v>
      </c>
    </row>
    <row r="48" spans="2:13" ht="27.75" customHeight="1" x14ac:dyDescent="0.2">
      <c r="B48" s="1197"/>
      <c r="C48" s="1198"/>
      <c r="D48" s="104"/>
      <c r="E48" s="1203" t="s">
        <v>40</v>
      </c>
      <c r="F48" s="1203"/>
      <c r="G48" s="1203"/>
      <c r="H48" s="1204"/>
      <c r="I48" s="345" t="s">
        <v>540</v>
      </c>
      <c r="J48" s="346" t="s">
        <v>540</v>
      </c>
      <c r="K48" s="346" t="s">
        <v>540</v>
      </c>
      <c r="L48" s="346" t="s">
        <v>540</v>
      </c>
      <c r="M48" s="347" t="s">
        <v>540</v>
      </c>
    </row>
    <row r="49" spans="2:13" ht="27.75" customHeight="1" x14ac:dyDescent="0.2">
      <c r="B49" s="1199"/>
      <c r="C49" s="1200"/>
      <c r="D49" s="104"/>
      <c r="E49" s="1203" t="s">
        <v>41</v>
      </c>
      <c r="F49" s="1203"/>
      <c r="G49" s="1203"/>
      <c r="H49" s="1204"/>
      <c r="I49" s="345" t="s">
        <v>540</v>
      </c>
      <c r="J49" s="346" t="s">
        <v>540</v>
      </c>
      <c r="K49" s="346" t="s">
        <v>540</v>
      </c>
      <c r="L49" s="346" t="s">
        <v>540</v>
      </c>
      <c r="M49" s="347" t="s">
        <v>540</v>
      </c>
    </row>
    <row r="50" spans="2:13" ht="27.75" customHeight="1" x14ac:dyDescent="0.2">
      <c r="B50" s="1208" t="s">
        <v>42</v>
      </c>
      <c r="C50" s="1209"/>
      <c r="D50" s="107"/>
      <c r="E50" s="1203" t="s">
        <v>43</v>
      </c>
      <c r="F50" s="1203"/>
      <c r="G50" s="1203"/>
      <c r="H50" s="1204"/>
      <c r="I50" s="345">
        <v>1732</v>
      </c>
      <c r="J50" s="346">
        <v>1797</v>
      </c>
      <c r="K50" s="346">
        <v>1658</v>
      </c>
      <c r="L50" s="346">
        <v>2501</v>
      </c>
      <c r="M50" s="347">
        <v>3337</v>
      </c>
    </row>
    <row r="51" spans="2:13" ht="27.75" customHeight="1" x14ac:dyDescent="0.2">
      <c r="B51" s="1197"/>
      <c r="C51" s="1198"/>
      <c r="D51" s="104"/>
      <c r="E51" s="1203" t="s">
        <v>44</v>
      </c>
      <c r="F51" s="1203"/>
      <c r="G51" s="1203"/>
      <c r="H51" s="1204"/>
      <c r="I51" s="345">
        <v>4590</v>
      </c>
      <c r="J51" s="346">
        <v>4449</v>
      </c>
      <c r="K51" s="346">
        <v>4408</v>
      </c>
      <c r="L51" s="346">
        <v>4528</v>
      </c>
      <c r="M51" s="347">
        <v>4289</v>
      </c>
    </row>
    <row r="52" spans="2:13" ht="27.75" customHeight="1" x14ac:dyDescent="0.2">
      <c r="B52" s="1199"/>
      <c r="C52" s="1200"/>
      <c r="D52" s="104"/>
      <c r="E52" s="1203" t="s">
        <v>45</v>
      </c>
      <c r="F52" s="1203"/>
      <c r="G52" s="1203"/>
      <c r="H52" s="1204"/>
      <c r="I52" s="345">
        <v>27844</v>
      </c>
      <c r="J52" s="346">
        <v>27406</v>
      </c>
      <c r="K52" s="346">
        <v>26541</v>
      </c>
      <c r="L52" s="346">
        <v>25729</v>
      </c>
      <c r="M52" s="347">
        <v>24671</v>
      </c>
    </row>
    <row r="53" spans="2:13" ht="27.75" customHeight="1" thickBot="1" x14ac:dyDescent="0.25">
      <c r="B53" s="1210" t="s">
        <v>46</v>
      </c>
      <c r="C53" s="1211"/>
      <c r="D53" s="108"/>
      <c r="E53" s="1212" t="s">
        <v>47</v>
      </c>
      <c r="F53" s="1212"/>
      <c r="G53" s="1212"/>
      <c r="H53" s="1213"/>
      <c r="I53" s="348">
        <v>10889</v>
      </c>
      <c r="J53" s="349">
        <v>10142</v>
      </c>
      <c r="K53" s="349">
        <v>9347</v>
      </c>
      <c r="L53" s="349">
        <v>8080</v>
      </c>
      <c r="M53" s="350">
        <v>6917</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c4RzAJKAdhkonTLCkZ+AZtNRgtXImqiDIPow7NoKdlpIwEFuGgMkMntNbHnJ9urGWkhZeoZ9Ju8Z5EuYJ0fZeA==" saltValue="h0i260bp9LFTzb8DyJrI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584</v>
      </c>
      <c r="G54" s="117" t="s">
        <v>585</v>
      </c>
      <c r="H54" s="118" t="s">
        <v>586</v>
      </c>
    </row>
    <row r="55" spans="2:8" ht="52.5" customHeight="1" x14ac:dyDescent="0.2">
      <c r="B55" s="119"/>
      <c r="C55" s="1222" t="s">
        <v>50</v>
      </c>
      <c r="D55" s="1222"/>
      <c r="E55" s="1223"/>
      <c r="F55" s="120">
        <v>295</v>
      </c>
      <c r="G55" s="120">
        <v>574</v>
      </c>
      <c r="H55" s="121">
        <v>887</v>
      </c>
    </row>
    <row r="56" spans="2:8" ht="52.5" customHeight="1" x14ac:dyDescent="0.2">
      <c r="B56" s="122"/>
      <c r="C56" s="1224" t="s">
        <v>51</v>
      </c>
      <c r="D56" s="1224"/>
      <c r="E56" s="1225"/>
      <c r="F56" s="123">
        <v>150</v>
      </c>
      <c r="G56" s="123">
        <v>401</v>
      </c>
      <c r="H56" s="124">
        <v>401</v>
      </c>
    </row>
    <row r="57" spans="2:8" ht="53.25" customHeight="1" x14ac:dyDescent="0.2">
      <c r="B57" s="122"/>
      <c r="C57" s="1226" t="s">
        <v>52</v>
      </c>
      <c r="D57" s="1226"/>
      <c r="E57" s="1227"/>
      <c r="F57" s="125">
        <v>2727</v>
      </c>
      <c r="G57" s="125">
        <v>2932</v>
      </c>
      <c r="H57" s="126">
        <v>3353</v>
      </c>
    </row>
    <row r="58" spans="2:8" ht="45.75" customHeight="1" x14ac:dyDescent="0.2">
      <c r="B58" s="127"/>
      <c r="C58" s="1214" t="s">
        <v>53</v>
      </c>
      <c r="D58" s="1215"/>
      <c r="E58" s="1216"/>
      <c r="F58" s="128"/>
      <c r="G58" s="128"/>
      <c r="H58" s="129"/>
    </row>
    <row r="59" spans="2:8" ht="45.75" customHeight="1" x14ac:dyDescent="0.2">
      <c r="B59" s="127"/>
      <c r="C59" s="1214" t="s">
        <v>54</v>
      </c>
      <c r="D59" s="1215"/>
      <c r="E59" s="1216"/>
      <c r="F59" s="128"/>
      <c r="G59" s="128"/>
      <c r="H59" s="129"/>
    </row>
    <row r="60" spans="2:8" ht="45.75" customHeight="1" x14ac:dyDescent="0.2">
      <c r="B60" s="127"/>
      <c r="C60" s="1214" t="s">
        <v>54</v>
      </c>
      <c r="D60" s="1215"/>
      <c r="E60" s="1216"/>
      <c r="F60" s="128"/>
      <c r="G60" s="128"/>
      <c r="H60" s="129"/>
    </row>
    <row r="61" spans="2:8" ht="45.75" customHeight="1" x14ac:dyDescent="0.2">
      <c r="B61" s="127"/>
      <c r="C61" s="1214" t="s">
        <v>54</v>
      </c>
      <c r="D61" s="1215"/>
      <c r="E61" s="1216"/>
      <c r="F61" s="128"/>
      <c r="G61" s="128"/>
      <c r="H61" s="129"/>
    </row>
    <row r="62" spans="2:8" ht="45.75" customHeight="1" thickBot="1" x14ac:dyDescent="0.25">
      <c r="B62" s="130"/>
      <c r="C62" s="1217" t="s">
        <v>54</v>
      </c>
      <c r="D62" s="1218"/>
      <c r="E62" s="1219"/>
      <c r="F62" s="131"/>
      <c r="G62" s="131"/>
      <c r="H62" s="132"/>
    </row>
    <row r="63" spans="2:8" ht="52.5" customHeight="1" thickBot="1" x14ac:dyDescent="0.25">
      <c r="B63" s="133"/>
      <c r="C63" s="1220" t="s">
        <v>55</v>
      </c>
      <c r="D63" s="1220"/>
      <c r="E63" s="1221"/>
      <c r="F63" s="134">
        <v>3173</v>
      </c>
      <c r="G63" s="134">
        <v>3908</v>
      </c>
      <c r="H63" s="135">
        <v>4640</v>
      </c>
    </row>
    <row r="64" spans="2:8" ht="13" x14ac:dyDescent="0.2"/>
  </sheetData>
  <sheetProtection algorithmName="SHA-512" hashValue="9YYzEbFoG0w7ILU6k7C2fv/jbMzn0nY7p6yf1yXGzjHYXeT7S7KubdRb2yn4uUNQ35l0Hu/sgX6wA1cMWhvVbw==" saltValue="W2mGaoUQk5vGzWZdAWZe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0D5E-0134-4CD4-BF52-D81030380BB6}">
  <sheetPr>
    <pageSetUpPr fitToPage="1"/>
  </sheetPr>
  <dimension ref="A1:DE85"/>
  <sheetViews>
    <sheetView showGridLines="0" topLeftCell="K37" zoomScaleNormal="100" zoomScaleSheetLayoutView="55" workbookViewId="0">
      <selection activeCell="AN43" sqref="AN43:DC47"/>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x14ac:dyDescent="0.2">
      <c r="DD19" s="255"/>
      <c r="DE19" s="255"/>
    </row>
    <row r="20" spans="1:109" ht="13"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56"/>
      <c r="DD40" s="356"/>
      <c r="DE40" s="255"/>
    </row>
    <row r="41" spans="2:109" ht="16.5" x14ac:dyDescent="0.2">
      <c r="B41" s="256" t="s">
        <v>620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57"/>
      <c r="I42" s="358"/>
      <c r="J42" s="358"/>
      <c r="K42" s="358"/>
      <c r="AM42" s="357"/>
      <c r="AN42" s="357" t="s">
        <v>621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622</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x14ac:dyDescent="0.2">
      <c r="B49" s="259"/>
      <c r="AN49" s="255" t="s">
        <v>623</v>
      </c>
    </row>
    <row r="50" spans="1:109" ht="13"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582</v>
      </c>
      <c r="BQ50" s="1233"/>
      <c r="BR50" s="1233"/>
      <c r="BS50" s="1233"/>
      <c r="BT50" s="1233"/>
      <c r="BU50" s="1233"/>
      <c r="BV50" s="1233"/>
      <c r="BW50" s="1233"/>
      <c r="BX50" s="1233" t="s">
        <v>583</v>
      </c>
      <c r="BY50" s="1233"/>
      <c r="BZ50" s="1233"/>
      <c r="CA50" s="1233"/>
      <c r="CB50" s="1233"/>
      <c r="CC50" s="1233"/>
      <c r="CD50" s="1233"/>
      <c r="CE50" s="1233"/>
      <c r="CF50" s="1233" t="s">
        <v>584</v>
      </c>
      <c r="CG50" s="1233"/>
      <c r="CH50" s="1233"/>
      <c r="CI50" s="1233"/>
      <c r="CJ50" s="1233"/>
      <c r="CK50" s="1233"/>
      <c r="CL50" s="1233"/>
      <c r="CM50" s="1233"/>
      <c r="CN50" s="1233" t="s">
        <v>585</v>
      </c>
      <c r="CO50" s="1233"/>
      <c r="CP50" s="1233"/>
      <c r="CQ50" s="1233"/>
      <c r="CR50" s="1233"/>
      <c r="CS50" s="1233"/>
      <c r="CT50" s="1233"/>
      <c r="CU50" s="1233"/>
      <c r="CV50" s="1233" t="s">
        <v>586</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624</v>
      </c>
      <c r="AO51" s="1231"/>
      <c r="AP51" s="1231"/>
      <c r="AQ51" s="1231"/>
      <c r="AR51" s="1231"/>
      <c r="AS51" s="1231"/>
      <c r="AT51" s="1231"/>
      <c r="AU51" s="1231"/>
      <c r="AV51" s="1231"/>
      <c r="AW51" s="1231"/>
      <c r="AX51" s="1231"/>
      <c r="AY51" s="1231"/>
      <c r="AZ51" s="1231"/>
      <c r="BA51" s="1231"/>
      <c r="BB51" s="1231" t="s">
        <v>625</v>
      </c>
      <c r="BC51" s="1231"/>
      <c r="BD51" s="1231"/>
      <c r="BE51" s="1231"/>
      <c r="BF51" s="1231"/>
      <c r="BG51" s="1231"/>
      <c r="BH51" s="1231"/>
      <c r="BI51" s="1231"/>
      <c r="BJ51" s="1231"/>
      <c r="BK51" s="1231"/>
      <c r="BL51" s="1231"/>
      <c r="BM51" s="1231"/>
      <c r="BN51" s="1231"/>
      <c r="BO51" s="1231"/>
      <c r="BP51" s="1228">
        <v>76.599999999999994</v>
      </c>
      <c r="BQ51" s="1228"/>
      <c r="BR51" s="1228"/>
      <c r="BS51" s="1228"/>
      <c r="BT51" s="1228"/>
      <c r="BU51" s="1228"/>
      <c r="BV51" s="1228"/>
      <c r="BW51" s="1228"/>
      <c r="BX51" s="1228">
        <v>70.7</v>
      </c>
      <c r="BY51" s="1228"/>
      <c r="BZ51" s="1228"/>
      <c r="CA51" s="1228"/>
      <c r="CB51" s="1228"/>
      <c r="CC51" s="1228"/>
      <c r="CD51" s="1228"/>
      <c r="CE51" s="1228"/>
      <c r="CF51" s="1228">
        <v>63</v>
      </c>
      <c r="CG51" s="1228"/>
      <c r="CH51" s="1228"/>
      <c r="CI51" s="1228"/>
      <c r="CJ51" s="1228"/>
      <c r="CK51" s="1228"/>
      <c r="CL51" s="1228"/>
      <c r="CM51" s="1228"/>
      <c r="CN51" s="1228">
        <v>51.6</v>
      </c>
      <c r="CO51" s="1228"/>
      <c r="CP51" s="1228"/>
      <c r="CQ51" s="1228"/>
      <c r="CR51" s="1228"/>
      <c r="CS51" s="1228"/>
      <c r="CT51" s="1228"/>
      <c r="CU51" s="1228"/>
      <c r="CV51" s="1228">
        <v>44.8</v>
      </c>
      <c r="CW51" s="1228"/>
      <c r="CX51" s="1228"/>
      <c r="CY51" s="1228"/>
      <c r="CZ51" s="1228"/>
      <c r="DA51" s="1228"/>
      <c r="DB51" s="1228"/>
      <c r="DC51" s="1228"/>
    </row>
    <row r="52" spans="1:109" ht="13"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626</v>
      </c>
      <c r="BC53" s="1231"/>
      <c r="BD53" s="1231"/>
      <c r="BE53" s="1231"/>
      <c r="BF53" s="1231"/>
      <c r="BG53" s="1231"/>
      <c r="BH53" s="1231"/>
      <c r="BI53" s="1231"/>
      <c r="BJ53" s="1231"/>
      <c r="BK53" s="1231"/>
      <c r="BL53" s="1231"/>
      <c r="BM53" s="1231"/>
      <c r="BN53" s="1231"/>
      <c r="BO53" s="1231"/>
      <c r="BP53" s="1228">
        <v>62.2</v>
      </c>
      <c r="BQ53" s="1228"/>
      <c r="BR53" s="1228"/>
      <c r="BS53" s="1228"/>
      <c r="BT53" s="1228"/>
      <c r="BU53" s="1228"/>
      <c r="BV53" s="1228"/>
      <c r="BW53" s="1228"/>
      <c r="BX53" s="1228">
        <v>62.9</v>
      </c>
      <c r="BY53" s="1228"/>
      <c r="BZ53" s="1228"/>
      <c r="CA53" s="1228"/>
      <c r="CB53" s="1228"/>
      <c r="CC53" s="1228"/>
      <c r="CD53" s="1228"/>
      <c r="CE53" s="1228"/>
      <c r="CF53" s="1228">
        <v>64.3</v>
      </c>
      <c r="CG53" s="1228"/>
      <c r="CH53" s="1228"/>
      <c r="CI53" s="1228"/>
      <c r="CJ53" s="1228"/>
      <c r="CK53" s="1228"/>
      <c r="CL53" s="1228"/>
      <c r="CM53" s="1228"/>
      <c r="CN53" s="1228">
        <v>65.400000000000006</v>
      </c>
      <c r="CO53" s="1228"/>
      <c r="CP53" s="1228"/>
      <c r="CQ53" s="1228"/>
      <c r="CR53" s="1228"/>
      <c r="CS53" s="1228"/>
      <c r="CT53" s="1228"/>
      <c r="CU53" s="1228"/>
      <c r="CV53" s="1228">
        <v>66.5</v>
      </c>
      <c r="CW53" s="1228"/>
      <c r="CX53" s="1228"/>
      <c r="CY53" s="1228"/>
      <c r="CZ53" s="1228"/>
      <c r="DA53" s="1228"/>
      <c r="DB53" s="1228"/>
      <c r="DC53" s="1228"/>
    </row>
    <row r="54" spans="1:109" ht="13"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x14ac:dyDescent="0.2">
      <c r="A55" s="358"/>
      <c r="B55" s="259"/>
      <c r="G55" s="1234"/>
      <c r="H55" s="1234"/>
      <c r="I55" s="1234"/>
      <c r="J55" s="1234"/>
      <c r="K55" s="1235"/>
      <c r="L55" s="1235"/>
      <c r="M55" s="1235"/>
      <c r="N55" s="1235"/>
      <c r="AN55" s="1233" t="s">
        <v>627</v>
      </c>
      <c r="AO55" s="1233"/>
      <c r="AP55" s="1233"/>
      <c r="AQ55" s="1233"/>
      <c r="AR55" s="1233"/>
      <c r="AS55" s="1233"/>
      <c r="AT55" s="1233"/>
      <c r="AU55" s="1233"/>
      <c r="AV55" s="1233"/>
      <c r="AW55" s="1233"/>
      <c r="AX55" s="1233"/>
      <c r="AY55" s="1233"/>
      <c r="AZ55" s="1233"/>
      <c r="BA55" s="1233"/>
      <c r="BB55" s="1231" t="s">
        <v>625</v>
      </c>
      <c r="BC55" s="1231"/>
      <c r="BD55" s="1231"/>
      <c r="BE55" s="1231"/>
      <c r="BF55" s="1231"/>
      <c r="BG55" s="1231"/>
      <c r="BH55" s="1231"/>
      <c r="BI55" s="1231"/>
      <c r="BJ55" s="1231"/>
      <c r="BK55" s="1231"/>
      <c r="BL55" s="1231"/>
      <c r="BM55" s="1231"/>
      <c r="BN55" s="1231"/>
      <c r="BO55" s="1231"/>
      <c r="BP55" s="1228">
        <v>24.2</v>
      </c>
      <c r="BQ55" s="1228"/>
      <c r="BR55" s="1228"/>
      <c r="BS55" s="1228"/>
      <c r="BT55" s="1228"/>
      <c r="BU55" s="1228"/>
      <c r="BV55" s="1228"/>
      <c r="BW55" s="1228"/>
      <c r="BX55" s="1228">
        <v>22.1</v>
      </c>
      <c r="BY55" s="1228"/>
      <c r="BZ55" s="1228"/>
      <c r="CA55" s="1228"/>
      <c r="CB55" s="1228"/>
      <c r="CC55" s="1228"/>
      <c r="CD55" s="1228"/>
      <c r="CE55" s="1228"/>
      <c r="CF55" s="1228">
        <v>20.399999999999999</v>
      </c>
      <c r="CG55" s="1228"/>
      <c r="CH55" s="1228"/>
      <c r="CI55" s="1228"/>
      <c r="CJ55" s="1228"/>
      <c r="CK55" s="1228"/>
      <c r="CL55" s="1228"/>
      <c r="CM55" s="1228"/>
      <c r="CN55" s="1228">
        <v>11.2</v>
      </c>
      <c r="CO55" s="1228"/>
      <c r="CP55" s="1228"/>
      <c r="CQ55" s="1228"/>
      <c r="CR55" s="1228"/>
      <c r="CS55" s="1228"/>
      <c r="CT55" s="1228"/>
      <c r="CU55" s="1228"/>
      <c r="CV55" s="1228">
        <v>4.5999999999999996</v>
      </c>
      <c r="CW55" s="1228"/>
      <c r="CX55" s="1228"/>
      <c r="CY55" s="1228"/>
      <c r="CZ55" s="1228"/>
      <c r="DA55" s="1228"/>
      <c r="DB55" s="1228"/>
      <c r="DC55" s="1228"/>
    </row>
    <row r="56" spans="1:109" ht="13"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626</v>
      </c>
      <c r="BC57" s="1231"/>
      <c r="BD57" s="1231"/>
      <c r="BE57" s="1231"/>
      <c r="BF57" s="1231"/>
      <c r="BG57" s="1231"/>
      <c r="BH57" s="1231"/>
      <c r="BI57" s="1231"/>
      <c r="BJ57" s="1231"/>
      <c r="BK57" s="1231"/>
      <c r="BL57" s="1231"/>
      <c r="BM57" s="1231"/>
      <c r="BN57" s="1231"/>
      <c r="BO57" s="1231"/>
      <c r="BP57" s="1228">
        <v>60.1</v>
      </c>
      <c r="BQ57" s="1228"/>
      <c r="BR57" s="1228"/>
      <c r="BS57" s="1228"/>
      <c r="BT57" s="1228"/>
      <c r="BU57" s="1228"/>
      <c r="BV57" s="1228"/>
      <c r="BW57" s="1228"/>
      <c r="BX57" s="1228">
        <v>61.5</v>
      </c>
      <c r="BY57" s="1228"/>
      <c r="BZ57" s="1228"/>
      <c r="CA57" s="1228"/>
      <c r="CB57" s="1228"/>
      <c r="CC57" s="1228"/>
      <c r="CD57" s="1228"/>
      <c r="CE57" s="1228"/>
      <c r="CF57" s="1228">
        <v>63</v>
      </c>
      <c r="CG57" s="1228"/>
      <c r="CH57" s="1228"/>
      <c r="CI57" s="1228"/>
      <c r="CJ57" s="1228"/>
      <c r="CK57" s="1228"/>
      <c r="CL57" s="1228"/>
      <c r="CM57" s="1228"/>
      <c r="CN57" s="1228">
        <v>63.7</v>
      </c>
      <c r="CO57" s="1228"/>
      <c r="CP57" s="1228"/>
      <c r="CQ57" s="1228"/>
      <c r="CR57" s="1228"/>
      <c r="CS57" s="1228"/>
      <c r="CT57" s="1228"/>
      <c r="CU57" s="1228"/>
      <c r="CV57" s="1228">
        <v>64.099999999999994</v>
      </c>
      <c r="CW57" s="1228"/>
      <c r="CX57" s="1228"/>
      <c r="CY57" s="1228"/>
      <c r="CZ57" s="1228"/>
      <c r="DA57" s="1228"/>
      <c r="DB57" s="1228"/>
      <c r="DC57" s="1228"/>
      <c r="DD57" s="363"/>
      <c r="DE57" s="362"/>
    </row>
    <row r="58" spans="1:109" s="358" customFormat="1" ht="13"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x14ac:dyDescent="0.2">
      <c r="B63" s="312" t="s">
        <v>628</v>
      </c>
    </row>
    <row r="64" spans="1:109" ht="13" x14ac:dyDescent="0.2">
      <c r="B64" s="259"/>
      <c r="G64" s="357"/>
      <c r="I64" s="369"/>
      <c r="J64" s="369"/>
      <c r="K64" s="369"/>
      <c r="L64" s="369"/>
      <c r="M64" s="369"/>
      <c r="N64" s="370"/>
      <c r="AM64" s="357"/>
      <c r="AN64" s="357" t="s">
        <v>621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x14ac:dyDescent="0.2">
      <c r="B65" s="259"/>
      <c r="AN65" s="1240" t="s">
        <v>629</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x14ac:dyDescent="0.2">
      <c r="B71" s="259"/>
      <c r="G71" s="374"/>
      <c r="I71" s="375"/>
      <c r="J71" s="372"/>
      <c r="K71" s="372"/>
      <c r="L71" s="373"/>
      <c r="M71" s="372"/>
      <c r="N71" s="373"/>
      <c r="AM71" s="374"/>
      <c r="AN71" s="255" t="s">
        <v>623</v>
      </c>
    </row>
    <row r="72" spans="2:107" ht="13"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582</v>
      </c>
      <c r="BQ72" s="1233"/>
      <c r="BR72" s="1233"/>
      <c r="BS72" s="1233"/>
      <c r="BT72" s="1233"/>
      <c r="BU72" s="1233"/>
      <c r="BV72" s="1233"/>
      <c r="BW72" s="1233"/>
      <c r="BX72" s="1233" t="s">
        <v>583</v>
      </c>
      <c r="BY72" s="1233"/>
      <c r="BZ72" s="1233"/>
      <c r="CA72" s="1233"/>
      <c r="CB72" s="1233"/>
      <c r="CC72" s="1233"/>
      <c r="CD72" s="1233"/>
      <c r="CE72" s="1233"/>
      <c r="CF72" s="1233" t="s">
        <v>584</v>
      </c>
      <c r="CG72" s="1233"/>
      <c r="CH72" s="1233"/>
      <c r="CI72" s="1233"/>
      <c r="CJ72" s="1233"/>
      <c r="CK72" s="1233"/>
      <c r="CL72" s="1233"/>
      <c r="CM72" s="1233"/>
      <c r="CN72" s="1233" t="s">
        <v>585</v>
      </c>
      <c r="CO72" s="1233"/>
      <c r="CP72" s="1233"/>
      <c r="CQ72" s="1233"/>
      <c r="CR72" s="1233"/>
      <c r="CS72" s="1233"/>
      <c r="CT72" s="1233"/>
      <c r="CU72" s="1233"/>
      <c r="CV72" s="1233" t="s">
        <v>586</v>
      </c>
      <c r="CW72" s="1233"/>
      <c r="CX72" s="1233"/>
      <c r="CY72" s="1233"/>
      <c r="CZ72" s="1233"/>
      <c r="DA72" s="1233"/>
      <c r="DB72" s="1233"/>
      <c r="DC72" s="1233"/>
    </row>
    <row r="73" spans="2:107" ht="13" x14ac:dyDescent="0.2">
      <c r="B73" s="259"/>
      <c r="G73" s="1236"/>
      <c r="H73" s="1236"/>
      <c r="I73" s="1236"/>
      <c r="J73" s="1236"/>
      <c r="K73" s="1232"/>
      <c r="L73" s="1232"/>
      <c r="M73" s="1232"/>
      <c r="N73" s="1232"/>
      <c r="AM73" s="359"/>
      <c r="AN73" s="1231" t="s">
        <v>624</v>
      </c>
      <c r="AO73" s="1231"/>
      <c r="AP73" s="1231"/>
      <c r="AQ73" s="1231"/>
      <c r="AR73" s="1231"/>
      <c r="AS73" s="1231"/>
      <c r="AT73" s="1231"/>
      <c r="AU73" s="1231"/>
      <c r="AV73" s="1231"/>
      <c r="AW73" s="1231"/>
      <c r="AX73" s="1231"/>
      <c r="AY73" s="1231"/>
      <c r="AZ73" s="1231"/>
      <c r="BA73" s="1231"/>
      <c r="BB73" s="1231" t="s">
        <v>625</v>
      </c>
      <c r="BC73" s="1231"/>
      <c r="BD73" s="1231"/>
      <c r="BE73" s="1231"/>
      <c r="BF73" s="1231"/>
      <c r="BG73" s="1231"/>
      <c r="BH73" s="1231"/>
      <c r="BI73" s="1231"/>
      <c r="BJ73" s="1231"/>
      <c r="BK73" s="1231"/>
      <c r="BL73" s="1231"/>
      <c r="BM73" s="1231"/>
      <c r="BN73" s="1231"/>
      <c r="BO73" s="1231"/>
      <c r="BP73" s="1228">
        <v>76.599999999999994</v>
      </c>
      <c r="BQ73" s="1228"/>
      <c r="BR73" s="1228"/>
      <c r="BS73" s="1228"/>
      <c r="BT73" s="1228"/>
      <c r="BU73" s="1228"/>
      <c r="BV73" s="1228"/>
      <c r="BW73" s="1228"/>
      <c r="BX73" s="1228">
        <v>70.7</v>
      </c>
      <c r="BY73" s="1228"/>
      <c r="BZ73" s="1228"/>
      <c r="CA73" s="1228"/>
      <c r="CB73" s="1228"/>
      <c r="CC73" s="1228"/>
      <c r="CD73" s="1228"/>
      <c r="CE73" s="1228"/>
      <c r="CF73" s="1228">
        <v>63</v>
      </c>
      <c r="CG73" s="1228"/>
      <c r="CH73" s="1228"/>
      <c r="CI73" s="1228"/>
      <c r="CJ73" s="1228"/>
      <c r="CK73" s="1228"/>
      <c r="CL73" s="1228"/>
      <c r="CM73" s="1228"/>
      <c r="CN73" s="1228">
        <v>51.6</v>
      </c>
      <c r="CO73" s="1228"/>
      <c r="CP73" s="1228"/>
      <c r="CQ73" s="1228"/>
      <c r="CR73" s="1228"/>
      <c r="CS73" s="1228"/>
      <c r="CT73" s="1228"/>
      <c r="CU73" s="1228"/>
      <c r="CV73" s="1228">
        <v>44.8</v>
      </c>
      <c r="CW73" s="1228"/>
      <c r="CX73" s="1228"/>
      <c r="CY73" s="1228"/>
      <c r="CZ73" s="1228"/>
      <c r="DA73" s="1228"/>
      <c r="DB73" s="1228"/>
      <c r="DC73" s="1228"/>
    </row>
    <row r="74" spans="2:107" ht="13"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630</v>
      </c>
      <c r="BC75" s="1231"/>
      <c r="BD75" s="1231"/>
      <c r="BE75" s="1231"/>
      <c r="BF75" s="1231"/>
      <c r="BG75" s="1231"/>
      <c r="BH75" s="1231"/>
      <c r="BI75" s="1231"/>
      <c r="BJ75" s="1231"/>
      <c r="BK75" s="1231"/>
      <c r="BL75" s="1231"/>
      <c r="BM75" s="1231"/>
      <c r="BN75" s="1231"/>
      <c r="BO75" s="1231"/>
      <c r="BP75" s="1228">
        <v>8.6</v>
      </c>
      <c r="BQ75" s="1228"/>
      <c r="BR75" s="1228"/>
      <c r="BS75" s="1228"/>
      <c r="BT75" s="1228"/>
      <c r="BU75" s="1228"/>
      <c r="BV75" s="1228"/>
      <c r="BW75" s="1228"/>
      <c r="BX75" s="1228">
        <v>7.8</v>
      </c>
      <c r="BY75" s="1228"/>
      <c r="BZ75" s="1228"/>
      <c r="CA75" s="1228"/>
      <c r="CB75" s="1228"/>
      <c r="CC75" s="1228"/>
      <c r="CD75" s="1228"/>
      <c r="CE75" s="1228"/>
      <c r="CF75" s="1228">
        <v>7.4</v>
      </c>
      <c r="CG75" s="1228"/>
      <c r="CH75" s="1228"/>
      <c r="CI75" s="1228"/>
      <c r="CJ75" s="1228"/>
      <c r="CK75" s="1228"/>
      <c r="CL75" s="1228"/>
      <c r="CM75" s="1228"/>
      <c r="CN75" s="1228">
        <v>6.8</v>
      </c>
      <c r="CO75" s="1228"/>
      <c r="CP75" s="1228"/>
      <c r="CQ75" s="1228"/>
      <c r="CR75" s="1228"/>
      <c r="CS75" s="1228"/>
      <c r="CT75" s="1228"/>
      <c r="CU75" s="1228"/>
      <c r="CV75" s="1228">
        <v>6.8</v>
      </c>
      <c r="CW75" s="1228"/>
      <c r="CX75" s="1228"/>
      <c r="CY75" s="1228"/>
      <c r="CZ75" s="1228"/>
      <c r="DA75" s="1228"/>
      <c r="DB75" s="1228"/>
      <c r="DC75" s="1228"/>
    </row>
    <row r="76" spans="2:107" ht="13"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x14ac:dyDescent="0.2">
      <c r="B77" s="259"/>
      <c r="G77" s="1234"/>
      <c r="H77" s="1234"/>
      <c r="I77" s="1234"/>
      <c r="J77" s="1234"/>
      <c r="K77" s="1232"/>
      <c r="L77" s="1232"/>
      <c r="M77" s="1232"/>
      <c r="N77" s="1232"/>
      <c r="AN77" s="1233" t="s">
        <v>627</v>
      </c>
      <c r="AO77" s="1233"/>
      <c r="AP77" s="1233"/>
      <c r="AQ77" s="1233"/>
      <c r="AR77" s="1233"/>
      <c r="AS77" s="1233"/>
      <c r="AT77" s="1233"/>
      <c r="AU77" s="1233"/>
      <c r="AV77" s="1233"/>
      <c r="AW77" s="1233"/>
      <c r="AX77" s="1233"/>
      <c r="AY77" s="1233"/>
      <c r="AZ77" s="1233"/>
      <c r="BA77" s="1233"/>
      <c r="BB77" s="1231" t="s">
        <v>625</v>
      </c>
      <c r="BC77" s="1231"/>
      <c r="BD77" s="1231"/>
      <c r="BE77" s="1231"/>
      <c r="BF77" s="1231"/>
      <c r="BG77" s="1231"/>
      <c r="BH77" s="1231"/>
      <c r="BI77" s="1231"/>
      <c r="BJ77" s="1231"/>
      <c r="BK77" s="1231"/>
      <c r="BL77" s="1231"/>
      <c r="BM77" s="1231"/>
      <c r="BN77" s="1231"/>
      <c r="BO77" s="1231"/>
      <c r="BP77" s="1228">
        <v>24.2</v>
      </c>
      <c r="BQ77" s="1228"/>
      <c r="BR77" s="1228"/>
      <c r="BS77" s="1228"/>
      <c r="BT77" s="1228"/>
      <c r="BU77" s="1228"/>
      <c r="BV77" s="1228"/>
      <c r="BW77" s="1228"/>
      <c r="BX77" s="1228">
        <v>22.1</v>
      </c>
      <c r="BY77" s="1228"/>
      <c r="BZ77" s="1228"/>
      <c r="CA77" s="1228"/>
      <c r="CB77" s="1228"/>
      <c r="CC77" s="1228"/>
      <c r="CD77" s="1228"/>
      <c r="CE77" s="1228"/>
      <c r="CF77" s="1228">
        <v>20.399999999999999</v>
      </c>
      <c r="CG77" s="1228"/>
      <c r="CH77" s="1228"/>
      <c r="CI77" s="1228"/>
      <c r="CJ77" s="1228"/>
      <c r="CK77" s="1228"/>
      <c r="CL77" s="1228"/>
      <c r="CM77" s="1228"/>
      <c r="CN77" s="1228">
        <v>11.2</v>
      </c>
      <c r="CO77" s="1228"/>
      <c r="CP77" s="1228"/>
      <c r="CQ77" s="1228"/>
      <c r="CR77" s="1228"/>
      <c r="CS77" s="1228"/>
      <c r="CT77" s="1228"/>
      <c r="CU77" s="1228"/>
      <c r="CV77" s="1228">
        <v>4.5999999999999996</v>
      </c>
      <c r="CW77" s="1228"/>
      <c r="CX77" s="1228"/>
      <c r="CY77" s="1228"/>
      <c r="CZ77" s="1228"/>
      <c r="DA77" s="1228"/>
      <c r="DB77" s="1228"/>
      <c r="DC77" s="1228"/>
    </row>
    <row r="78" spans="2:107" ht="13"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630</v>
      </c>
      <c r="BC79" s="1231"/>
      <c r="BD79" s="1231"/>
      <c r="BE79" s="1231"/>
      <c r="BF79" s="1231"/>
      <c r="BG79" s="1231"/>
      <c r="BH79" s="1231"/>
      <c r="BI79" s="1231"/>
      <c r="BJ79" s="1231"/>
      <c r="BK79" s="1231"/>
      <c r="BL79" s="1231"/>
      <c r="BM79" s="1231"/>
      <c r="BN79" s="1231"/>
      <c r="BO79" s="1231"/>
      <c r="BP79" s="1228">
        <v>6.4</v>
      </c>
      <c r="BQ79" s="1228"/>
      <c r="BR79" s="1228"/>
      <c r="BS79" s="1228"/>
      <c r="BT79" s="1228"/>
      <c r="BU79" s="1228"/>
      <c r="BV79" s="1228"/>
      <c r="BW79" s="1228"/>
      <c r="BX79" s="1228">
        <v>6.3</v>
      </c>
      <c r="BY79" s="1228"/>
      <c r="BZ79" s="1228"/>
      <c r="CA79" s="1228"/>
      <c r="CB79" s="1228"/>
      <c r="CC79" s="1228"/>
      <c r="CD79" s="1228"/>
      <c r="CE79" s="1228"/>
      <c r="CF79" s="1228">
        <v>6.2</v>
      </c>
      <c r="CG79" s="1228"/>
      <c r="CH79" s="1228"/>
      <c r="CI79" s="1228"/>
      <c r="CJ79" s="1228"/>
      <c r="CK79" s="1228"/>
      <c r="CL79" s="1228"/>
      <c r="CM79" s="1228"/>
      <c r="CN79" s="1228">
        <v>5.7</v>
      </c>
      <c r="CO79" s="1228"/>
      <c r="CP79" s="1228"/>
      <c r="CQ79" s="1228"/>
      <c r="CR79" s="1228"/>
      <c r="CS79" s="1228"/>
      <c r="CT79" s="1228"/>
      <c r="CU79" s="1228"/>
      <c r="CV79" s="1228">
        <v>5.8</v>
      </c>
      <c r="CW79" s="1228"/>
      <c r="CX79" s="1228"/>
      <c r="CY79" s="1228"/>
      <c r="CZ79" s="1228"/>
      <c r="DA79" s="1228"/>
      <c r="DB79" s="1228"/>
      <c r="DC79" s="1228"/>
    </row>
    <row r="80" spans="2:107" ht="13"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x14ac:dyDescent="0.2">
      <c r="B81" s="259"/>
    </row>
    <row r="82" spans="2:109" ht="16.5"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O7NnCisIs8F39hPbDkiAX+A/LMW1b6C+6+HQbpMUi9nsqaYZVUySeQTj2pKJkKdIvpxuB4DXDx0XlF1+rK21nQ==" saltValue="zN+dd97gtKkn3iIzWKrU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A0C3-E78B-44A4-AF1C-B2BFF835C694}">
  <sheetPr>
    <pageSetUpPr fitToPage="1"/>
  </sheetPr>
  <dimension ref="A1:DR125"/>
  <sheetViews>
    <sheetView showGridLines="0" tabSelected="1" topLeftCell="A76" zoomScale="70" zoomScaleNormal="70" zoomScaleSheetLayoutView="70" workbookViewId="0">
      <selection activeCell="CP74" sqref="CP74"/>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529</v>
      </c>
    </row>
  </sheetData>
  <sheetProtection algorithmName="SHA-512" hashValue="lH50vWYehEeLhIxBF1A7yFbI2f1PrWL3ABvK4mIGHXSAHsIwE45+VoTsEziT/Jw/gp0VagdRSE24fnZBeaxJmg==" saltValue="uQlFv7SMn9evqku1Xaprs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18E4-E484-43F4-B0E3-82DFFAD582A1}">
  <sheetPr>
    <pageSetUpPr fitToPage="1"/>
  </sheetPr>
  <dimension ref="A1:DR125"/>
  <sheetViews>
    <sheetView showGridLines="0" topLeftCell="A34" zoomScale="55" zoomScaleNormal="55" zoomScaleSheetLayoutView="55" workbookViewId="0">
      <selection activeCell="AN65" sqref="AN65:DC69"/>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529</v>
      </c>
    </row>
  </sheetData>
  <sheetProtection algorithmName="SHA-512" hashValue="jgjpPZN3h1cU7/HOd3Vzdls5lvX7ilN/JlxNCDgLtjvYvUYgsApuMkgRayTzPt8XrEAXDSUQhRPEY3IC5F+xQA==" saltValue="zlDklW9qvTRqTcwOjomg9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56</v>
      </c>
      <c r="E2" s="147"/>
      <c r="F2" s="148" t="s">
        <v>579</v>
      </c>
      <c r="G2" s="149"/>
      <c r="H2" s="150"/>
    </row>
    <row r="3" spans="1:8" x14ac:dyDescent="0.2">
      <c r="A3" s="146" t="s">
        <v>572</v>
      </c>
      <c r="B3" s="151"/>
      <c r="C3" s="152"/>
      <c r="D3" s="153">
        <v>23180</v>
      </c>
      <c r="E3" s="154"/>
      <c r="F3" s="155">
        <v>41934</v>
      </c>
      <c r="G3" s="156"/>
      <c r="H3" s="157"/>
    </row>
    <row r="4" spans="1:8" x14ac:dyDescent="0.2">
      <c r="A4" s="158"/>
      <c r="B4" s="159"/>
      <c r="C4" s="160"/>
      <c r="D4" s="161">
        <v>7040</v>
      </c>
      <c r="E4" s="162"/>
      <c r="F4" s="163">
        <v>23352</v>
      </c>
      <c r="G4" s="164"/>
      <c r="H4" s="165"/>
    </row>
    <row r="5" spans="1:8" x14ac:dyDescent="0.2">
      <c r="A5" s="146" t="s">
        <v>574</v>
      </c>
      <c r="B5" s="151"/>
      <c r="C5" s="152"/>
      <c r="D5" s="153">
        <v>34787</v>
      </c>
      <c r="E5" s="154"/>
      <c r="F5" s="155">
        <v>45588</v>
      </c>
      <c r="G5" s="156"/>
      <c r="H5" s="157"/>
    </row>
    <row r="6" spans="1:8" x14ac:dyDescent="0.2">
      <c r="A6" s="158"/>
      <c r="B6" s="159"/>
      <c r="C6" s="160"/>
      <c r="D6" s="161">
        <v>9904</v>
      </c>
      <c r="E6" s="162"/>
      <c r="F6" s="163">
        <v>24150</v>
      </c>
      <c r="G6" s="164"/>
      <c r="H6" s="165"/>
    </row>
    <row r="7" spans="1:8" x14ac:dyDescent="0.2">
      <c r="A7" s="146" t="s">
        <v>575</v>
      </c>
      <c r="B7" s="151"/>
      <c r="C7" s="152"/>
      <c r="D7" s="153">
        <v>31824</v>
      </c>
      <c r="E7" s="154"/>
      <c r="F7" s="155">
        <v>45483</v>
      </c>
      <c r="G7" s="156"/>
      <c r="H7" s="157"/>
    </row>
    <row r="8" spans="1:8" x14ac:dyDescent="0.2">
      <c r="A8" s="158"/>
      <c r="B8" s="159"/>
      <c r="C8" s="160"/>
      <c r="D8" s="161">
        <v>8405</v>
      </c>
      <c r="E8" s="162"/>
      <c r="F8" s="163">
        <v>24241</v>
      </c>
      <c r="G8" s="164"/>
      <c r="H8" s="165"/>
    </row>
    <row r="9" spans="1:8" x14ac:dyDescent="0.2">
      <c r="A9" s="146" t="s">
        <v>576</v>
      </c>
      <c r="B9" s="151"/>
      <c r="C9" s="152"/>
      <c r="D9" s="153">
        <v>42354</v>
      </c>
      <c r="E9" s="154"/>
      <c r="F9" s="155">
        <v>45945</v>
      </c>
      <c r="G9" s="156"/>
      <c r="H9" s="157"/>
    </row>
    <row r="10" spans="1:8" x14ac:dyDescent="0.2">
      <c r="A10" s="158"/>
      <c r="B10" s="159"/>
      <c r="C10" s="160"/>
      <c r="D10" s="161">
        <v>16641</v>
      </c>
      <c r="E10" s="162"/>
      <c r="F10" s="163">
        <v>25180</v>
      </c>
      <c r="G10" s="164"/>
      <c r="H10" s="165"/>
    </row>
    <row r="11" spans="1:8" x14ac:dyDescent="0.2">
      <c r="A11" s="146" t="s">
        <v>577</v>
      </c>
      <c r="B11" s="151"/>
      <c r="C11" s="152"/>
      <c r="D11" s="153">
        <v>39323</v>
      </c>
      <c r="E11" s="154"/>
      <c r="F11" s="155">
        <v>44475</v>
      </c>
      <c r="G11" s="156"/>
      <c r="H11" s="157"/>
    </row>
    <row r="12" spans="1:8" x14ac:dyDescent="0.2">
      <c r="A12" s="158"/>
      <c r="B12" s="159"/>
      <c r="C12" s="166"/>
      <c r="D12" s="161">
        <v>11712</v>
      </c>
      <c r="E12" s="162"/>
      <c r="F12" s="163">
        <v>24780</v>
      </c>
      <c r="G12" s="164"/>
      <c r="H12" s="165"/>
    </row>
    <row r="13" spans="1:8" x14ac:dyDescent="0.2">
      <c r="A13" s="146"/>
      <c r="B13" s="151"/>
      <c r="C13" s="152"/>
      <c r="D13" s="153">
        <v>34294</v>
      </c>
      <c r="E13" s="154"/>
      <c r="F13" s="155">
        <v>44685</v>
      </c>
      <c r="G13" s="167"/>
      <c r="H13" s="157"/>
    </row>
    <row r="14" spans="1:8" x14ac:dyDescent="0.2">
      <c r="A14" s="158"/>
      <c r="B14" s="159"/>
      <c r="C14" s="160"/>
      <c r="D14" s="161">
        <v>10740</v>
      </c>
      <c r="E14" s="162"/>
      <c r="F14" s="163">
        <v>24341</v>
      </c>
      <c r="G14" s="164"/>
      <c r="H14" s="165"/>
    </row>
    <row r="17" spans="1:11" x14ac:dyDescent="0.2">
      <c r="A17" s="142" t="s">
        <v>57</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58</v>
      </c>
      <c r="B19" s="168">
        <f>ROUND(VALUE(SUBSTITUTE(実質収支比率等に係る経年分析!F$48,"▲","-")),2)</f>
        <v>2.04</v>
      </c>
      <c r="C19" s="168">
        <f>ROUND(VALUE(SUBSTITUTE(実質収支比率等に係る経年分析!G$48,"▲","-")),2)</f>
        <v>1.38</v>
      </c>
      <c r="D19" s="168">
        <f>ROUND(VALUE(SUBSTITUTE(実質収支比率等に係る経年分析!H$48,"▲","-")),2)</f>
        <v>3.25</v>
      </c>
      <c r="E19" s="168">
        <f>ROUND(VALUE(SUBSTITUTE(実質収支比率等に係る経年分析!I$48,"▲","-")),2)</f>
        <v>3.48</v>
      </c>
      <c r="F19" s="168">
        <f>ROUND(VALUE(SUBSTITUTE(実質収支比率等に係る経年分析!J$48,"▲","-")),2)</f>
        <v>6.9</v>
      </c>
    </row>
    <row r="20" spans="1:11" x14ac:dyDescent="0.2">
      <c r="A20" s="168" t="s">
        <v>59</v>
      </c>
      <c r="B20" s="168">
        <f>ROUND(VALUE(SUBSTITUTE(実質収支比率等に係る経年分析!F$47,"▲","-")),2)</f>
        <v>2.9</v>
      </c>
      <c r="C20" s="168">
        <f>ROUND(VALUE(SUBSTITUTE(実質収支比率等に係る経年分析!G$47,"▲","-")),2)</f>
        <v>2.89</v>
      </c>
      <c r="D20" s="168">
        <f>ROUND(VALUE(SUBSTITUTE(実質収支比率等に係る経年分析!H$47,"▲","-")),2)</f>
        <v>1.72</v>
      </c>
      <c r="E20" s="168">
        <f>ROUND(VALUE(SUBSTITUTE(実質収支比率等に係る経年分析!I$47,"▲","-")),2)</f>
        <v>3.21</v>
      </c>
      <c r="F20" s="168">
        <f>ROUND(VALUE(SUBSTITUTE(実質収支比率等に係る経年分析!J$47,"▲","-")),2)</f>
        <v>5.03</v>
      </c>
    </row>
    <row r="21" spans="1:11" x14ac:dyDescent="0.2">
      <c r="A21" s="168" t="s">
        <v>60</v>
      </c>
      <c r="B21" s="168">
        <f>IF(ISNUMBER(VALUE(SUBSTITUTE(実質収支比率等に係る経年分析!F$49,"▲","-"))),ROUND(VALUE(SUBSTITUTE(実質収支比率等に係る経年分析!F$49,"▲","-")),2),NA())</f>
        <v>-1.4</v>
      </c>
      <c r="C21" s="168">
        <f>IF(ISNUMBER(VALUE(SUBSTITUTE(実質収支比率等に係る経年分析!G$49,"▲","-"))),ROUND(VALUE(SUBSTITUTE(実質収支比率等に係る経年分析!G$49,"▲","-")),2),NA())</f>
        <v>-0.65</v>
      </c>
      <c r="D21" s="168">
        <f>IF(ISNUMBER(VALUE(SUBSTITUTE(実質収支比率等に係る経年分析!H$49,"▲","-"))),ROUND(VALUE(SUBSTITUTE(実質収支比率等に係る経年分析!H$49,"▲","-")),2),NA())</f>
        <v>0.83</v>
      </c>
      <c r="E21" s="168">
        <f>IF(ISNUMBER(VALUE(SUBSTITUTE(実質収支比率等に係る経年分析!I$49,"▲","-"))),ROUND(VALUE(SUBSTITUTE(実質収支比率等に係る経年分析!I$49,"▲","-")),2),NA())</f>
        <v>0.37</v>
      </c>
      <c r="F21" s="168">
        <f>IF(ISNUMBER(VALUE(SUBSTITUTE(実質収支比率等に係る経年分析!J$49,"▲","-"))),ROUND(VALUE(SUBSTITUTE(実質収支比率等に係る経年分析!J$49,"▲","-")),2),NA())</f>
        <v>3.36</v>
      </c>
    </row>
    <row r="24" spans="1:11" x14ac:dyDescent="0.2">
      <c r="A24" s="142" t="s">
        <v>61</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62</v>
      </c>
      <c r="C26" s="169" t="s">
        <v>63</v>
      </c>
      <c r="D26" s="169" t="s">
        <v>62</v>
      </c>
      <c r="E26" s="169" t="s">
        <v>63</v>
      </c>
      <c r="F26" s="169" t="s">
        <v>62</v>
      </c>
      <c r="G26" s="169" t="s">
        <v>63</v>
      </c>
      <c r="H26" s="169" t="s">
        <v>62</v>
      </c>
      <c r="I26" s="169" t="s">
        <v>63</v>
      </c>
      <c r="J26" s="169" t="s">
        <v>62</v>
      </c>
      <c r="K26" s="169" t="s">
        <v>63</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介護サービス事業特別会計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国民健康保険診療所特別会計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0.14000000000000001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国民健康保険事業特別会計</v>
      </c>
      <c r="B32" s="169">
        <f>IF(ROUND(VALUE(SUBSTITUTE(連結実質赤字比率に係る赤字・黒字の構成分析!F$38,"▲", "-")), 2) &lt; 0, ABS(ROUND(VALUE(SUBSTITUTE(連結実質赤字比率に係る赤字・黒字の構成分析!F$38,"▲", "-")), 2)), NA())</f>
        <v>2.0299999999999998</v>
      </c>
      <c r="C32" s="169" t="e">
        <f>IF(ROUND(VALUE(SUBSTITUTE(連結実質赤字比率に係る赤字・黒字の構成分析!F$38,"▲", "-")), 2) &gt;= 0, ABS(ROUND(VALUE(SUBSTITUTE(連結実質赤字比率に係る赤字・黒字の構成分析!F$38,"▲", "-")), 2)), NA())</f>
        <v>#N/A</v>
      </c>
      <c r="D32" s="169">
        <f>IF(ROUND(VALUE(SUBSTITUTE(連結実質赤字比率に係る赤字・黒字の構成分析!G$38,"▲", "-")), 2) &lt; 0, ABS(ROUND(VALUE(SUBSTITUTE(連結実質赤字比率に係る赤字・黒字の構成分析!G$38,"▲", "-")), 2)), NA())</f>
        <v>1.64</v>
      </c>
      <c r="E32" s="169" t="e">
        <f>IF(ROUND(VALUE(SUBSTITUTE(連結実質赤字比率に係る赤字・黒字の構成分析!G$38,"▲", "-")), 2) &gt;= 0, ABS(ROUND(VALUE(SUBSTITUTE(連結実質赤字比率に係る赤字・黒字の構成分析!G$38,"▲", "-")), 2)), NA())</f>
        <v>#N/A</v>
      </c>
      <c r="F32" s="169">
        <f>IF(ROUND(VALUE(SUBSTITUTE(連結実質赤字比率に係る赤字・黒字の構成分析!H$38,"▲", "-")), 2) &lt; 0, ABS(ROUND(VALUE(SUBSTITUTE(連結実質赤字比率に係る赤字・黒字の構成分析!H$38,"▲", "-")), 2)), NA())</f>
        <v>1.03</v>
      </c>
      <c r="G32" s="169" t="e">
        <f>IF(ROUND(VALUE(SUBSTITUTE(連結実質赤字比率に係る赤字・黒字の構成分析!H$38,"▲", "-")), 2) &gt;= 0, ABS(ROUND(VALUE(SUBSTITUTE(連結実質赤字比率に係る赤字・黒字の構成分析!H$38,"▲", "-")), 2)), NA())</f>
        <v>#N/A</v>
      </c>
      <c r="H32" s="169">
        <f>IF(ROUND(VALUE(SUBSTITUTE(連結実質赤字比率に係る赤字・黒字の構成分析!I$38,"▲", "-")), 2) &lt; 0, ABS(ROUND(VALUE(SUBSTITUTE(連結実質赤字比率に係る赤字・黒字の構成分析!I$38,"▲", "-")), 2)), NA())</f>
        <v>0.34</v>
      </c>
      <c r="I32" s="169" t="e">
        <f>IF(ROUND(VALUE(SUBSTITUTE(連結実質赤字比率に係る赤字・黒字の構成分析!I$38,"▲", "-")), 2) &gt;= 0, ABS(ROUND(VALUE(SUBSTITUTE(連結実質赤字比率に係る赤字・黒字の構成分析!I$38,"▲", "-")), 2)), NA())</f>
        <v>#N/A</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0.25</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2.13</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2.59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3.15</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2.0299999999999998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3.48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6.89</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8.83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9.17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9.0500000000000007</v>
      </c>
    </row>
    <row r="39" spans="1:16" x14ac:dyDescent="0.2">
      <c r="A39" s="142" t="s">
        <v>64</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2">
      <c r="A42" s="170" t="s">
        <v>67</v>
      </c>
      <c r="B42" s="170"/>
      <c r="C42" s="170"/>
      <c r="D42" s="170">
        <f>'実質公債費比率（分子）の構造'!K$52</f>
        <v>2875</v>
      </c>
      <c r="E42" s="170"/>
      <c r="F42" s="170"/>
      <c r="G42" s="170">
        <f>'実質公債費比率（分子）の構造'!L$52</f>
        <v>2766</v>
      </c>
      <c r="H42" s="170"/>
      <c r="I42" s="170"/>
      <c r="J42" s="170">
        <f>'実質公債費比率（分子）の構造'!M$52</f>
        <v>2782</v>
      </c>
      <c r="K42" s="170"/>
      <c r="L42" s="170"/>
      <c r="M42" s="170">
        <f>'実質公債費比率（分子）の構造'!N$52</f>
        <v>2714</v>
      </c>
      <c r="N42" s="170"/>
      <c r="O42" s="170"/>
      <c r="P42" s="170">
        <f>'実質公債費比率（分子）の構造'!O$52</f>
        <v>2666</v>
      </c>
    </row>
    <row r="43" spans="1:16" x14ac:dyDescent="0.2">
      <c r="A43" s="170" t="s">
        <v>68</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69</v>
      </c>
      <c r="B44" s="170">
        <f>'実質公債費比率（分子）の構造'!K$50</f>
        <v>28</v>
      </c>
      <c r="C44" s="170"/>
      <c r="D44" s="170"/>
      <c r="E44" s="170">
        <f>'実質公債費比率（分子）の構造'!L$50</f>
        <v>24</v>
      </c>
      <c r="F44" s="170"/>
      <c r="G44" s="170"/>
      <c r="H44" s="170">
        <f>'実質公債費比率（分子）の構造'!M$50</f>
        <v>26</v>
      </c>
      <c r="I44" s="170"/>
      <c r="J44" s="170"/>
      <c r="K44" s="170">
        <f>'実質公債費比率（分子）の構造'!N$50</f>
        <v>22</v>
      </c>
      <c r="L44" s="170"/>
      <c r="M44" s="170"/>
      <c r="N44" s="170">
        <f>'実質公債費比率（分子）の構造'!O$50</f>
        <v>21</v>
      </c>
      <c r="O44" s="170"/>
      <c r="P44" s="170"/>
    </row>
    <row r="45" spans="1:16" x14ac:dyDescent="0.2">
      <c r="A45" s="170" t="s">
        <v>70</v>
      </c>
      <c r="B45" s="170">
        <f>'実質公債費比率（分子）の構造'!K$49</f>
        <v>107</v>
      </c>
      <c r="C45" s="170"/>
      <c r="D45" s="170"/>
      <c r="E45" s="170">
        <f>'実質公債費比率（分子）の構造'!L$49</f>
        <v>102</v>
      </c>
      <c r="F45" s="170"/>
      <c r="G45" s="170"/>
      <c r="H45" s="170">
        <f>'実質公債費比率（分子）の構造'!M$49</f>
        <v>83</v>
      </c>
      <c r="I45" s="170"/>
      <c r="J45" s="170"/>
      <c r="K45" s="170">
        <f>'実質公債費比率（分子）の構造'!N$49</f>
        <v>69</v>
      </c>
      <c r="L45" s="170"/>
      <c r="M45" s="170"/>
      <c r="N45" s="170">
        <f>'実質公債費比率（分子）の構造'!O$49</f>
        <v>61</v>
      </c>
      <c r="O45" s="170"/>
      <c r="P45" s="170"/>
    </row>
    <row r="46" spans="1:16" x14ac:dyDescent="0.2">
      <c r="A46" s="170" t="s">
        <v>71</v>
      </c>
      <c r="B46" s="170">
        <f>'実質公債費比率（分子）の構造'!K$48</f>
        <v>830</v>
      </c>
      <c r="C46" s="170"/>
      <c r="D46" s="170"/>
      <c r="E46" s="170">
        <f>'実質公債費比率（分子）の構造'!L$48</f>
        <v>765</v>
      </c>
      <c r="F46" s="170"/>
      <c r="G46" s="170"/>
      <c r="H46" s="170">
        <f>'実質公債費比率（分子）の構造'!M$48</f>
        <v>740</v>
      </c>
      <c r="I46" s="170"/>
      <c r="J46" s="170"/>
      <c r="K46" s="170">
        <f>'実質公債費比率（分子）の構造'!N$48</f>
        <v>684</v>
      </c>
      <c r="L46" s="170"/>
      <c r="M46" s="170"/>
      <c r="N46" s="170">
        <f>'実質公債費比率（分子）の構造'!O$48</f>
        <v>706</v>
      </c>
      <c r="O46" s="170"/>
      <c r="P46" s="170"/>
    </row>
    <row r="47" spans="1:16" x14ac:dyDescent="0.2">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74</v>
      </c>
      <c r="B49" s="170">
        <f>'実質公債費比率（分子）の構造'!K$45</f>
        <v>3092</v>
      </c>
      <c r="C49" s="170"/>
      <c r="D49" s="170"/>
      <c r="E49" s="170">
        <f>'実質公債費比率（分子）の構造'!L$45</f>
        <v>2783</v>
      </c>
      <c r="F49" s="170"/>
      <c r="G49" s="170"/>
      <c r="H49" s="170">
        <f>'実質公債費比率（分子）の構造'!M$45</f>
        <v>3084</v>
      </c>
      <c r="I49" s="170"/>
      <c r="J49" s="170"/>
      <c r="K49" s="170">
        <f>'実質公債費比率（分子）の構造'!N$45</f>
        <v>2934</v>
      </c>
      <c r="L49" s="170"/>
      <c r="M49" s="170"/>
      <c r="N49" s="170">
        <f>'実質公債費比率（分子）の構造'!O$45</f>
        <v>2877</v>
      </c>
      <c r="O49" s="170"/>
      <c r="P49" s="170"/>
    </row>
    <row r="50" spans="1:16" x14ac:dyDescent="0.2">
      <c r="A50" s="170" t="s">
        <v>75</v>
      </c>
      <c r="B50" s="170" t="e">
        <f>NA()</f>
        <v>#N/A</v>
      </c>
      <c r="C50" s="170">
        <f>IF(ISNUMBER('実質公債費比率（分子）の構造'!K$53),'実質公債費比率（分子）の構造'!K$53,NA())</f>
        <v>1182</v>
      </c>
      <c r="D50" s="170" t="e">
        <f>NA()</f>
        <v>#N/A</v>
      </c>
      <c r="E50" s="170" t="e">
        <f>NA()</f>
        <v>#N/A</v>
      </c>
      <c r="F50" s="170">
        <f>IF(ISNUMBER('実質公債費比率（分子）の構造'!L$53),'実質公債費比率（分子）の構造'!L$53,NA())</f>
        <v>908</v>
      </c>
      <c r="G50" s="170" t="e">
        <f>NA()</f>
        <v>#N/A</v>
      </c>
      <c r="H50" s="170" t="e">
        <f>NA()</f>
        <v>#N/A</v>
      </c>
      <c r="I50" s="170">
        <f>IF(ISNUMBER('実質公債費比率（分子）の構造'!M$53),'実質公債費比率（分子）の構造'!M$53,NA())</f>
        <v>1151</v>
      </c>
      <c r="J50" s="170" t="e">
        <f>NA()</f>
        <v>#N/A</v>
      </c>
      <c r="K50" s="170" t="e">
        <f>NA()</f>
        <v>#N/A</v>
      </c>
      <c r="L50" s="170">
        <f>IF(ISNUMBER('実質公債費比率（分子）の構造'!N$53),'実質公債費比率（分子）の構造'!N$53,NA())</f>
        <v>995</v>
      </c>
      <c r="M50" s="170" t="e">
        <f>NA()</f>
        <v>#N/A</v>
      </c>
      <c r="N50" s="170" t="e">
        <f>NA()</f>
        <v>#N/A</v>
      </c>
      <c r="O50" s="170">
        <f>IF(ISNUMBER('実質公債費比率（分子）の構造'!O$53),'実質公債費比率（分子）の構造'!O$53,NA())</f>
        <v>999</v>
      </c>
      <c r="P50" s="170" t="e">
        <f>NA()</f>
        <v>#N/A</v>
      </c>
    </row>
    <row r="53" spans="1:16" x14ac:dyDescent="0.2">
      <c r="A53" s="142" t="s">
        <v>76</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2">
      <c r="A56" s="169" t="s">
        <v>45</v>
      </c>
      <c r="B56" s="169"/>
      <c r="C56" s="169"/>
      <c r="D56" s="169">
        <f>'将来負担比率（分子）の構造'!I$52</f>
        <v>27844</v>
      </c>
      <c r="E56" s="169"/>
      <c r="F56" s="169"/>
      <c r="G56" s="169">
        <f>'将来負担比率（分子）の構造'!J$52</f>
        <v>27406</v>
      </c>
      <c r="H56" s="169"/>
      <c r="I56" s="169"/>
      <c r="J56" s="169">
        <f>'将来負担比率（分子）の構造'!K$52</f>
        <v>26541</v>
      </c>
      <c r="K56" s="169"/>
      <c r="L56" s="169"/>
      <c r="M56" s="169">
        <f>'将来負担比率（分子）の構造'!L$52</f>
        <v>25729</v>
      </c>
      <c r="N56" s="169"/>
      <c r="O56" s="169"/>
      <c r="P56" s="169">
        <f>'将来負担比率（分子）の構造'!M$52</f>
        <v>24671</v>
      </c>
    </row>
    <row r="57" spans="1:16" x14ac:dyDescent="0.2">
      <c r="A57" s="169" t="s">
        <v>44</v>
      </c>
      <c r="B57" s="169"/>
      <c r="C57" s="169"/>
      <c r="D57" s="169">
        <f>'将来負担比率（分子）の構造'!I$51</f>
        <v>4590</v>
      </c>
      <c r="E57" s="169"/>
      <c r="F57" s="169"/>
      <c r="G57" s="169">
        <f>'将来負担比率（分子）の構造'!J$51</f>
        <v>4449</v>
      </c>
      <c r="H57" s="169"/>
      <c r="I57" s="169"/>
      <c r="J57" s="169">
        <f>'将来負担比率（分子）の構造'!K$51</f>
        <v>4408</v>
      </c>
      <c r="K57" s="169"/>
      <c r="L57" s="169"/>
      <c r="M57" s="169">
        <f>'将来負担比率（分子）の構造'!L$51</f>
        <v>4528</v>
      </c>
      <c r="N57" s="169"/>
      <c r="O57" s="169"/>
      <c r="P57" s="169">
        <f>'将来負担比率（分子）の構造'!M$51</f>
        <v>4289</v>
      </c>
    </row>
    <row r="58" spans="1:16" x14ac:dyDescent="0.2">
      <c r="A58" s="169" t="s">
        <v>43</v>
      </c>
      <c r="B58" s="169"/>
      <c r="C58" s="169"/>
      <c r="D58" s="169">
        <f>'将来負担比率（分子）の構造'!I$50</f>
        <v>1732</v>
      </c>
      <c r="E58" s="169"/>
      <c r="F58" s="169"/>
      <c r="G58" s="169">
        <f>'将来負担比率（分子）の構造'!J$50</f>
        <v>1797</v>
      </c>
      <c r="H58" s="169"/>
      <c r="I58" s="169"/>
      <c r="J58" s="169">
        <f>'将来負担比率（分子）の構造'!K$50</f>
        <v>1658</v>
      </c>
      <c r="K58" s="169"/>
      <c r="L58" s="169"/>
      <c r="M58" s="169">
        <f>'将来負担比率（分子）の構造'!L$50</f>
        <v>2501</v>
      </c>
      <c r="N58" s="169"/>
      <c r="O58" s="169"/>
      <c r="P58" s="169">
        <f>'将来負担比率（分子）の構造'!M$50</f>
        <v>3337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1931</v>
      </c>
      <c r="C62" s="169"/>
      <c r="D62" s="169"/>
      <c r="E62" s="169">
        <f>'将来負担比率（分子）の構造'!J$45</f>
        <v>1820</v>
      </c>
      <c r="F62" s="169"/>
      <c r="G62" s="169"/>
      <c r="H62" s="169">
        <f>'将来負担比率（分子）の構造'!K$45</f>
        <v>1603</v>
      </c>
      <c r="I62" s="169"/>
      <c r="J62" s="169"/>
      <c r="K62" s="169">
        <f>'将来負担比率（分子）の構造'!L$45</f>
        <v>1573</v>
      </c>
      <c r="L62" s="169"/>
      <c r="M62" s="169"/>
      <c r="N62" s="169">
        <f>'将来負担比率（分子）の構造'!M$45</f>
        <v>1462</v>
      </c>
      <c r="O62" s="169"/>
      <c r="P62" s="169"/>
    </row>
    <row r="63" spans="1:16" x14ac:dyDescent="0.2">
      <c r="A63" s="169" t="s">
        <v>36</v>
      </c>
      <c r="B63" s="169">
        <f>'将来負担比率（分子）の構造'!I$44</f>
        <v>820</v>
      </c>
      <c r="C63" s="169"/>
      <c r="D63" s="169"/>
      <c r="E63" s="169">
        <f>'将来負担比率（分子）の構造'!J$44</f>
        <v>715</v>
      </c>
      <c r="F63" s="169"/>
      <c r="G63" s="169"/>
      <c r="H63" s="169">
        <f>'将来負担比率（分子）の構造'!K$44</f>
        <v>677</v>
      </c>
      <c r="I63" s="169"/>
      <c r="J63" s="169"/>
      <c r="K63" s="169">
        <f>'将来負担比率（分子）の構造'!L$44</f>
        <v>615</v>
      </c>
      <c r="L63" s="169"/>
      <c r="M63" s="169"/>
      <c r="N63" s="169">
        <f>'将来負担比率（分子）の構造'!M$44</f>
        <v>622</v>
      </c>
      <c r="O63" s="169"/>
      <c r="P63" s="169"/>
    </row>
    <row r="64" spans="1:16" x14ac:dyDescent="0.2">
      <c r="A64" s="169" t="s">
        <v>35</v>
      </c>
      <c r="B64" s="169">
        <f>'将来負担比率（分子）の構造'!I$43</f>
        <v>9524</v>
      </c>
      <c r="C64" s="169"/>
      <c r="D64" s="169"/>
      <c r="E64" s="169">
        <f>'将来負担比率（分子）の構造'!J$43</f>
        <v>9125</v>
      </c>
      <c r="F64" s="169"/>
      <c r="G64" s="169"/>
      <c r="H64" s="169">
        <f>'将来負担比率（分子）の構造'!K$43</f>
        <v>8479</v>
      </c>
      <c r="I64" s="169"/>
      <c r="J64" s="169"/>
      <c r="K64" s="169">
        <f>'将来負担比率（分子）の構造'!L$43</f>
        <v>7859</v>
      </c>
      <c r="L64" s="169"/>
      <c r="M64" s="169"/>
      <c r="N64" s="169">
        <f>'将来負担比率（分子）の構造'!M$43</f>
        <v>7230</v>
      </c>
      <c r="O64" s="169"/>
      <c r="P64" s="169"/>
    </row>
    <row r="65" spans="1:16" x14ac:dyDescent="0.2">
      <c r="A65" s="169" t="s">
        <v>34</v>
      </c>
      <c r="B65" s="169">
        <f>'将来負担比率（分子）の構造'!I$42</f>
        <v>83</v>
      </c>
      <c r="C65" s="169"/>
      <c r="D65" s="169"/>
      <c r="E65" s="169">
        <f>'将来負担比率（分子）の構造'!J$42</f>
        <v>64</v>
      </c>
      <c r="F65" s="169"/>
      <c r="G65" s="169"/>
      <c r="H65" s="169">
        <f>'将来負担比率（分子）の構造'!K$42</f>
        <v>49</v>
      </c>
      <c r="I65" s="169"/>
      <c r="J65" s="169"/>
      <c r="K65" s="169">
        <f>'将来負担比率（分子）の構造'!L$42</f>
        <v>34</v>
      </c>
      <c r="L65" s="169"/>
      <c r="M65" s="169"/>
      <c r="N65" s="169">
        <f>'将来負担比率（分子）の構造'!M$42</f>
        <v>21</v>
      </c>
      <c r="O65" s="169"/>
      <c r="P65" s="169"/>
    </row>
    <row r="66" spans="1:16" x14ac:dyDescent="0.2">
      <c r="A66" s="169" t="s">
        <v>33</v>
      </c>
      <c r="B66" s="169">
        <f>'将来負担比率（分子）の構造'!I$41</f>
        <v>32698</v>
      </c>
      <c r="C66" s="169"/>
      <c r="D66" s="169"/>
      <c r="E66" s="169">
        <f>'将来負担比率（分子）の構造'!J$41</f>
        <v>32070</v>
      </c>
      <c r="F66" s="169"/>
      <c r="G66" s="169"/>
      <c r="H66" s="169">
        <f>'将来負担比率（分子）の構造'!K$41</f>
        <v>31146</v>
      </c>
      <c r="I66" s="169"/>
      <c r="J66" s="169"/>
      <c r="K66" s="169">
        <f>'将来負担比率（分子）の構造'!L$41</f>
        <v>30756</v>
      </c>
      <c r="L66" s="169"/>
      <c r="M66" s="169"/>
      <c r="N66" s="169">
        <f>'将来負担比率（分子）の構造'!M$41</f>
        <v>29880</v>
      </c>
      <c r="O66" s="169"/>
      <c r="P66" s="169"/>
    </row>
    <row r="67" spans="1:16" x14ac:dyDescent="0.2">
      <c r="A67" s="169" t="s">
        <v>79</v>
      </c>
      <c r="B67" s="169" t="e">
        <f>NA()</f>
        <v>#N/A</v>
      </c>
      <c r="C67" s="169">
        <f>IF(ISNUMBER('将来負担比率（分子）の構造'!I$53), IF('将来負担比率（分子）の構造'!I$53 &lt; 0, 0, '将来負担比率（分子）の構造'!I$53), NA())</f>
        <v>10889</v>
      </c>
      <c r="D67" s="169" t="e">
        <f>NA()</f>
        <v>#N/A</v>
      </c>
      <c r="E67" s="169" t="e">
        <f>NA()</f>
        <v>#N/A</v>
      </c>
      <c r="F67" s="169">
        <f>IF(ISNUMBER('将来負担比率（分子）の構造'!J$53), IF('将来負担比率（分子）の構造'!J$53 &lt; 0, 0, '将来負担比率（分子）の構造'!J$53), NA())</f>
        <v>10142</v>
      </c>
      <c r="G67" s="169" t="e">
        <f>NA()</f>
        <v>#N/A</v>
      </c>
      <c r="H67" s="169" t="e">
        <f>NA()</f>
        <v>#N/A</v>
      </c>
      <c r="I67" s="169">
        <f>IF(ISNUMBER('将来負担比率（分子）の構造'!K$53), IF('将来負担比率（分子）の構造'!K$53 &lt; 0, 0, '将来負担比率（分子）の構造'!K$53), NA())</f>
        <v>9347</v>
      </c>
      <c r="J67" s="169" t="e">
        <f>NA()</f>
        <v>#N/A</v>
      </c>
      <c r="K67" s="169" t="e">
        <f>NA()</f>
        <v>#N/A</v>
      </c>
      <c r="L67" s="169">
        <f>IF(ISNUMBER('将来負担比率（分子）の構造'!L$53), IF('将来負担比率（分子）の構造'!L$53 &lt; 0, 0, '将来負担比率（分子）の構造'!L$53), NA())</f>
        <v>8080</v>
      </c>
      <c r="M67" s="169" t="e">
        <f>NA()</f>
        <v>#N/A</v>
      </c>
      <c r="N67" s="169" t="e">
        <f>NA()</f>
        <v>#N/A</v>
      </c>
      <c r="O67" s="169">
        <f>IF(ISNUMBER('将来負担比率（分子）の構造'!M$53), IF('将来負担比率（分子）の構造'!M$53 &lt; 0, 0, '将来負担比率（分子）の構造'!M$53), NA())</f>
        <v>6917</v>
      </c>
      <c r="P67" s="169" t="e">
        <f>NA()</f>
        <v>#N/A</v>
      </c>
    </row>
    <row r="70" spans="1:16" x14ac:dyDescent="0.2">
      <c r="A70" s="171" t="s">
        <v>80</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81</v>
      </c>
      <c r="B72" s="173">
        <f>基金残高に係る経年分析!F55</f>
        <v>295</v>
      </c>
      <c r="C72" s="173">
        <f>基金残高に係る経年分析!G55</f>
        <v>574</v>
      </c>
      <c r="D72" s="173">
        <f>基金残高に係る経年分析!H55</f>
        <v>887</v>
      </c>
    </row>
    <row r="73" spans="1:16" x14ac:dyDescent="0.2">
      <c r="A73" s="172" t="s">
        <v>82</v>
      </c>
      <c r="B73" s="173">
        <f>基金残高に係る経年分析!F56</f>
        <v>150</v>
      </c>
      <c r="C73" s="173">
        <f>基金残高に係る経年分析!G56</f>
        <v>401</v>
      </c>
      <c r="D73" s="173">
        <f>基金残高に係る経年分析!H56</f>
        <v>401</v>
      </c>
    </row>
    <row r="74" spans="1:16" x14ac:dyDescent="0.2">
      <c r="A74" s="172" t="s">
        <v>83</v>
      </c>
      <c r="B74" s="173">
        <f>基金残高に係る経年分析!F57</f>
        <v>2727</v>
      </c>
      <c r="C74" s="173">
        <f>基金残高に係る経年分析!G57</f>
        <v>2932</v>
      </c>
      <c r="D74" s="173">
        <f>基金残高に係る経年分析!H57</f>
        <v>3353</v>
      </c>
    </row>
  </sheetData>
  <sheetProtection algorithmName="SHA-512" hashValue="EykaLe+fAGY/eyQL1OUKmQ4GSpK6jTABcKULDu8bkdcyjWND8FEv816WLSih2Qm8FZf62T7alGdOLSQcZHFhmw==" saltValue="sOB1IHs9o50yXnWxSU7q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17</vt:i4>
      </vt:variant>
    </vt:vector>
  </HeadingPairs>
  <TitlesOfParts>
    <vt:vector baseType="lpstr" size="17">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2025-03-04T02:56:05Z</cp:lastPrinted>
  <dcterms:created xsi:type="dcterms:W3CDTF">2024-03-14T00:36:47Z</dcterms:created>
  <dcterms:modified xsi:type="dcterms:W3CDTF">2025-03-04T04:06:32Z</dcterms:modified>
</cp:coreProperties>
</file>