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425"/>
  <workbookPr/>
  <xr:revisionPtr xr6:coauthVersionLast="47" xr6:coauthVersionMax="47" documentId="13_ncr:1_{36D1F900-0269-49A2-AA67-9627F2FD7D0B}" revIDLastSave="0" xr10:uidLastSave="{00000000-0000-0000-0000-000000000000}"/>
  <bookViews>
    <workbookView activeTab="13" firstSheet="12" xr2:uid="{00000000-000D-0000-FFFF-FFFF00000000}" windowHeight="16440" windowWidth="27645" xWindow="-27525" yWindow="-15"/>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BE37" i="10"/>
  <c r="AM37" i="10"/>
  <c r="C37" i="10"/>
  <c r="BE36" i="10"/>
  <c r="AM36" i="10"/>
  <c r="C36" i="10"/>
  <c r="BE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s="1"/>
  <c r="BW35" i="10" l="1"/>
  <c r="BW36" i="10" s="1"/>
  <c r="BW37" i="10" s="1"/>
  <c r="BW38" i="10" s="1"/>
  <c r="CO34" i="10" l="1"/>
  <c r="CO35" i="10" s="1"/>
  <c r="CO36" i="10" s="1"/>
  <c r="CO37" i="10" s="1"/>
</calcChain>
</file>

<file path=xl/sharedStrings.xml><?xml version="1.0" encoding="utf-8"?>
<sst xmlns="http://schemas.openxmlformats.org/spreadsheetml/2006/main" count="1069" uniqueCount="580">
  <si>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</si>
  <si>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</si>
  <si>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</si>
  <si>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</si>
  <si>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</si>
  <si>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</si>
  <si>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</si>
  <si>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</si>
  <si>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</si>
  <si>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</si>
  <si>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</si>
  <si>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</si>
  <si>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</si>
  <si>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</si>
  <si>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</si>
  <si>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</si>
  <si>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</si>
  <si>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</si>
  <si>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</si>
  <si>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</si>
  <si>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</si>
  <si>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</si>
  <si>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</si>
  <si>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</si>
  <si>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</si>
  <si>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</si>
  <si>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</si>
  <si>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</si>
  <si>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</si>
  <si>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</si>
  <si>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</si>
  <si>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</si>
  <si>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</si>
  <si>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</si>
  <si>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</si>
  <si>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</si>
  <si>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</si>
  <si>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</si>
  <si>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</si>
  <si>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</si>
  <si>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</si>
  <si>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</si>
  <si>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</si>
  <si>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</si>
  <si>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</si>
  <si>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</si>
  <si>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</si>
  <si>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</si>
  <si>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</si>
  <si>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</si>
  <si>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</si>
  <si>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</si>
  <si>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</si>
  <si>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</si>
  <si>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</si>
  <si>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</si>
  <si>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</si>
  <si>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</si>
  <si>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</si>
  <si>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</si>
  <si>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</si>
  <si>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</si>
  <si>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</si>
  <si>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</si>
  <si>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</si>
  <si>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</si>
  <si>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</si>
  <si>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</si>
  <si>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</si>
  <si>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</si>
  <si>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</si>
  <si>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</si>
  <si>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</si>
  <si>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</si>
  <si>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</si>
  <si>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</si>
  <si>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</si>
  <si>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</si>
  <si>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</si>
  <si>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</si>
  <si>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</si>
  <si>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</si>
  <si>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</si>
  <si>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</si>
  <si>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</si>
  <si>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</si>
  <si>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</si>
  <si>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</si>
  <si>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</si>
  <si>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</si>
  <si>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</si>
  <si>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</si>
  <si>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</si>
  <si>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</si>
  <si>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石狩市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</si>
  <si>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</si>
  <si>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</si>
  <si>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</si>
  <si>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</si>
  <si>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</si>
  <si>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</si>
  <si>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</si>
  <si>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</si>
  <si>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</si>
  <si>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</si>
  <si>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</si>
  <si>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</si>
  <si>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</si>
  <si>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</si>
  <si>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</si>
  <si>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</si>
  <si>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</si>
  <si>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</si>
  <si>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</si>
  <si>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</si>
  <si>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</si>
  <si>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</si>
  <si>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</si>
  <si>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</si>
  <si>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</si>
  <si>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</si>
  <si>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</si>
  <si>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</si>
  <si>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</si>
  <si>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</si>
  <si>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</si>
  <si>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</si>
  <si>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</si>
  <si>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</si>
  <si>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</si>
  <si>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</si>
  <si>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</si>
  <si>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</si>
  <si>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</si>
  <si>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</si>
  <si>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</si>
  <si>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</si>
  <si>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</si>
  <si>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</si>
  <si>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</si>
  <si>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</si>
  <si>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</si>
  <si>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</si>
  <si>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</si>
  <si>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</si>
  <si>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</si>
  <si>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</si>
  <si>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</si>
  <si>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</si>
  <si>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</si>
  <si>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</si>
  <si>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</si>
  <si>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</si>
  <si>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</si>
  <si>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</si>
  <si>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</si>
  <si>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</si>
  <si>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</si>
  <si>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</si>
  <si>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</si>
  <si>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</si>
  <si>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</si>
  <si>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</si>
  <si>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</si>
  <si>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</si>
  <si>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</si>
  <si>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</si>
  <si>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</si>
  <si>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</si>
  <si>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</si>
  <si>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</si>
  <si>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</si>
  <si>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</si>
  <si>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</si>
  <si>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</si>
  <si>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</si>
  <si>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</si>
  <si>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</si>
  <si>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</si>
  <si>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</si>
  <si>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</si>
  <si>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</si>
  <si>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</si>
  <si>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</si>
  <si>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</si>
  <si>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</si>
  <si>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</si>
  <si>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</si>
  <si>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</si>
  <si>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</si>
  <si>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</si>
  <si>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</si>
  <si>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</si>
  <si>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</si>
  <si>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</si>
  <si>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</si>
  <si>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</si>
  <si>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</si>
  <si>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</si>
  <si>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</si>
  <si>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</si>
  <si>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</si>
  <si>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</si>
  <si>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北海道石狩市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</si>
  <si>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</si>
  <si>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</si>
  <si>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</si>
  <si>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</si>
  <si>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</si>
  <si>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</si>
  <si>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</si>
  <si>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</si>
  <si>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</si>
  <si>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</si>
  <si>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</si>
  <si>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</si>
  <si>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</si>
  <si>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</si>
  <si>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</si>
  <si>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</si>
  <si>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</si>
  <si>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</si>
  <si>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</si>
  <si>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</si>
  <si>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</si>
  <si>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</si>
  <si>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</si>
  <si>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</si>
  <si>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</si>
  <si>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</si>
  <si>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</si>
  <si>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</si>
  <si>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</si>
  <si>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</si>
  <si>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</si>
  <si>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</si>
  <si>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</si>
  <si>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</si>
  <si>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</si>
  <si>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</si>
  <si>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</si>
  <si>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</si>
  <si>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</si>
  <si>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</si>
  <si>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</si>
  <si>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</si>
  <si>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</si>
  <si>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</si>
  <si>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</si>
  <si>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</si>
  <si>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</si>
  <si>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</si>
  <si>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</si>
  <si>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</si>
  <si>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</si>
  <si>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</si>
  <si>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</si>
  <si>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</si>
  <si>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</si>
  <si>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</si>
  <si>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</si>
  <si>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</si>
  <si>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</si>
  <si>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</si>
  <si>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</si>
  <si>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</si>
  <si>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</si>
  <si>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</si>
  <si>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</si>
  <si>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</si>
  <si>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</si>
  <si>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</si>
  <si>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</si>
  <si>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</si>
  <si>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</si>
  <si>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</si>
  <si>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</si>
  <si>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</si>
  <si>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</si>
  <si>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</si>
  <si>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</si>
  <si>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</si>
  <si>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</si>
  <si>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</si>
  <si>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</si>
  <si>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</si>
  <si>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</si>
  <si>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</si>
  <si>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</si>
  <si>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</si>
  <si>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</si>
  <si>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</si>
  <si>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</si>
  <si>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</si>
  <si>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</si>
  <si>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</si>
  <si>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</si>
  <si>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</si>
  <si>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</si>
  <si>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</si>
  <si>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</si>
  <si>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</si>
  <si>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</si>
  <si>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</si>
  <si>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</si>
  <si>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</si>
  <si>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</si>
  <si>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</si>
  <si>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</si>
  <si>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</si>
  <si>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</si>
  <si>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</si>
  <si>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</si>
  <si>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</si>
  <si>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</si>
  <si>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</si>
  <si>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</si>
  <si>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</si>
  <si>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</si>
  <si>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</si>
  <si>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</si>
  <si>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</si>
  <si>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</si>
  <si>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</si>
  <si>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</si>
  <si>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</si>
  <si>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</si>
  <si>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</si>
  <si>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</si>
  <si>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</si>
  <si>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</si>
  <si>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</si>
  <si>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</si>
  <si>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</si>
  <si>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</si>
  <si>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</si>
  <si>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</si>
  <si>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</si>
  <si>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</si>
  <si>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</si>
  <si>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</si>
  <si>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</si>
  <si>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</si>
  <si>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</si>
  <si>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</si>
  <si>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</si>
  <si>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</si>
  <si>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</si>
  <si>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</si>
  <si>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</si>
  <si>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</si>
  <si>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</si>
  <si>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</si>
  <si>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</si>
  <si>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北海道石狩市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</si>
  <si>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</si>
  <si>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</si>
  <si>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</si>
  <si>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</si>
  <si>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</si>
  <si>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</si>
  <si>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</si>
  <si>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</si>
  <si>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</si>
  <si>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</si>
  <si>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</si>
  <si>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</si>
  <si>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</si>
  <si>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</si>
  <si>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</si>
  <si>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</si>
  <si>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</si>
  <si>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</si>
  <si>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</si>
  <si>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</si>
  <si>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</si>
  <si>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</si>
  <si>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</si>
  <si>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</si>
  <si>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</si>
  <si>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</si>
  <si>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</si>
  <si>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</si>
  <si>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</si>
  <si>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</si>
  <si>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</si>
  <si>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</si>
  <si>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</si>
  <si>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</si>
  <si>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</si>
  <si>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後期高齢者医療特別会計</t>
    <phoneticPr fontId="5"/>
  </si>
  <si>
    <t>介護保険事業特別会計</t>
    <phoneticPr fontId="5"/>
  </si>
  <si>
    <t>介護サービス事業特別会計</t>
    <phoneticPr fontId="5"/>
  </si>
  <si>
    <t>水道事業会計</t>
    <phoneticPr fontId="5"/>
  </si>
  <si>
    <t>法適用企業</t>
    <phoneticPr fontId="5"/>
  </si>
  <si>
    <t>公共下水道事業会計</t>
    <phoneticPr fontId="5"/>
  </si>
  <si>
    <t>個別排水処理施設整備事業特別会計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</si>
  <si>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</si>
  <si>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</si>
  <si>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</si>
  <si>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</si>
  <si>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</si>
  <si>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</si>
  <si>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</si>
  <si>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</si>
  <si>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</si>
  <si>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</si>
  <si>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</si>
  <si>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</si>
  <si>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</si>
  <si>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</si>
  <si>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</si>
  <si>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</si>
  <si>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</si>
  <si>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</si>
  <si>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</si>
  <si>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</si>
  <si>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</si>
  <si>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</si>
  <si>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</si>
  <si>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</si>
  <si>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</si>
  <si>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</si>
  <si>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</si>
  <si>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</si>
  <si>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</si>
  <si>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</si>
  <si>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</si>
  <si>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</si>
  <si>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</si>
  <si>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</si>
  <si>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</si>
  <si>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</si>
  <si>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</si>
  <si>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</si>
  <si>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</si>
  <si>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</si>
  <si>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</si>
  <si>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</si>
  <si>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</si>
  <si>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</si>
  <si>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</si>
  <si>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</si>
  <si>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</si>
  <si>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</si>
  <si>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</si>
  <si>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</si>
  <si>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</si>
  <si>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</si>
  <si>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</si>
  <si>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</si>
  <si>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</si>
  <si>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</si>
  <si>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</si>
  <si>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</si>
  <si>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</si>
  <si>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</si>
  <si>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</si>
  <si>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</si>
  <si>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</si>
  <si>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</si>
  <si>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</si>
  <si>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</si>
  <si>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</si>
  <si>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</si>
  <si>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</si>
  <si>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</si>
  <si>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</si>
  <si>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</si>
  <si>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</si>
  <si>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</si>
  <si>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</si>
  <si>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</si>
  <si>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</si>
  <si>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</si>
  <si>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</si>
  <si>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</si>
  <si>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</si>
  <si>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</si>
  <si>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</si>
  <si>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</si>
  <si>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</si>
  <si>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</si>
  <si>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</si>
  <si>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</si>
  <si>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</si>
  <si>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</si>
  <si>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</si>
  <si>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</si>
  <si>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</si>
  <si>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</si>
  <si>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</si>
  <si>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</si>
  <si>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</si>
  <si>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</si>
  <si>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</si>
  <si>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</si>
  <si>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</si>
  <si>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</si>
  <si>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</si>
  <si>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</si>
  <si>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</si>
  <si>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</si>
  <si>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</si>
  <si>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</si>
  <si>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</si>
  <si>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</si>
  <si>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</si>
  <si>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</si>
  <si>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</si>
  <si>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</si>
  <si>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</si>
  <si>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</si>
  <si>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</si>
  <si>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</si>
  <si>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</si>
  <si>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</si>
  <si>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</si>
  <si>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</si>
  <si>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</si>
  <si>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</si>
  <si>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</si>
  <si>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</si>
  <si>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</si>
  <si>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</si>
  <si>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</si>
  <si>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</si>
  <si>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</si>
  <si>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</si>
  <si>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</si>
  <si>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</si>
  <si>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</si>
  <si>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</si>
  <si>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0.65</t>
  </si>
  <si>
    <t>▲ 5.82</t>
  </si>
  <si>
    <t>水道事業会計</t>
  </si>
  <si>
    <t>一般会計</t>
  </si>
  <si>
    <t>公共下水道事業会計</t>
  </si>
  <si>
    <t>介護保険事業特別会計</t>
  </si>
  <si>
    <t>国民健康保険事業特別会計</t>
  </si>
  <si>
    <t>▲ 1.64</t>
  </si>
  <si>
    <t>▲ 1.03</t>
  </si>
  <si>
    <t>▲ 0.34</t>
  </si>
  <si>
    <t>国民健康保険診療所特別会計</t>
  </si>
  <si>
    <t>後期高齢者医療特別会計</t>
  </si>
  <si>
    <t>介護サービス事業特別会計</t>
  </si>
  <si>
    <t>その他会計（赤字）</t>
  </si>
  <si>
    <t>その他会計（黒字）</t>
  </si>
  <si>
    <t>R01</t>
    <phoneticPr fontId="5"/>
  </si>
  <si>
    <t>R02</t>
    <phoneticPr fontId="5"/>
  </si>
  <si>
    <t>R03</t>
    <phoneticPr fontId="5"/>
  </si>
  <si>
    <t>R04</t>
    <phoneticPr fontId="5"/>
  </si>
  <si>
    <t>R05</t>
    <phoneticPr fontId="5"/>
  </si>
  <si>
    <t>石狩市公務サービス</t>
    <rPh sb="0" eb="3">
      <t>イシカリシ</t>
    </rPh>
    <rPh sb="3" eb="5">
      <t>コウム</t>
    </rPh>
    <phoneticPr fontId="2"/>
  </si>
  <si>
    <t>石狩市スポーツ協会</t>
    <rPh sb="0" eb="3">
      <t>イシカリシ</t>
    </rPh>
    <rPh sb="7" eb="9">
      <t>キョウカイ</t>
    </rPh>
    <phoneticPr fontId="2"/>
  </si>
  <si>
    <t>あい風</t>
    <rPh sb="2" eb="3">
      <t>カゼ</t>
    </rPh>
    <phoneticPr fontId="2"/>
  </si>
  <si>
    <t>石狩市防災まちづくり協会</t>
    <rPh sb="0" eb="3">
      <t>イシカリシ</t>
    </rPh>
    <rPh sb="3" eb="5">
      <t>ボウサイ</t>
    </rPh>
    <rPh sb="10" eb="12">
      <t>キョウカイ</t>
    </rPh>
    <phoneticPr fontId="2"/>
  </si>
  <si>
    <t>-</t>
    <phoneticPr fontId="2"/>
  </si>
  <si>
    <t>石狩湾新港管理組合（一般会計）</t>
    <phoneticPr fontId="2"/>
  </si>
  <si>
    <t>石狩湾新港管理組合（港湾整備事業特別会計）</t>
    <phoneticPr fontId="2"/>
  </si>
  <si>
    <t>石狩北部地区消防事務組合</t>
    <phoneticPr fontId="2"/>
  </si>
  <si>
    <t>石狩西部広域水道企業団</t>
    <phoneticPr fontId="2"/>
  </si>
  <si>
    <t>石狩教育研修センター組合</t>
    <phoneticPr fontId="2"/>
  </si>
  <si>
    <t>-</t>
    <phoneticPr fontId="2"/>
  </si>
  <si>
    <t>合併まちづくり基金</t>
    <rPh sb="0" eb="2">
      <t>ガッペイ</t>
    </rPh>
    <rPh sb="7" eb="9">
      <t>キキン</t>
    </rPh>
    <phoneticPr fontId="5"/>
  </si>
  <si>
    <t>ふるさと応援基金</t>
    <rPh sb="4" eb="6">
      <t>オウエン</t>
    </rPh>
    <rPh sb="6" eb="8">
      <t>キキン</t>
    </rPh>
    <phoneticPr fontId="2"/>
  </si>
  <si>
    <t>公共施設修繕基金</t>
    <rPh sb="0" eb="4">
      <t>コウキョウシセツ</t>
    </rPh>
    <rPh sb="4" eb="8">
      <t>シュウゼンキキン</t>
    </rPh>
    <phoneticPr fontId="2"/>
  </si>
  <si>
    <t>地域福祉基金</t>
    <rPh sb="0" eb="4">
      <t>チイキフクシ</t>
    </rPh>
    <rPh sb="4" eb="6">
      <t>キキン</t>
    </rPh>
    <phoneticPr fontId="2"/>
  </si>
  <si>
    <t>漁業振興基金</t>
    <rPh sb="0" eb="4">
      <t>ギョギョウシンコウ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</si>
  <si>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</si>
  <si>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</si>
  <si>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令和元年度以降、類似団体を超えた推移が見られる。将来負担比率は、地方債残高の減少や、計画的な基金積立による充当可能基金残高の増加により、改善傾向が見られるるものの、依然として類似団体平均を上回る水準にある。将来負担比率の推移から、財政運営指針に基づく取組みの成果は一定程度みられるものの、今後予定される大規模建設事業費や建設コストの高騰により、市債発行額の増加による地方債残高の増により、将来負担比率の悪化が想定される。引き続き、公共施設等総合管理計画に則した公共施設の機能集約による統廃合や除却を進め、将来世代に対して持続可能な有形固定資産の管理に努めるとともに、より一層規律のある財政運営を図る。</t>
    <rPh sb="133" eb="137">
      <t>ザイセイウンエイ</t>
    </rPh>
    <rPh sb="143" eb="145">
      <t>トリク</t>
    </rPh>
    <rPh sb="164" eb="166">
      <t>ヨテイ</t>
    </rPh>
    <rPh sb="169" eb="177">
      <t>ダイキボケンセツジギョウヒ</t>
    </rPh>
    <rPh sb="178" eb="180">
      <t>ケンセツ</t>
    </rPh>
    <rPh sb="184" eb="186">
      <t>コウトウ</t>
    </rPh>
    <rPh sb="201" eb="206">
      <t>チホウサイザンダカ</t>
    </rPh>
    <rPh sb="207" eb="208">
      <t>ゾウ</t>
    </rPh>
    <rPh sb="222" eb="224">
      <t>ソウテイ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</si>
  <si>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</si>
  <si>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</si>
  <si>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</si>
  <si>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</si>
  <si>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</si>
  <si>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</si>
  <si>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</si>
  <si>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R５年度の実質公債比費率は前年度比0.4ポイント減となった。主な要因として、事業費補正により基準財政需要額に算入された公債費が前年度比29百万円増となったこと、標準税収入額等の分母値が523百円増となったことがあげられる。地方債借入時の事業精査や市税増収に向けた取組の成果が、一定程度表れていると考えられる。将来負担比率は前年度比3.2ポイント減となった。主な要因は、地方債残高が前年度比770百万円減となったこと、充当可能基金が前年度比416百万円増となったこと等があげられる。両比率とも改善基調にあるが、依然として類似団体平均を上回っている。また、今後は市債発行額の増により、指標が悪化傾向になることも想定されることから、より一層の財政規律の遵守に努め、将来世代へ過度な負担を強いることがないよう、健全かつ明確で柔軟性のある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</si>
</sst>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C5EFD2B-5BD6-4333-B94D-917575E151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26D5-4356-A78A-7A7BE58279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34787</c:v>
                </c:pt>
                <c:pt idx="1">
                  <c:v>31824</c:v>
                </c:pt>
                <c:pt idx="2">
                  <c:v>42354</c:v>
                </c:pt>
                <c:pt idx="3">
                  <c:v>39323</c:v>
                </c:pt>
                <c:pt idx="4">
                  <c:v>45916</c:v>
                </c:pt>
              </c:numCache>
            </c:numRef>
          </c:val>
          <c:smooth val="0"/>
          <c:extLst>
            <c:ext xmlns:c16="http://schemas.microsoft.com/office/drawing/2014/chart" uri="{C3380CC4-5D6E-409C-BE32-E72D297353CC}">
              <c16:uniqueId val="{00000001-26D5-4356-A78A-7A7BE58279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1.38</c:v>
                </c:pt>
                <c:pt idx="1">
                  <c:v>3.25</c:v>
                </c:pt>
                <c:pt idx="2">
                  <c:v>3.48</c:v>
                </c:pt>
                <c:pt idx="3">
                  <c:v>6.9</c:v>
                </c:pt>
                <c:pt idx="4">
                  <c:v>4.46</c:v>
                </c:pt>
              </c:numCache>
            </c:numRef>
          </c:val>
          <c:extLst>
            <c:ext xmlns:c16="http://schemas.microsoft.com/office/drawing/2014/chart" uri="{C3380CC4-5D6E-409C-BE32-E72D297353CC}">
              <c16:uniqueId val="{00000000-053D-4993-83E1-EA69C16E8F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2.89</c:v>
                </c:pt>
                <c:pt idx="1">
                  <c:v>1.72</c:v>
                </c:pt>
                <c:pt idx="2">
                  <c:v>3.21</c:v>
                </c:pt>
                <c:pt idx="3">
                  <c:v>5.03</c:v>
                </c:pt>
                <c:pt idx="4">
                  <c:v>4.66</c:v>
                </c:pt>
              </c:numCache>
            </c:numRef>
          </c:val>
          <c:extLst>
            <c:ext xmlns:c16="http://schemas.microsoft.com/office/drawing/2014/chart" uri="{C3380CC4-5D6E-409C-BE32-E72D297353CC}">
              <c16:uniqueId val="{00000001-053D-4993-83E1-EA69C16E8F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-0.65</c:v>
                </c:pt>
                <c:pt idx="1">
                  <c:v>0.83</c:v>
                </c:pt>
                <c:pt idx="2">
                  <c:v>0.37</c:v>
                </c:pt>
                <c:pt idx="3">
                  <c:v>3.36</c:v>
                </c:pt>
                <c:pt idx="4">
                  <c:v>-5.82</c:v>
                </c:pt>
              </c:numCache>
            </c:numRef>
          </c:val>
          <c:smooth val="0"/>
          <c:extLst>
            <c:ext xmlns:c16="http://schemas.microsoft.com/office/drawing/2014/chart" uri="{C3380CC4-5D6E-409C-BE32-E72D297353CC}">
              <c16:uniqueId val="{00000002-053D-4993-83E1-EA69C16E8F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EE3-4041-8A6C-3F103A96F7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E3-4041-8A6C-3F103A96F7C2}"/>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c:v>
                </c:pt>
                <c:pt idx="4">
                  <c:v>#N/A</c:v>
                </c:pt>
                <c:pt idx="5">
                  <c:v>0</c:v>
                </c:pt>
                <c:pt idx="6">
                  <c:v>#N/A</c:v>
                </c:pt>
                <c:pt idx="7">
                  <c:v>0.02</c:v>
                </c:pt>
                <c:pt idx="8">
                  <c:v>#N/A</c:v>
                </c:pt>
                <c:pt idx="9">
                  <c:v>0.04</c:v>
                </c:pt>
              </c:numCache>
            </c:numRef>
          </c:val>
          <c:extLst>
            <c:ext xmlns:c16="http://schemas.microsoft.com/office/drawing/2014/chart" uri="{C3380CC4-5D6E-409C-BE32-E72D297353CC}">
              <c16:uniqueId val="{00000002-4EE3-4041-8A6C-3F103A96F7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7.0000000000000007E-2</c:v>
                </c:pt>
                <c:pt idx="8">
                  <c:v>#N/A</c:v>
                </c:pt>
                <c:pt idx="9">
                  <c:v>0.05</c:v>
                </c:pt>
              </c:numCache>
            </c:numRef>
          </c:val>
          <c:extLst>
            <c:ext xmlns:c16="http://schemas.microsoft.com/office/drawing/2014/chart" uri="{C3380CC4-5D6E-409C-BE32-E72D297353CC}">
              <c16:uniqueId val="{00000003-4EE3-4041-8A6C-3F103A96F7C2}"/>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0.13</c:v>
                </c:pt>
                <c:pt idx="4">
                  <c:v>#N/A</c:v>
                </c:pt>
                <c:pt idx="5">
                  <c:v>0.02</c:v>
                </c:pt>
                <c:pt idx="6">
                  <c:v>#N/A</c:v>
                </c:pt>
                <c:pt idx="7">
                  <c:v>0.06</c:v>
                </c:pt>
                <c:pt idx="8">
                  <c:v>#N/A</c:v>
                </c:pt>
                <c:pt idx="9">
                  <c:v>7.0000000000000007E-2</c:v>
                </c:pt>
              </c:numCache>
            </c:numRef>
          </c:val>
          <c:extLst>
            <c:ext xmlns:c16="http://schemas.microsoft.com/office/drawing/2014/chart" uri="{C3380CC4-5D6E-409C-BE32-E72D297353CC}">
              <c16:uniqueId val="{00000004-4EE3-4041-8A6C-3F103A96F7C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1.64</c:v>
                </c:pt>
                <c:pt idx="1">
                  <c:v>#N/A</c:v>
                </c:pt>
                <c:pt idx="2">
                  <c:v>1.03</c:v>
                </c:pt>
                <c:pt idx="3">
                  <c:v>#N/A</c:v>
                </c:pt>
                <c:pt idx="4">
                  <c:v>0.34</c:v>
                </c:pt>
                <c:pt idx="5">
                  <c:v>#N/A</c:v>
                </c:pt>
                <c:pt idx="6">
                  <c:v>#N/A</c:v>
                </c:pt>
                <c:pt idx="7">
                  <c:v>0.25</c:v>
                </c:pt>
                <c:pt idx="8">
                  <c:v>#N/A</c:v>
                </c:pt>
                <c:pt idx="9">
                  <c:v>0.38</c:v>
                </c:pt>
              </c:numCache>
            </c:numRef>
          </c:val>
          <c:extLst>
            <c:ext xmlns:c16="http://schemas.microsoft.com/office/drawing/2014/chart" uri="{C3380CC4-5D6E-409C-BE32-E72D297353CC}">
              <c16:uniqueId val="{00000005-4EE3-4041-8A6C-3F103A96F7C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0.96</c:v>
                </c:pt>
                <c:pt idx="4">
                  <c:v>#N/A</c:v>
                </c:pt>
                <c:pt idx="5">
                  <c:v>1.63</c:v>
                </c:pt>
                <c:pt idx="6">
                  <c:v>#N/A</c:v>
                </c:pt>
                <c:pt idx="7">
                  <c:v>2.13</c:v>
                </c:pt>
                <c:pt idx="8">
                  <c:v>#N/A</c:v>
                </c:pt>
                <c:pt idx="9">
                  <c:v>1.68</c:v>
                </c:pt>
              </c:numCache>
            </c:numRef>
          </c:val>
          <c:extLst>
            <c:ext xmlns:c16="http://schemas.microsoft.com/office/drawing/2014/chart" uri="{C3380CC4-5D6E-409C-BE32-E72D297353CC}">
              <c16:uniqueId val="{00000006-4EE3-4041-8A6C-3F103A96F7C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2.15</c:v>
                </c:pt>
                <c:pt idx="2">
                  <c:v>#N/A</c:v>
                </c:pt>
                <c:pt idx="3">
                  <c:v>2.59</c:v>
                </c:pt>
                <c:pt idx="4">
                  <c:v>#N/A</c:v>
                </c:pt>
                <c:pt idx="5">
                  <c:v>2.95</c:v>
                </c:pt>
                <c:pt idx="6">
                  <c:v>#N/A</c:v>
                </c:pt>
                <c:pt idx="7">
                  <c:v>3.15</c:v>
                </c:pt>
                <c:pt idx="8">
                  <c:v>#N/A</c:v>
                </c:pt>
                <c:pt idx="9">
                  <c:v>3.13</c:v>
                </c:pt>
              </c:numCache>
            </c:numRef>
          </c:val>
          <c:extLst>
            <c:ext xmlns:c16="http://schemas.microsoft.com/office/drawing/2014/chart" uri="{C3380CC4-5D6E-409C-BE32-E72D297353CC}">
              <c16:uniqueId val="{00000007-4EE3-4041-8A6C-3F103A96F7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1.37</c:v>
                </c:pt>
                <c:pt idx="2">
                  <c:v>#N/A</c:v>
                </c:pt>
                <c:pt idx="3">
                  <c:v>3.24</c:v>
                </c:pt>
                <c:pt idx="4">
                  <c:v>#N/A</c:v>
                </c:pt>
                <c:pt idx="5">
                  <c:v>3.48</c:v>
                </c:pt>
                <c:pt idx="6">
                  <c:v>#N/A</c:v>
                </c:pt>
                <c:pt idx="7">
                  <c:v>6.89</c:v>
                </c:pt>
                <c:pt idx="8">
                  <c:v>#N/A</c:v>
                </c:pt>
                <c:pt idx="9">
                  <c:v>4.46</c:v>
                </c:pt>
              </c:numCache>
            </c:numRef>
          </c:val>
          <c:extLst>
            <c:ext xmlns:c16="http://schemas.microsoft.com/office/drawing/2014/chart" uri="{C3380CC4-5D6E-409C-BE32-E72D297353CC}">
              <c16:uniqueId val="{00000008-4EE3-4041-8A6C-3F103A96F7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8.83</c:v>
                </c:pt>
                <c:pt idx="2">
                  <c:v>#N/A</c:v>
                </c:pt>
                <c:pt idx="3">
                  <c:v>9.17</c:v>
                </c:pt>
                <c:pt idx="4">
                  <c:v>#N/A</c:v>
                </c:pt>
                <c:pt idx="5">
                  <c:v>9.11</c:v>
                </c:pt>
                <c:pt idx="6">
                  <c:v>#N/A</c:v>
                </c:pt>
                <c:pt idx="7">
                  <c:v>9.0500000000000007</c:v>
                </c:pt>
                <c:pt idx="8">
                  <c:v>#N/A</c:v>
                </c:pt>
                <c:pt idx="9">
                  <c:v>8.66</c:v>
                </c:pt>
              </c:numCache>
            </c:numRef>
          </c:val>
          <c:extLst>
            <c:ext xmlns:c16="http://schemas.microsoft.com/office/drawing/2014/chart" uri="{C3380CC4-5D6E-409C-BE32-E72D297353CC}">
              <c16:uniqueId val="{00000009-4EE3-4041-8A6C-3F103A96F7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2766</c:v>
                </c:pt>
                <c:pt idx="5">
                  <c:v>2782</c:v>
                </c:pt>
                <c:pt idx="8">
                  <c:v>2714</c:v>
                </c:pt>
                <c:pt idx="11">
                  <c:v>2666</c:v>
                </c:pt>
                <c:pt idx="14">
                  <c:v>2715</c:v>
                </c:pt>
              </c:numCache>
            </c:numRef>
          </c:val>
          <c:extLst>
            <c:ext xmlns:c16="http://schemas.microsoft.com/office/drawing/2014/chart" uri="{C3380CC4-5D6E-409C-BE32-E72D297353CC}">
              <c16:uniqueId val="{00000000-B581-4BFA-8835-7846476201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81-4BFA-8835-7846476201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c:v>
                </c:pt>
                <c:pt idx="3">
                  <c:v>26</c:v>
                </c:pt>
                <c:pt idx="6">
                  <c:v>22</c:v>
                </c:pt>
                <c:pt idx="9">
                  <c:v>21</c:v>
                </c:pt>
                <c:pt idx="12">
                  <c:v>16</c:v>
                </c:pt>
              </c:numCache>
            </c:numRef>
          </c:val>
          <c:extLst>
            <c:ext xmlns:c16="http://schemas.microsoft.com/office/drawing/2014/chart" uri="{C3380CC4-5D6E-409C-BE32-E72D297353CC}">
              <c16:uniqueId val="{00000002-B581-4BFA-8835-7846476201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102</c:v>
                </c:pt>
                <c:pt idx="3">
                  <c:v>83</c:v>
                </c:pt>
                <c:pt idx="6">
                  <c:v>69</c:v>
                </c:pt>
                <c:pt idx="9">
                  <c:v>61</c:v>
                </c:pt>
                <c:pt idx="12">
                  <c:v>55</c:v>
                </c:pt>
              </c:numCache>
            </c:numRef>
          </c:val>
          <c:extLst>
            <c:ext xmlns:c16="http://schemas.microsoft.com/office/drawing/2014/chart" uri="{C3380CC4-5D6E-409C-BE32-E72D297353CC}">
              <c16:uniqueId val="{00000003-B581-4BFA-8835-7846476201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765</c:v>
                </c:pt>
                <c:pt idx="3">
                  <c:v>740</c:v>
                </c:pt>
                <c:pt idx="6">
                  <c:v>684</c:v>
                </c:pt>
                <c:pt idx="9">
                  <c:v>706</c:v>
                </c:pt>
                <c:pt idx="12">
                  <c:v>704</c:v>
                </c:pt>
              </c:numCache>
            </c:numRef>
          </c:val>
          <c:extLst>
            <c:ext xmlns:c16="http://schemas.microsoft.com/office/drawing/2014/chart" uri="{C3380CC4-5D6E-409C-BE32-E72D297353CC}">
              <c16:uniqueId val="{00000004-B581-4BFA-8835-7846476201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81-4BFA-8835-7846476201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81-4BFA-8835-7846476201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2783</c:v>
                </c:pt>
                <c:pt idx="3">
                  <c:v>3084</c:v>
                </c:pt>
                <c:pt idx="6">
                  <c:v>2934</c:v>
                </c:pt>
                <c:pt idx="9">
                  <c:v>2877</c:v>
                </c:pt>
                <c:pt idx="12">
                  <c:v>2969</c:v>
                </c:pt>
              </c:numCache>
            </c:numRef>
          </c:val>
          <c:extLst>
            <c:ext xmlns:c16="http://schemas.microsoft.com/office/drawing/2014/chart" uri="{C3380CC4-5D6E-409C-BE32-E72D297353CC}">
              <c16:uniqueId val="{00000007-B581-4BFA-8835-7846476201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908</c:v>
                </c:pt>
                <c:pt idx="2">
                  <c:v>#N/A</c:v>
                </c:pt>
                <c:pt idx="3">
                  <c:v>#N/A</c:v>
                </c:pt>
                <c:pt idx="4">
                  <c:v>1151</c:v>
                </c:pt>
                <c:pt idx="5">
                  <c:v>#N/A</c:v>
                </c:pt>
                <c:pt idx="6">
                  <c:v>#N/A</c:v>
                </c:pt>
                <c:pt idx="7">
                  <c:v>995</c:v>
                </c:pt>
                <c:pt idx="8">
                  <c:v>#N/A</c:v>
                </c:pt>
                <c:pt idx="9">
                  <c:v>#N/A</c:v>
                </c:pt>
                <c:pt idx="10">
                  <c:v>999</c:v>
                </c:pt>
                <c:pt idx="11">
                  <c:v>#N/A</c:v>
                </c:pt>
                <c:pt idx="12">
                  <c:v>#N/A</c:v>
                </c:pt>
                <c:pt idx="13">
                  <c:v>1029</c:v>
                </c:pt>
                <c:pt idx="14">
                  <c:v>#N/A</c:v>
                </c:pt>
              </c:numCache>
            </c:numRef>
          </c:val>
          <c:smooth val="0"/>
          <c:extLst>
            <c:ext xmlns:c16="http://schemas.microsoft.com/office/drawing/2014/chart" uri="{C3380CC4-5D6E-409C-BE32-E72D297353CC}">
              <c16:uniqueId val="{00000008-B581-4BFA-8835-7846476201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27406</c:v>
                </c:pt>
                <c:pt idx="5">
                  <c:v>26541</c:v>
                </c:pt>
                <c:pt idx="8">
                  <c:v>25729</c:v>
                </c:pt>
                <c:pt idx="11">
                  <c:v>24671</c:v>
                </c:pt>
                <c:pt idx="14">
                  <c:v>23750</c:v>
                </c:pt>
              </c:numCache>
            </c:numRef>
          </c:val>
          <c:extLst>
            <c:ext xmlns:c16="http://schemas.microsoft.com/office/drawing/2014/chart" uri="{C3380CC4-5D6E-409C-BE32-E72D297353CC}">
              <c16:uniqueId val="{00000000-7A66-4D4F-A110-4052F10BB9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4449</c:v>
                </c:pt>
                <c:pt idx="5">
                  <c:v>4408</c:v>
                </c:pt>
                <c:pt idx="8">
                  <c:v>4528</c:v>
                </c:pt>
                <c:pt idx="11">
                  <c:v>4289</c:v>
                </c:pt>
                <c:pt idx="14">
                  <c:v>4179</c:v>
                </c:pt>
              </c:numCache>
            </c:numRef>
          </c:val>
          <c:extLst>
            <c:ext xmlns:c16="http://schemas.microsoft.com/office/drawing/2014/chart" uri="{C3380CC4-5D6E-409C-BE32-E72D297353CC}">
              <c16:uniqueId val="{00000001-7A66-4D4F-A110-4052F10BB9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1797</c:v>
                </c:pt>
                <c:pt idx="5">
                  <c:v>1658</c:v>
                </c:pt>
                <c:pt idx="8">
                  <c:v>2501</c:v>
                </c:pt>
                <c:pt idx="11">
                  <c:v>3337</c:v>
                </c:pt>
                <c:pt idx="14">
                  <c:v>3753</c:v>
                </c:pt>
              </c:numCache>
            </c:numRef>
          </c:val>
          <c:extLst>
            <c:ext xmlns:c16="http://schemas.microsoft.com/office/drawing/2014/chart" uri="{C3380CC4-5D6E-409C-BE32-E72D297353CC}">
              <c16:uniqueId val="{00000002-7A66-4D4F-A110-4052F10BB9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66-4D4F-A110-4052F10BB9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66-4D4F-A110-4052F10BB9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66-4D4F-A110-4052F10BB9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1820</c:v>
                </c:pt>
                <c:pt idx="3">
                  <c:v>1603</c:v>
                </c:pt>
                <c:pt idx="6">
                  <c:v>1573</c:v>
                </c:pt>
                <c:pt idx="9">
                  <c:v>1462</c:v>
                </c:pt>
                <c:pt idx="12">
                  <c:v>1522</c:v>
                </c:pt>
              </c:numCache>
            </c:numRef>
          </c:val>
          <c:extLst>
            <c:ext xmlns:c16="http://schemas.microsoft.com/office/drawing/2014/chart" uri="{C3380CC4-5D6E-409C-BE32-E72D297353CC}">
              <c16:uniqueId val="{00000006-7A66-4D4F-A110-4052F10BB9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715</c:v>
                </c:pt>
                <c:pt idx="3">
                  <c:v>677</c:v>
                </c:pt>
                <c:pt idx="6">
                  <c:v>615</c:v>
                </c:pt>
                <c:pt idx="9">
                  <c:v>622</c:v>
                </c:pt>
                <c:pt idx="12">
                  <c:v>715</c:v>
                </c:pt>
              </c:numCache>
            </c:numRef>
          </c:val>
          <c:extLst>
            <c:ext xmlns:c16="http://schemas.microsoft.com/office/drawing/2014/chart" uri="{C3380CC4-5D6E-409C-BE32-E72D297353CC}">
              <c16:uniqueId val="{00000007-7A66-4D4F-A110-4052F10BB9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9125</c:v>
                </c:pt>
                <c:pt idx="3">
                  <c:v>8479</c:v>
                </c:pt>
                <c:pt idx="6">
                  <c:v>7859</c:v>
                </c:pt>
                <c:pt idx="9">
                  <c:v>7230</c:v>
                </c:pt>
                <c:pt idx="12">
                  <c:v>6944</c:v>
                </c:pt>
              </c:numCache>
            </c:numRef>
          </c:val>
          <c:extLst>
            <c:ext xmlns:c16="http://schemas.microsoft.com/office/drawing/2014/chart" uri="{C3380CC4-5D6E-409C-BE32-E72D297353CC}">
              <c16:uniqueId val="{00000008-7A66-4D4F-A110-4052F10BB9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64</c:v>
                </c:pt>
                <c:pt idx="3">
                  <c:v>49</c:v>
                </c:pt>
                <c:pt idx="6">
                  <c:v>34</c:v>
                </c:pt>
                <c:pt idx="9">
                  <c:v>21</c:v>
                </c:pt>
                <c:pt idx="12">
                  <c:v>9</c:v>
                </c:pt>
              </c:numCache>
            </c:numRef>
          </c:val>
          <c:extLst>
            <c:ext xmlns:c16="http://schemas.microsoft.com/office/drawing/2014/chart" uri="{C3380CC4-5D6E-409C-BE32-E72D297353CC}">
              <c16:uniqueId val="{00000009-7A66-4D4F-A110-4052F10BB9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32070</c:v>
                </c:pt>
                <c:pt idx="3">
                  <c:v>31146</c:v>
                </c:pt>
                <c:pt idx="6">
                  <c:v>30756</c:v>
                </c:pt>
                <c:pt idx="9">
                  <c:v>29880</c:v>
                </c:pt>
                <c:pt idx="12">
                  <c:v>29110</c:v>
                </c:pt>
              </c:numCache>
            </c:numRef>
          </c:val>
          <c:extLst>
            <c:ext xmlns:c16="http://schemas.microsoft.com/office/drawing/2014/chart" uri="{C3380CC4-5D6E-409C-BE32-E72D297353CC}">
              <c16:uniqueId val="{0000000A-7A66-4D4F-A110-4052F10BB9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10142</c:v>
                </c:pt>
                <c:pt idx="2">
                  <c:v>#N/A</c:v>
                </c:pt>
                <c:pt idx="3">
                  <c:v>#N/A</c:v>
                </c:pt>
                <c:pt idx="4">
                  <c:v>9347</c:v>
                </c:pt>
                <c:pt idx="5">
                  <c:v>#N/A</c:v>
                </c:pt>
                <c:pt idx="6">
                  <c:v>#N/A</c:v>
                </c:pt>
                <c:pt idx="7">
                  <c:v>8080</c:v>
                </c:pt>
                <c:pt idx="8">
                  <c:v>#N/A</c:v>
                </c:pt>
                <c:pt idx="9">
                  <c:v>#N/A</c:v>
                </c:pt>
                <c:pt idx="10">
                  <c:v>6917</c:v>
                </c:pt>
                <c:pt idx="11">
                  <c:v>#N/A</c:v>
                </c:pt>
                <c:pt idx="12">
                  <c:v>#N/A</c:v>
                </c:pt>
                <c:pt idx="13">
                  <c:v>6619</c:v>
                </c:pt>
                <c:pt idx="14">
                  <c:v>#N/A</c:v>
                </c:pt>
              </c:numCache>
            </c:numRef>
          </c:val>
          <c:smooth val="0"/>
          <c:extLst>
            <c:ext xmlns:c16="http://schemas.microsoft.com/office/drawing/2014/chart" uri="{C3380CC4-5D6E-409C-BE32-E72D297353CC}">
              <c16:uniqueId val="{0000000B-7A66-4D4F-A110-4052F10BB9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574</c:v>
                </c:pt>
                <c:pt idx="1">
                  <c:v>887</c:v>
                </c:pt>
                <c:pt idx="2">
                  <c:v>846</c:v>
                </c:pt>
              </c:numCache>
            </c:numRef>
          </c:val>
          <c:extLst>
            <c:ext xmlns:c16="http://schemas.microsoft.com/office/drawing/2014/chart" uri="{C3380CC4-5D6E-409C-BE32-E72D297353CC}">
              <c16:uniqueId val="{00000000-4D14-4DBC-B93B-A6690EA5A5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401</c:v>
                </c:pt>
                <c:pt idx="1">
                  <c:v>401</c:v>
                </c:pt>
                <c:pt idx="2">
                  <c:v>479</c:v>
                </c:pt>
              </c:numCache>
            </c:numRef>
          </c:val>
          <c:extLst>
            <c:ext xmlns:c16="http://schemas.microsoft.com/office/drawing/2014/chart" uri="{C3380CC4-5D6E-409C-BE32-E72D297353CC}">
              <c16:uniqueId val="{00000001-4D14-4DBC-B93B-A6690EA5A5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2932</c:v>
                </c:pt>
                <c:pt idx="1">
                  <c:v>3353</c:v>
                </c:pt>
                <c:pt idx="2">
                  <c:v>3672</c:v>
                </c:pt>
              </c:numCache>
            </c:numRef>
          </c:val>
          <c:extLst>
            <c:ext xmlns:c16="http://schemas.microsoft.com/office/drawing/2014/chart" uri="{C3380CC4-5D6E-409C-BE32-E72D297353CC}">
              <c16:uniqueId val="{00000002-4D14-4DBC-B93B-A6690EA5A5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{FE1397A2-816A-4DFF-9E5D-8D1914EBA6B8}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5B7-46FC-9E99-B4CB15E6BD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{941B9B2C-7F4B-4AA7-9F17-692C26D42A6B}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B7-46FC-9E99-B4CB15E6BD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{1F0E856C-D8A6-4EE9-8F33-1A5EBA9AA4CC}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B7-46FC-9E99-B4CB15E6BD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{2CA297FB-BC65-4C23-BC39-C9BBD5A35C0C}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B7-46FC-9E99-B4CB15E6BD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{FB62736A-8277-4FC2-B84D-72E049119DD6}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B7-46FC-9E99-B4CB15E6BD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{CD2AFE88-14D2-4888-B450-A67D920F05E2}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5B7-46FC-9E99-B4CB15E6BD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{DE0024BD-9F8A-4E89-8858-0575EEDDB1F5}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5B7-46FC-9E99-B4CB15E6BD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{3EC34878-128E-49A6-BD84-C20529488B86}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5B7-46FC-9E99-B4CB15E6BD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{43A71C9C-8EF0-4515-B23D-FA0E5A2DF6B8}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5B7-46FC-9E99-B4CB15E6BD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64.3</c:v>
                </c:pt>
                <c:pt idx="16">
                  <c:v>65.400000000000006</c:v>
                </c:pt>
                <c:pt idx="24">
                  <c:v>66.5</c:v>
                </c:pt>
                <c:pt idx="32">
                  <c:v>67.8</c:v>
                </c:pt>
              </c:numCache>
            </c:numRef>
          </c:xVal>
          <c:yVal>
            <c:numRef>
              <c:f>公会計指標分析・財政指標組合せ分析表!$BP$51:$DC$51</c:f>
              <c:numCache>
                <c:formatCode>#,##0.0;"▲ "#,##0.0</c:formatCode>
                <c:ptCount val="40"/>
                <c:pt idx="0">
                  <c:v>70.7</c:v>
                </c:pt>
                <c:pt idx="8">
                  <c:v>63</c:v>
                </c:pt>
                <c:pt idx="16">
                  <c:v>51.6</c:v>
                </c:pt>
                <c:pt idx="24">
                  <c:v>44.8</c:v>
                </c:pt>
                <c:pt idx="32">
                  <c:v>41.6</c:v>
                </c:pt>
              </c:numCache>
            </c:numRef>
          </c:yVal>
          <c:smooth val="0"/>
          <c:extLst>
            <c:ext xmlns:c16="http://schemas.microsoft.com/office/drawing/2014/chart" uri="{C3380CC4-5D6E-409C-BE32-E72D297353CC}">
              <c16:uniqueId val="{00000009-65B7-46FC-9E99-B4CB15E6BD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{B5FB247F-68AA-4AA4-A5BD-F77B9219EB7E}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5B7-46FC-9E99-B4CB15E6BD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{4B3A9931-8B3E-4B8C-88B2-D6B1DF44773E}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B7-46FC-9E99-B4CB15E6BD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{28F0FBCB-8B9E-4C42-BAD3-4BA14D2195F8}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B7-46FC-9E99-B4CB15E6BD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{A37A5339-BFE4-4A2A-9532-05CDA688EF61}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B7-46FC-9E99-B4CB15E6BD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{C4A8C1FE-0AC9-4C3D-909D-1C8BFBC325FB}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B7-46FC-9E99-B4CB15E6BD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{B3A2C210-8C72-4E8E-9D13-41BE4778DAA0}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5B7-46FC-9E99-B4CB15E6BD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{BFD23D99-0BCF-4729-A780-6CC68801B572}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5B7-46FC-9E99-B4CB15E6BD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{DC4AB7C3-0DA2-47AA-B46B-6B325587C365}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5B7-46FC-9E99-B4CB15E6BD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{61D83C2A-421E-451F-A6D9-790467CFCF38}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5B7-46FC-9E99-B4CB15E6BD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5B7-46FC-9E99-B4CB15E6BDF9}"/>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{6E89512E-2F20-495F-BA3F-2FF7E8F5176D}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103-4192-B44C-398A1120BE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{A55E1B47-F00E-4493-8AF5-74E571AE81BA}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03-4192-B44C-398A1120BE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{B2420D91-540F-4338-A865-368C438B98D9}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03-4192-B44C-398A1120BE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{CA1020EF-F559-41C2-9461-1B744A6A2A0F}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03-4192-B44C-398A1120BE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{2DD0054F-47F4-4502-8B7E-F95C3849EEBE}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03-4192-B44C-398A1120BE3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{1D830A03-38A3-4275-9C72-E0F64D397751}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103-4192-B44C-398A1120BE3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{20078BFA-366A-4EB5-8B72-39DB24FDC537}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103-4192-B44C-398A1120BE3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{499C7F25-59A0-4D9F-9D9C-225E446CC7DC}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103-4192-B44C-398A1120BE3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{8545EA0D-AC1C-4252-AC5C-EA871E6866BC}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103-4192-B44C-398A1120BE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7.4</c:v>
                </c:pt>
                <c:pt idx="16">
                  <c:v>6.8</c:v>
                </c:pt>
                <c:pt idx="24">
                  <c:v>6.8</c:v>
                </c:pt>
                <c:pt idx="32">
                  <c:v>6.4</c:v>
                </c:pt>
              </c:numCache>
            </c:numRef>
          </c:xVal>
          <c:yVal>
            <c:numRef>
              <c:f>公会計指標分析・財政指標組合せ分析表!$BP$73:$DC$73</c:f>
              <c:numCache>
                <c:formatCode>#,##0.0;"▲ "#,##0.0</c:formatCode>
                <c:ptCount val="40"/>
                <c:pt idx="0">
                  <c:v>70.7</c:v>
                </c:pt>
                <c:pt idx="8">
                  <c:v>63</c:v>
                </c:pt>
                <c:pt idx="16">
                  <c:v>51.6</c:v>
                </c:pt>
                <c:pt idx="24">
                  <c:v>44.8</c:v>
                </c:pt>
                <c:pt idx="32">
                  <c:v>41.6</c:v>
                </c:pt>
              </c:numCache>
            </c:numRef>
          </c:yVal>
          <c:smooth val="0"/>
          <c:extLst>
            <c:ext xmlns:c16="http://schemas.microsoft.com/office/drawing/2014/chart" uri="{C3380CC4-5D6E-409C-BE32-E72D297353CC}">
              <c16:uniqueId val="{00000009-E103-4192-B44C-398A1120BE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{59E385C5-6041-4A2E-A272-6FB39BDB9E77}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103-4192-B44C-398A1120BE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{CEFFA262-D096-4BA3-832D-9458501D5972}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03-4192-B44C-398A1120BE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{87F4065D-B733-4F75-A141-A5A3DBA672B1}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03-4192-B44C-398A1120BE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{A83D78DF-95D0-4D6E-8FD6-40F2F0BDCECC}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03-4192-B44C-398A1120BE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{04F43154-A0F6-4F87-97BD-B892AE437232}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03-4192-B44C-398A1120BE3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{C7992DD0-221B-41A7-99E7-EBA2D2274C5F}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103-4192-B44C-398A1120BE3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{A8352D9F-C1C1-41AC-BE54-1B4CDECF05A7}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103-4192-B44C-398A1120BE3E}"/>
                </c:ext>
              </c:extLst>
            </c:dLbl>
            <c:dLbl>
              <c:idx val="24"/>
              <c:layout>
                <c:manualLayout>
                  <c:x val="-4.4905057365901176E-2"/>
                  <c:y val="-4.505423975636804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{5D3A0352-5ED6-4AC5-ADB1-A11792719317}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103-4192-B44C-398A1120BE3E}"/>
                </c:ext>
              </c:extLst>
            </c:dLbl>
            <c:dLbl>
              <c:idx val="32"/>
              <c:layout>
                <c:manualLayout>
                  <c:x val="-1.8235628084249993E-2"/>
                  <c:y val="-7.977905441921982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{A6FEE953-167E-46E2-908D-D27DEC70D1A8}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103-4192-B44C-398A1120BE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E103-4192-B44C-398A1120BE3E}"/>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令和２年度は給食センター建設等にかかる起債償還が開始したことに伴い、元利償還金が増加しているが、近年建設事業債の発行抑制に努めていることにより、元利償還金や算入公債費等は減少傾向にあった。　　</a:t>
          </a:r>
        </a:p>
        <a:p>
          <a:r>
            <a:rPr kumimoji="1" lang="ja-JP" altLang="en-US" sz="1200">
              <a:solidFill>
                <a:schemeClr val="tx1"/>
              </a:solidFill>
              <a:latin typeface="ＭＳ ゴシック" pitchFamily="49" charset="-128"/>
              <a:ea typeface="ＭＳ ゴシック" pitchFamily="49" charset="-128"/>
            </a:rPr>
            <a:t>　その中で、令和５年度は義務教育学校建設等に係る起債償還が開始となり、元利償還金の増加となった。</a:t>
          </a:r>
        </a:p>
        <a:p>
          <a:r>
            <a:rPr kumimoji="1" lang="ja-JP" altLang="en-US" sz="1200">
              <a:solidFill>
                <a:schemeClr val="tx1"/>
              </a:solidFill>
              <a:latin typeface="ＭＳ ゴシック" pitchFamily="49" charset="-128"/>
              <a:ea typeface="ＭＳ ゴシック" pitchFamily="49" charset="-128"/>
            </a:rPr>
            <a:t>　今後も児童福祉施設整備事業や公営住宅建設事業等に係る地方債の償還開始が予定されており、元金償還が増加する要素が見込まれるため、石狩市財政運営指針に沿った適正規模の地方債発行や地方債残高の縮減を図り、健全な財政運営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当市では満期一括償還地方債を活用していない。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地方債残高は、石狩市財政運営指針に沿った適正規模の地方債発行に努めた結果、減少傾向にある。令和</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年度については、将来負担額全体で前年度に比べ約</a:t>
          </a:r>
          <a:r>
            <a:rPr kumimoji="1" lang="en-US" altLang="ja-JP" sz="1200">
              <a:solidFill>
                <a:schemeClr val="tx1"/>
              </a:solidFill>
              <a:latin typeface="ＭＳ ゴシック" pitchFamily="49" charset="-128"/>
              <a:ea typeface="ＭＳ ゴシック" pitchFamily="49" charset="-128"/>
            </a:rPr>
            <a:t>900</a:t>
          </a:r>
          <a:r>
            <a:rPr kumimoji="1" lang="ja-JP" altLang="en-US" sz="1200">
              <a:solidFill>
                <a:schemeClr val="tx1"/>
              </a:solidFill>
              <a:latin typeface="ＭＳ ゴシック" pitchFamily="49" charset="-128"/>
              <a:ea typeface="ＭＳ ゴシック" pitchFamily="49" charset="-128"/>
            </a:rPr>
            <a:t>百万円減少している。さらに充当可能財源のうち、充当可能基金については財政調整基金やふるさと応援基金の積立により前年度に比べ約</a:t>
          </a:r>
          <a:r>
            <a:rPr kumimoji="1" lang="en-US" altLang="ja-JP" sz="1200">
              <a:solidFill>
                <a:schemeClr val="tx1"/>
              </a:solidFill>
              <a:latin typeface="ＭＳ ゴシック" pitchFamily="49" charset="-128"/>
              <a:ea typeface="ＭＳ ゴシック" pitchFamily="49" charset="-128"/>
            </a:rPr>
            <a:t>400</a:t>
          </a:r>
          <a:r>
            <a:rPr kumimoji="1" lang="ja-JP" altLang="en-US" sz="1200">
              <a:solidFill>
                <a:schemeClr val="tx1"/>
              </a:solidFill>
              <a:latin typeface="ＭＳ ゴシック" pitchFamily="49" charset="-128"/>
              <a:ea typeface="ＭＳ ゴシック" pitchFamily="49" charset="-128"/>
            </a:rPr>
            <a:t>百万円の増加となった。その結果、将来負担比率の分子は約</a:t>
          </a:r>
          <a:r>
            <a:rPr kumimoji="1" lang="en-US" altLang="ja-JP" sz="1200">
              <a:solidFill>
                <a:schemeClr val="tx1"/>
              </a:solidFill>
              <a:latin typeface="ＭＳ ゴシック" pitchFamily="49" charset="-128"/>
              <a:ea typeface="ＭＳ ゴシック" pitchFamily="49" charset="-128"/>
            </a:rPr>
            <a:t>300</a:t>
          </a:r>
          <a:r>
            <a:rPr kumimoji="1" lang="ja-JP" altLang="en-US" sz="1200">
              <a:solidFill>
                <a:schemeClr val="tx1"/>
              </a:solidFill>
              <a:latin typeface="ＭＳ ゴシック" pitchFamily="49" charset="-128"/>
              <a:ea typeface="ＭＳ ゴシック" pitchFamily="49" charset="-128"/>
            </a:rPr>
            <a:t>百万円減少し、減少の傾向が続いているが、今後も石狩市財政運営指針に基づき適正規模の地方債発行に努めるなど、更なる将来負担額の縮減を図る。</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北海道石狩市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効率的な財政運営により経常経費の適正化を図ったため、剰余金を財政調整基金へ積立した。また、ふるさと納税が堅調に推移したことに伴い、ふるさと応援基金への積立額増に寄与した。さらに、普通交付税再算定に伴う増額分を減債基金に積み立てたほか、財政運営指針に則り公共施設修繕基金への積立を行ったことにより前年度比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今後も適正規模となるよう計画的な積立を行っていく。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財政運営指針に則り、公共施設修繕基金の充実を図る。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剰余金を活用した財政調整基金への積立を行う。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基金を設けている。代表的なものとして、合併時に設置された厚田地域づくり基金及び浜益地域づくり基金があり、使途は各区内における市民の意思を反映した特色ある事業である。その他、環境保全・自然保護に関する施策の推進に係る事業に充てるための環境まちづくり基金や、森林の整備及びその促進に関する施策に要する経費の財源に充てるための森づくり基金等を設置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主なものとして、公共施設修繕基金で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百万円、まちづくり基金では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またふるさと応援基金については、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百万円を積み立てるとともに、事業への充当及び事務経費について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1,306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百万円の取崩しを行った。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これらにより、特定目的基金全体では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今後も基金の充実を図るとともに、基金の目的を踏まえた適正な活用に努めていく。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年度における剰余金の一部を財政調整基金へ積立したが、その後除排雪経費の増大等により、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その結果、令和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年度末残高は前年度比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846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程度の積立を目標に計画的な積立を行っていく。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普通交付税の再算定に伴う基金積立により、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百万円を減債基金に積み立てた。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今後も剰余金等を活用しながら、計画的な積立を行っていく。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D1271F7-CFBC-461E-BD21-824B6086B6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418F433-E3D5-40C5-BB3F-E956E4CA0F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B4350BE-C487-421B-8741-860A459BC5DE}"/>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3944505-0078-43CE-85CA-DE74A04D0554}"/>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67286D1-D27B-416E-85D9-D01BD1298FF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2863D2-5DBA-42E0-A975-B8A8E5598EB7}"/>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30429A6-6285-46FB-BC0C-991EE88B1BF7}"/>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2219B7B-FD8E-4D72-B089-E3E67FE3E05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24B8431-6C6A-4B21-B2DC-357EBD9B3F84}"/>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FDD3DCD-A590-45A4-BCE2-66BE233EA057}"/>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24C8476-D1FA-48BB-80B0-CE302A51AF11}"/>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E249DD5-4105-4245-B958-142BBC08CF7A}"/>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57,645
56,924
722.33
38,290,966
36,798,493
810,342
18,160,204
29,110,063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47EA2E9-04B7-486F-8F64-7F0DA9C9C5A4}"/>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1406B70-9B66-424E-8D38-F05A24D736F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AD4C2F1-F073-4584-8DCE-39AAE80BA9A4}"/>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0AF5BE3-8584-4675-B817-FC479AEB065D}"/>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6E35794-2090-4BC3-9CB7-BE5D3E244A7B}"/>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39BFCF8-C7E1-4475-8832-1E66E08F5DC1}"/>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676CBB5-384B-4593-B933-3515F1CCAD3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9AFD3D8-AA26-4EEB-90B6-BA34B96B0F3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8E96CA-66B2-4BA6-96E8-653D7EF1FE12}"/>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CCFC33C-487D-422C-ADBB-505F9BA2E24F}"/>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DD5AC94-C9C0-4347-A01E-E8041D370B31}"/>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3A80F14-4F68-452E-AC05-B749BD12E2CC}"/>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BC79C70-112A-483B-BFCD-B6AF2192E7EE}"/>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EFB5FE3-1D44-4DBB-949C-053F6610C823}"/>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C44D05D-B3C2-43BC-ABF1-B12AF27843C5}"/>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D0BBAB-7B1E-4D40-AE6F-8A802F1ED44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02C6E8-B676-41CD-8186-2F6E3F0BF323}"/>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180212D-8886-43A4-9E81-F40BEDEC34CA}"/>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D6A3B9E-CEAD-4CD4-93F5-BB48E2727113}"/>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DAEA109-1426-4604-A61D-B3C0E9410A1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4AF8A7-F6CF-4053-A5D5-CFC8A03DDEC5}"/>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14D06B7-546E-4E35-BBB9-5432B26023C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9A1D5AC-16A2-43BC-953B-3D5369465494}"/>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7D78AE4-7D26-4B8C-88A9-47A95B6A8BC4}"/>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E76016B-91C0-466B-AD15-367F46C52311}"/>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1C7526A-2F7C-4388-BD4F-790A40126646}"/>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BED867F-1F40-487F-B846-E607FDE9AC3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1723100-DA97-43DE-8E32-842149511AC1}"/>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8AD4B77-6D7D-4BBD-BA2D-F8739B128C2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8950D8E-2CAA-4592-AF10-F97A63E58EB7}"/>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8B0AEB9-9D3F-4198-A977-F20F31A0B04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10CEEF0-CBA8-48CF-8185-F96E435D8B58}"/>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A0B23AA-D5B1-466C-88E4-E96FFAC2FD91}"/>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30CD153-C6F8-4D15-9C2E-1708040534CB}"/>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252C113-D188-45E2-8E6C-2E04BC32166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本市では公共施設等総合管理計画において、公共施設等の全体面積を</a:t>
          </a:r>
          <a:r>
            <a:rPr kumimoji="1" lang="en-US" altLang="ja-JP" sz="900">
              <a:solidFill>
                <a:schemeClr val="dk1"/>
              </a:solidFill>
              <a:effectLst/>
              <a:latin typeface="+mn-lt"/>
              <a:ea typeface="+mn-ea"/>
              <a:cs typeface="+mn-cs"/>
            </a:rPr>
            <a:t>20</a:t>
          </a:r>
          <a:r>
            <a:rPr kumimoji="1" lang="ja-JP" altLang="ja-JP" sz="900">
              <a:solidFill>
                <a:schemeClr val="dk1"/>
              </a:solidFill>
              <a:effectLst/>
              <a:latin typeface="+mn-lt"/>
              <a:ea typeface="+mn-ea"/>
              <a:cs typeface="+mn-cs"/>
            </a:rPr>
            <a:t>％縮減するという目標を掲げ、公共施設の集約化・複合化や除却を進めている。令和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年度においても</a:t>
          </a:r>
          <a:r>
            <a:rPr kumimoji="1" lang="ja-JP" altLang="en-US" sz="900">
              <a:solidFill>
                <a:schemeClr val="dk1"/>
              </a:solidFill>
              <a:effectLst/>
              <a:latin typeface="+mn-lt"/>
              <a:ea typeface="+mn-ea"/>
              <a:cs typeface="+mn-cs"/>
            </a:rPr>
            <a:t>施設の更新や除却</a:t>
          </a:r>
          <a:r>
            <a:rPr kumimoji="1" lang="ja-JP" altLang="ja-JP" sz="900">
              <a:solidFill>
                <a:schemeClr val="dk1"/>
              </a:solidFill>
              <a:effectLst/>
              <a:latin typeface="+mn-lt"/>
              <a:ea typeface="+mn-ea"/>
              <a:cs typeface="+mn-cs"/>
            </a:rPr>
            <a:t>を進めたが、</a:t>
          </a:r>
          <a:r>
            <a:rPr kumimoji="1" lang="en-US" altLang="ja-JP" sz="900">
              <a:solidFill>
                <a:schemeClr val="dk1"/>
              </a:solidFill>
              <a:effectLst/>
              <a:latin typeface="+mn-lt"/>
              <a:ea typeface="+mn-ea"/>
              <a:cs typeface="+mn-cs"/>
            </a:rPr>
            <a:t>H17</a:t>
          </a:r>
          <a:r>
            <a:rPr kumimoji="1" lang="ja-JP" altLang="ja-JP" sz="900">
              <a:solidFill>
                <a:schemeClr val="dk1"/>
              </a:solidFill>
              <a:effectLst/>
              <a:latin typeface="+mn-lt"/>
              <a:ea typeface="+mn-ea"/>
              <a:cs typeface="+mn-cs"/>
            </a:rPr>
            <a:t>年の合併以前に建設した公営住宅や集会所等、</a:t>
          </a:r>
          <a:r>
            <a:rPr kumimoji="1" lang="ja-JP" altLang="en-US" sz="900">
              <a:solidFill>
                <a:schemeClr val="dk1"/>
              </a:solidFill>
              <a:effectLst/>
              <a:latin typeface="+mn-lt"/>
              <a:ea typeface="+mn-ea"/>
              <a:cs typeface="+mn-cs"/>
            </a:rPr>
            <a:t>耐用年数を超過した施設が多くあることから、</a:t>
          </a:r>
          <a:r>
            <a:rPr kumimoji="1" lang="ja-JP" altLang="ja-JP" sz="900">
              <a:solidFill>
                <a:schemeClr val="dk1"/>
              </a:solidFill>
              <a:effectLst/>
              <a:latin typeface="+mn-lt"/>
              <a:ea typeface="+mn-ea"/>
              <a:cs typeface="+mn-cs"/>
            </a:rPr>
            <a:t>本指標は</a:t>
          </a:r>
          <a:r>
            <a:rPr kumimoji="1" lang="ja-JP" altLang="en-US" sz="900">
              <a:solidFill>
                <a:schemeClr val="dk1"/>
              </a:solidFill>
              <a:effectLst/>
              <a:latin typeface="+mn-lt"/>
              <a:ea typeface="+mn-ea"/>
              <a:cs typeface="+mn-cs"/>
            </a:rPr>
            <a:t>引き続き</a:t>
          </a:r>
          <a:r>
            <a:rPr kumimoji="1" lang="ja-JP" altLang="ja-JP" sz="900">
              <a:solidFill>
                <a:schemeClr val="dk1"/>
              </a:solidFill>
              <a:effectLst/>
              <a:latin typeface="+mn-lt"/>
              <a:ea typeface="+mn-ea"/>
              <a:cs typeface="+mn-cs"/>
            </a:rPr>
            <a:t>類似団体平均を上回る推移となっている。将来世代に必要な資産を的確に引き継ぐよう、確実な点検と優先度を踏まえた、計画的かつ持続可能な公共施設の在り方を検討していく</a:t>
          </a:r>
          <a:r>
            <a:rPr kumimoji="1" lang="ja-JP" altLang="ja-JP" sz="1100">
              <a:solidFill>
                <a:schemeClr val="dk1"/>
              </a:solidFill>
              <a:effectLst/>
              <a:latin typeface="+mn-lt"/>
              <a:ea typeface="+mn-ea"/>
              <a:cs typeface="+mn-cs"/>
            </a:rPr>
            <a:t>。</a:t>
          </a:r>
          <a:endParaRPr lang="ja-JP" altLang="ja-JP" sz="11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47566F9-20ED-4388-A455-C28595A068EC}"/>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3198AC8-7409-4F39-A306-5E7CD3477A0C}"/>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ABEB21D-5050-48FA-9FCB-B919EECC37F1}"/>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9A37087-CE0A-4550-ADA3-56B718C25961}"/>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5939EF5-8CBF-4221-93CC-356DE1A02F0D}"/>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10EB9E0-B28F-4686-9AA6-77B0073C81AC}"/>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AAEF561-352A-431F-88C7-9C4C1022DA45}"/>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E2AE1FD-D0AE-40D9-82E8-DCFA1D0FBD87}"/>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3EDB8A5-2C48-4AE9-9426-5F1D5255A06B}"/>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804CC36-E4D3-44E3-83B9-D19739E05B94}"/>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4CC213B-7903-4BD3-ADC1-FCF324B6A621}"/>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EC3EB7C-C53D-4F21-B133-564E8536D4CF}"/>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AB6F19A-1C68-4EDE-A368-BF61AB424833}"/>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CF2FA38-40FF-481C-BECC-2F2F0EC5A9C7}"/>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66C8CE1-D6AF-455D-9E18-156ADBEBCC6B}"/>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B927060-50EC-4900-B028-41D06D608BE5}"/>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30EEF9C3-C3AC-4587-A6E7-A5F1E70E4B27}"/>
            </a:ext>
          </a:extLst>
        </xdr:cNvPr>
        <xdr:cNvCxnSpPr/>
      </xdr:nvCxnSpPr>
      <xdr:spPr>
        <a:xfrm flipV="1">
          <a:off x="4300220" y="5075555"/>
          <a:ext cx="1270" cy="145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A397F407-9E77-44F4-97C5-53E9E3FB38B3}"/>
            </a:ext>
          </a:extLst>
        </xdr:cNvPr>
        <xdr:cNvSpPr txBox="1"/>
      </xdr:nvSpPr>
      <xdr:spPr>
        <a:xfrm>
          <a:off x="4352925" y="653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894472BE-87BC-407F-A2C8-95354136D40A}"/>
            </a:ext>
          </a:extLst>
        </xdr:cNvPr>
        <xdr:cNvCxnSpPr/>
      </xdr:nvCxnSpPr>
      <xdr:spPr>
        <a:xfrm>
          <a:off x="4213225" y="65333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9534937A-F355-4964-8A24-C1E40BE2172E}"/>
            </a:ext>
          </a:extLst>
        </xdr:cNvPr>
        <xdr:cNvSpPr txBox="1"/>
      </xdr:nvSpPr>
      <xdr:spPr>
        <a:xfrm>
          <a:off x="4352925"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F4A50B0B-1362-4961-B84C-22FB844986E5}"/>
            </a:ext>
          </a:extLst>
        </xdr:cNvPr>
        <xdr:cNvCxnSpPr/>
      </xdr:nvCxnSpPr>
      <xdr:spPr>
        <a:xfrm>
          <a:off x="4213225" y="507555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6987217F-1337-47F8-8AA5-FC196A455658}"/>
            </a:ext>
          </a:extLst>
        </xdr:cNvPr>
        <xdr:cNvSpPr txBox="1"/>
      </xdr:nvSpPr>
      <xdr:spPr>
        <a:xfrm>
          <a:off x="4352925" y="5830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22708874-8E10-4E1E-96B7-486F3BC94AEE}"/>
            </a:ext>
          </a:extLst>
        </xdr:cNvPr>
        <xdr:cNvSpPr/>
      </xdr:nvSpPr>
      <xdr:spPr>
        <a:xfrm>
          <a:off x="4251325" y="59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47F6CF7-25A1-441A-9C8F-B1B11E79238F}"/>
            </a:ext>
          </a:extLst>
        </xdr:cNvPr>
        <xdr:cNvSpPr/>
      </xdr:nvSpPr>
      <xdr:spPr>
        <a:xfrm>
          <a:off x="3616325" y="5954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92539218-93AC-48AC-9CBE-752B65CC3052}"/>
            </a:ext>
          </a:extLst>
        </xdr:cNvPr>
        <xdr:cNvSpPr/>
      </xdr:nvSpPr>
      <xdr:spPr>
        <a:xfrm>
          <a:off x="2930525" y="59402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3FB51E2C-ABAE-485E-B524-56E60E1D6768}"/>
            </a:ext>
          </a:extLst>
        </xdr:cNvPr>
        <xdr:cNvSpPr/>
      </xdr:nvSpPr>
      <xdr:spPr>
        <a:xfrm>
          <a:off x="2244725" y="5915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724BEAAB-6FEE-4B4E-AF21-D63B4FDB6FDA}"/>
            </a:ext>
          </a:extLst>
        </xdr:cNvPr>
        <xdr:cNvSpPr/>
      </xdr:nvSpPr>
      <xdr:spPr>
        <a:xfrm>
          <a:off x="1558925" y="5867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0390B34-B2D7-42E7-B2EC-B5ECE9DBE2D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DE4B04B-D9FE-4B89-9374-3B806F52F6D7}"/>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877DEC0-8EE7-4363-A727-D686217C9A92}"/>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011F9E7-EBAF-4F49-8EF6-D883834EDA8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C14FC98-BF9C-44F5-A4C2-D72F5DF177C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1" name="楕円 80">
          <a:extLst>
            <a:ext uri="{FF2B5EF4-FFF2-40B4-BE49-F238E27FC236}">
              <a16:creationId xmlns:a16="http://schemas.microsoft.com/office/drawing/2014/main" id="{A4276B6E-08A9-4548-9C56-7BE4F392239B}"/>
            </a:ext>
          </a:extLst>
        </xdr:cNvPr>
        <xdr:cNvSpPr/>
      </xdr:nvSpPr>
      <xdr:spPr>
        <a:xfrm>
          <a:off x="4251325"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82" name="有形固定資産減価償却率該当値テキスト">
          <a:extLst>
            <a:ext uri="{FF2B5EF4-FFF2-40B4-BE49-F238E27FC236}">
              <a16:creationId xmlns:a16="http://schemas.microsoft.com/office/drawing/2014/main" id="{21508B1D-3A50-4789-B631-2F9A3B536503}"/>
            </a:ext>
          </a:extLst>
        </xdr:cNvPr>
        <xdr:cNvSpPr txBox="1"/>
      </xdr:nvSpPr>
      <xdr:spPr>
        <a:xfrm>
          <a:off x="4352925"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129117</xdr:rowOff>
    </xdr:from>
    <xdr:to>
      <xdr:col>19</xdr:col>
      <xdr:colOff>187325</xdr:colOff>
      <xdr:row>32</xdr:row>
      <xdr:rowOff>59267</xdr:rowOff>
    </xdr:to>
    <xdr:sp macro="" textlink="">
      <xdr:nvSpPr>
        <xdr:cNvPr id="83" name="楕円 82">
          <a:extLst>
            <a:ext uri="{FF2B5EF4-FFF2-40B4-BE49-F238E27FC236}">
              <a16:creationId xmlns:a16="http://schemas.microsoft.com/office/drawing/2014/main" id="{8A443C68-AC46-40F0-9DA5-65ED8F63B5D2}"/>
            </a:ext>
          </a:extLst>
        </xdr:cNvPr>
        <xdr:cNvSpPr/>
      </xdr:nvSpPr>
      <xdr:spPr>
        <a:xfrm>
          <a:off x="3616325" y="60409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8467</xdr:rowOff>
    </xdr:from>
    <xdr:to>
      <xdr:col>23</xdr:col>
      <xdr:colOff>85725</xdr:colOff>
      <xdr:row>32</xdr:row>
      <xdr:rowOff>55245</xdr:rowOff>
    </xdr:to>
    <xdr:cxnSp macro="">
      <xdr:nvCxnSpPr>
        <xdr:cNvPr id="84" name="直線コネクタ 83">
          <a:extLst>
            <a:ext uri="{FF2B5EF4-FFF2-40B4-BE49-F238E27FC236}">
              <a16:creationId xmlns:a16="http://schemas.microsoft.com/office/drawing/2014/main" id="{DB51A429-D543-4211-8826-C892B8EB647C}"/>
            </a:ext>
          </a:extLst>
        </xdr:cNvPr>
        <xdr:cNvCxnSpPr/>
      </xdr:nvCxnSpPr>
      <xdr:spPr>
        <a:xfrm>
          <a:off x="3667125" y="6085417"/>
          <a:ext cx="635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5" name="楕円 84">
          <a:extLst>
            <a:ext uri="{FF2B5EF4-FFF2-40B4-BE49-F238E27FC236}">
              <a16:creationId xmlns:a16="http://schemas.microsoft.com/office/drawing/2014/main" id="{8E573A67-93D1-4ECD-958D-FDDEC0624A5B}"/>
            </a:ext>
          </a:extLst>
        </xdr:cNvPr>
        <xdr:cNvSpPr/>
      </xdr:nvSpPr>
      <xdr:spPr>
        <a:xfrm>
          <a:off x="2930525" y="60013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8467</xdr:rowOff>
    </xdr:to>
    <xdr:cxnSp macro="">
      <xdr:nvCxnSpPr>
        <xdr:cNvPr id="86" name="直線コネクタ 85">
          <a:extLst>
            <a:ext uri="{FF2B5EF4-FFF2-40B4-BE49-F238E27FC236}">
              <a16:creationId xmlns:a16="http://schemas.microsoft.com/office/drawing/2014/main" id="{E25817C3-88E4-4466-8C48-BB763F446188}"/>
            </a:ext>
          </a:extLst>
        </xdr:cNvPr>
        <xdr:cNvCxnSpPr/>
      </xdr:nvCxnSpPr>
      <xdr:spPr>
        <a:xfrm>
          <a:off x="2981325" y="6052185"/>
          <a:ext cx="685800" cy="3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87" name="楕円 86">
          <a:extLst>
            <a:ext uri="{FF2B5EF4-FFF2-40B4-BE49-F238E27FC236}">
              <a16:creationId xmlns:a16="http://schemas.microsoft.com/office/drawing/2014/main" id="{13B9D15B-DD6D-40EC-B887-A6F12E6C28C4}"/>
            </a:ext>
          </a:extLst>
        </xdr:cNvPr>
        <xdr:cNvSpPr/>
      </xdr:nvSpPr>
      <xdr:spPr>
        <a:xfrm>
          <a:off x="2244725" y="59618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100753</xdr:rowOff>
    </xdr:from>
    <xdr:to>
      <xdr:col>15</xdr:col>
      <xdr:colOff>136525</xdr:colOff>
      <xdr:row>31</xdr:row>
      <xdr:rowOff>140335</xdr:rowOff>
    </xdr:to>
    <xdr:cxnSp macro="">
      <xdr:nvCxnSpPr>
        <xdr:cNvPr id="88" name="直線コネクタ 87">
          <a:extLst>
            <a:ext uri="{FF2B5EF4-FFF2-40B4-BE49-F238E27FC236}">
              <a16:creationId xmlns:a16="http://schemas.microsoft.com/office/drawing/2014/main" id="{39824C84-63B5-4945-AB74-03B3619BD1E4}"/>
            </a:ext>
          </a:extLst>
        </xdr:cNvPr>
        <xdr:cNvCxnSpPr/>
      </xdr:nvCxnSpPr>
      <xdr:spPr>
        <a:xfrm>
          <a:off x="2295525" y="6012603"/>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89" name="楕円 88">
          <a:extLst>
            <a:ext uri="{FF2B5EF4-FFF2-40B4-BE49-F238E27FC236}">
              <a16:creationId xmlns:a16="http://schemas.microsoft.com/office/drawing/2014/main" id="{389A8A19-67FB-4D99-B572-5A9984C6D953}"/>
            </a:ext>
          </a:extLst>
        </xdr:cNvPr>
        <xdr:cNvSpPr/>
      </xdr:nvSpPr>
      <xdr:spPr>
        <a:xfrm>
          <a:off x="1558925" y="5911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100753</xdr:rowOff>
    </xdr:to>
    <xdr:cxnSp macro="">
      <xdr:nvCxnSpPr>
        <xdr:cNvPr id="90" name="直線コネクタ 89">
          <a:extLst>
            <a:ext uri="{FF2B5EF4-FFF2-40B4-BE49-F238E27FC236}">
              <a16:creationId xmlns:a16="http://schemas.microsoft.com/office/drawing/2014/main" id="{5DEAF1F6-AC91-425E-9C04-39814C3CE34F}"/>
            </a:ext>
          </a:extLst>
        </xdr:cNvPr>
        <xdr:cNvCxnSpPr/>
      </xdr:nvCxnSpPr>
      <xdr:spPr>
        <a:xfrm>
          <a:off x="1609725" y="5962227"/>
          <a:ext cx="6858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898534E1-ED31-4232-A38E-C8BF5F9BC144}"/>
            </a:ext>
          </a:extLst>
        </xdr:cNvPr>
        <xdr:cNvSpPr txBox="1"/>
      </xdr:nvSpPr>
      <xdr:spPr>
        <a:xfrm>
          <a:off x="3470919"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A343C1D5-519F-4EBD-8DF8-387D90B00A2D}"/>
            </a:ext>
          </a:extLst>
        </xdr:cNvPr>
        <xdr:cNvSpPr txBox="1"/>
      </xdr:nvSpPr>
      <xdr:spPr>
        <a:xfrm>
          <a:off x="2797819"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2208FB58-FAE5-4CBC-9CBC-2A985C548056}"/>
            </a:ext>
          </a:extLst>
        </xdr:cNvPr>
        <xdr:cNvSpPr txBox="1"/>
      </xdr:nvSpPr>
      <xdr:spPr>
        <a:xfrm>
          <a:off x="211201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346D8B77-CDE8-42BC-A599-3BC8C85AAF70}"/>
            </a:ext>
          </a:extLst>
        </xdr:cNvPr>
        <xdr:cNvSpPr txBox="1"/>
      </xdr:nvSpPr>
      <xdr:spPr>
        <a:xfrm>
          <a:off x="142621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50394</xdr:rowOff>
    </xdr:from>
    <xdr:ext cx="405111" cy="259045"/>
    <xdr:sp macro="" textlink="">
      <xdr:nvSpPr>
        <xdr:cNvPr id="95" name="n_1mainValue有形固定資産減価償却率">
          <a:extLst>
            <a:ext uri="{FF2B5EF4-FFF2-40B4-BE49-F238E27FC236}">
              <a16:creationId xmlns:a16="http://schemas.microsoft.com/office/drawing/2014/main" id="{DF15C055-E656-4A78-B3A9-AC2728F704BC}"/>
            </a:ext>
          </a:extLst>
        </xdr:cNvPr>
        <xdr:cNvSpPr txBox="1"/>
      </xdr:nvSpPr>
      <xdr:spPr>
        <a:xfrm>
          <a:off x="3470919" y="61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6" name="n_2mainValue有形固定資産減価償却率">
          <a:extLst>
            <a:ext uri="{FF2B5EF4-FFF2-40B4-BE49-F238E27FC236}">
              <a16:creationId xmlns:a16="http://schemas.microsoft.com/office/drawing/2014/main" id="{960B1EA3-B6DE-461D-902D-C91A6AFE86AD}"/>
            </a:ext>
          </a:extLst>
        </xdr:cNvPr>
        <xdr:cNvSpPr txBox="1"/>
      </xdr:nvSpPr>
      <xdr:spPr>
        <a:xfrm>
          <a:off x="2797819" y="608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macro="" textlink="">
      <xdr:nvSpPr>
        <xdr:cNvPr id="97" name="n_3mainValue有形固定資産減価償却率">
          <a:extLst>
            <a:ext uri="{FF2B5EF4-FFF2-40B4-BE49-F238E27FC236}">
              <a16:creationId xmlns:a16="http://schemas.microsoft.com/office/drawing/2014/main" id="{C95492E4-DED5-4DC0-A327-1F948A065BAC}"/>
            </a:ext>
          </a:extLst>
        </xdr:cNvPr>
        <xdr:cNvSpPr txBox="1"/>
      </xdr:nvSpPr>
      <xdr:spPr>
        <a:xfrm>
          <a:off x="2112019" y="605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98" name="n_4mainValue有形固定資産減価償却率">
          <a:extLst>
            <a:ext uri="{FF2B5EF4-FFF2-40B4-BE49-F238E27FC236}">
              <a16:creationId xmlns:a16="http://schemas.microsoft.com/office/drawing/2014/main" id="{57EC0631-D3B3-40E1-A20A-49BD37139D4C}"/>
            </a:ext>
          </a:extLst>
        </xdr:cNvPr>
        <xdr:cNvSpPr txBox="1"/>
      </xdr:nvSpPr>
      <xdr:spPr>
        <a:xfrm>
          <a:off x="14262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000BC46-443E-4B36-BEAD-9FC33BB87FE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1F4EE26-52F3-4D5B-AFFD-ADC97731237A}"/>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75458EA-009D-44FA-A208-5FBB8FA04416}"/>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069B02E-065C-44E5-8B40-8BC79E5522FF}"/>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DA22F6E-A51B-498D-A86F-381D56C063F9}"/>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703A9C6-E2AA-4812-9F50-CA41C03B38A9}"/>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92640F6-CA17-498A-BDC3-A804E0634C2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4667E01-D2D2-44D3-8250-A4DEA5B1236A}"/>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D3BC3B8-4FB9-424B-84BA-E9ADBDE5565D}"/>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69F3322-46F4-41BD-83F3-22E1310A8519}"/>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41034B0-E945-4CA8-BAD5-799D80837D4B}"/>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07C2B83-17D1-49F3-97ED-EA36F3C5DDD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E3F3545-11CA-44E2-A689-C05B8AF3B814}"/>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市制施行時の公共施設・インフラ施設整備に係る市債の償還が進んだことや、地方債の発行抑制等により、</a:t>
          </a:r>
          <a:r>
            <a:rPr kumimoji="1" lang="ja-JP" altLang="ja-JP" sz="900">
              <a:solidFill>
                <a:schemeClr val="dk1"/>
              </a:solidFill>
              <a:effectLst/>
              <a:latin typeface="+mn-lt"/>
              <a:ea typeface="+mn-ea"/>
              <a:cs typeface="+mn-cs"/>
            </a:rPr>
            <a:t>地方債残高は減少傾向に</a:t>
          </a:r>
          <a:r>
            <a:rPr kumimoji="1" lang="ja-JP" altLang="en-US" sz="900">
              <a:solidFill>
                <a:schemeClr val="dk1"/>
              </a:solidFill>
              <a:effectLst/>
              <a:latin typeface="+mn-lt"/>
              <a:ea typeface="+mn-ea"/>
              <a:cs typeface="+mn-cs"/>
            </a:rPr>
            <a:t>あったものの、大型建設事業の実施や建設コストの増嵩に伴い、今後市債発行額の増加が見込まれる。また、</a:t>
          </a:r>
          <a:r>
            <a:rPr kumimoji="1" lang="ja-JP" altLang="ja-JP" sz="900">
              <a:solidFill>
                <a:schemeClr val="dk1"/>
              </a:solidFill>
              <a:effectLst/>
              <a:latin typeface="+mn-lt"/>
              <a:ea typeface="+mn-ea"/>
              <a:cs typeface="+mn-cs"/>
            </a:rPr>
            <a:t>経常収支比率が高水準にあり償還財源を圧迫していること、充当可能基金</a:t>
          </a:r>
          <a:r>
            <a:rPr kumimoji="1" lang="ja-JP" altLang="en-US" sz="900">
              <a:solidFill>
                <a:schemeClr val="dk1"/>
              </a:solidFill>
              <a:effectLst/>
              <a:latin typeface="+mn-lt"/>
              <a:ea typeface="+mn-ea"/>
              <a:cs typeface="+mn-cs"/>
            </a:rPr>
            <a:t>が不十分であるため</a:t>
          </a:r>
          <a:r>
            <a:rPr kumimoji="1" lang="ja-JP" altLang="ja-JP" sz="900">
              <a:solidFill>
                <a:schemeClr val="dk1"/>
              </a:solidFill>
              <a:effectLst/>
              <a:latin typeface="+mn-lt"/>
              <a:ea typeface="+mn-ea"/>
              <a:cs typeface="+mn-cs"/>
            </a:rPr>
            <a:t>、本指標は類似団体平均を上回っている。</a:t>
          </a:r>
          <a:r>
            <a:rPr kumimoji="1" lang="ja-JP" altLang="ja-JP" sz="900" b="0" i="0" baseline="0">
              <a:solidFill>
                <a:schemeClr val="dk1"/>
              </a:solidFill>
              <a:effectLst/>
              <a:latin typeface="+mn-lt"/>
              <a:ea typeface="+mn-ea"/>
              <a:cs typeface="+mn-cs"/>
            </a:rPr>
            <a:t>引き続き、計画的な</a:t>
          </a:r>
          <a:r>
            <a:rPr kumimoji="1" lang="ja-JP" altLang="ja-JP" sz="900">
              <a:solidFill>
                <a:schemeClr val="dk1"/>
              </a:solidFill>
              <a:effectLst/>
              <a:latin typeface="+mn-lt"/>
              <a:ea typeface="+mn-ea"/>
              <a:cs typeface="+mn-cs"/>
            </a:rPr>
            <a:t>基金への積み立て、適正規模の市債発行及び償還年数の見直し等、安定的かつ持続可能な財政運営に努める。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635DB26-8F55-4F5A-9EFB-8C7138E6286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47003E1-C557-423C-85D6-FC4DF98677E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B3D837B-181F-4800-A244-07F750D67706}"/>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EE2F71E-1354-4588-8AB8-F2128A70C54A}"/>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786BF1B-08FC-4088-A41A-DE183D35D36F}"/>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2F9C790-46E5-4F0B-A82F-EDA51262F81B}"/>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FB6DBD0-4E89-43DF-B0B3-87AE6AA69226}"/>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FD23062-6723-4623-BC58-431C1715ABE9}"/>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EE0B01C-B3C4-4372-83CB-1E665C392C7E}"/>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EEDD489-59EE-48DA-9D4C-DBD67469C8D7}"/>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08DCE45-F212-450C-B2D0-6272B237648B}"/>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8BB2814-40E8-415D-892A-4082218F5C02}"/>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DB227A8-E88F-401A-B77C-3C605E32A149}"/>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AF05B44-6809-467A-94B5-A13AD68B09EF}"/>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F375FAE-4B7D-4C28-896D-F5628231E9FA}"/>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F9A877CB-4D82-45F9-B9E1-587B5A3D1621}"/>
            </a:ext>
          </a:extLst>
        </xdr:cNvPr>
        <xdr:cNvCxnSpPr/>
      </xdr:nvCxnSpPr>
      <xdr:spPr>
        <a:xfrm flipV="1">
          <a:off x="13323570" y="5169958"/>
          <a:ext cx="1269" cy="12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430B047B-513D-4608-83B3-F968289BBA04}"/>
            </a:ext>
          </a:extLst>
        </xdr:cNvPr>
        <xdr:cNvSpPr txBox="1"/>
      </xdr:nvSpPr>
      <xdr:spPr>
        <a:xfrm>
          <a:off x="13376275" y="63760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318BE3C5-9AC0-48B1-8409-6A9DC05F83EF}"/>
            </a:ext>
          </a:extLst>
        </xdr:cNvPr>
        <xdr:cNvCxnSpPr/>
      </xdr:nvCxnSpPr>
      <xdr:spPr>
        <a:xfrm>
          <a:off x="13255625" y="6372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BD4BCBA-1043-4E30-AF07-203F00429AE3}"/>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6309694-4694-49F9-917D-B938818E7566}"/>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19FA303-5F73-4B62-BC06-412250F00B8C}"/>
            </a:ext>
          </a:extLst>
        </xdr:cNvPr>
        <xdr:cNvSpPr txBox="1"/>
      </xdr:nvSpPr>
      <xdr:spPr>
        <a:xfrm>
          <a:off x="13376275" y="557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A8DF7648-AA00-482F-BD37-87901325E57E}"/>
            </a:ext>
          </a:extLst>
        </xdr:cNvPr>
        <xdr:cNvSpPr/>
      </xdr:nvSpPr>
      <xdr:spPr>
        <a:xfrm>
          <a:off x="13293725" y="57202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411BEEF1-299E-4963-AE16-3C1CEF0A3B7F}"/>
            </a:ext>
          </a:extLst>
        </xdr:cNvPr>
        <xdr:cNvSpPr/>
      </xdr:nvSpPr>
      <xdr:spPr>
        <a:xfrm>
          <a:off x="12639675" y="5698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3FDE9F6-0A17-4629-914C-3E459697F7B2}"/>
            </a:ext>
          </a:extLst>
        </xdr:cNvPr>
        <xdr:cNvSpPr/>
      </xdr:nvSpPr>
      <xdr:spPr>
        <a:xfrm>
          <a:off x="11953875" y="56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A49564C6-B78C-489D-BA64-B9E9F2A932E3}"/>
            </a:ext>
          </a:extLst>
        </xdr:cNvPr>
        <xdr:cNvSpPr/>
      </xdr:nvSpPr>
      <xdr:spPr>
        <a:xfrm>
          <a:off x="11268075" y="58416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51476511-1E17-4D0C-A913-5ADF3BEEE7CB}"/>
            </a:ext>
          </a:extLst>
        </xdr:cNvPr>
        <xdr:cNvSpPr/>
      </xdr:nvSpPr>
      <xdr:spPr>
        <a:xfrm>
          <a:off x="10582275" y="5858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1F1637B-91D8-4097-909D-AB0868C950B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868D124-79E5-4AD2-A4B8-0B931A05FE4A}"/>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0463A9C-4B6C-4578-9C60-F2A274B310D5}"/>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93B629D-F034-4EC8-AA26-D7B884DEB763}"/>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779977D-3C53-40DB-A318-C19073D51CB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128446</xdr:rowOff>
    </xdr:from>
    <xdr:to>
      <xdr:col>76</xdr:col>
      <xdr:colOff>73025</xdr:colOff>
      <xdr:row>31</xdr:row>
      <xdr:rowOff>58596</xdr:rowOff>
    </xdr:to>
    <xdr:sp macro="" textlink="">
      <xdr:nvSpPr>
        <xdr:cNvPr id="143" name="楕円 142">
          <a:extLst>
            <a:ext uri="{FF2B5EF4-FFF2-40B4-BE49-F238E27FC236}">
              <a16:creationId xmlns:a16="http://schemas.microsoft.com/office/drawing/2014/main" id="{E44A9DB8-E260-40F2-8D61-BD96D92E1A3D}"/>
            </a:ext>
          </a:extLst>
        </xdr:cNvPr>
        <xdr:cNvSpPr/>
      </xdr:nvSpPr>
      <xdr:spPr>
        <a:xfrm>
          <a:off x="13293725" y="58751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106873</xdr:rowOff>
    </xdr:from>
    <xdr:ext cx="469744" cy="259045"/>
    <xdr:sp macro="" textlink="">
      <xdr:nvSpPr>
        <xdr:cNvPr id="144" name="債務償還比率該当値テキスト">
          <a:extLst>
            <a:ext uri="{FF2B5EF4-FFF2-40B4-BE49-F238E27FC236}">
              <a16:creationId xmlns:a16="http://schemas.microsoft.com/office/drawing/2014/main" id="{6E810730-9049-435C-A56D-80BEBBCF08AD}"/>
            </a:ext>
          </a:extLst>
        </xdr:cNvPr>
        <xdr:cNvSpPr txBox="1"/>
      </xdr:nvSpPr>
      <xdr:spPr>
        <a:xfrm>
          <a:off x="13376275" y="58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15289</xdr:rowOff>
    </xdr:from>
    <xdr:to>
      <xdr:col>72</xdr:col>
      <xdr:colOff>123825</xdr:colOff>
      <xdr:row>31</xdr:row>
      <xdr:rowOff>116889</xdr:rowOff>
    </xdr:to>
    <xdr:sp macro="" textlink="">
      <xdr:nvSpPr>
        <xdr:cNvPr id="145" name="楕円 144">
          <a:extLst>
            <a:ext uri="{FF2B5EF4-FFF2-40B4-BE49-F238E27FC236}">
              <a16:creationId xmlns:a16="http://schemas.microsoft.com/office/drawing/2014/main" id="{90118C14-74FA-40E9-9F7A-F4FAFAA76ED0}"/>
            </a:ext>
          </a:extLst>
        </xdr:cNvPr>
        <xdr:cNvSpPr/>
      </xdr:nvSpPr>
      <xdr:spPr>
        <a:xfrm>
          <a:off x="12639675" y="59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7796</xdr:rowOff>
    </xdr:from>
    <xdr:to>
      <xdr:col>76</xdr:col>
      <xdr:colOff>22225</xdr:colOff>
      <xdr:row>31</xdr:row>
      <xdr:rowOff>66089</xdr:rowOff>
    </xdr:to>
    <xdr:cxnSp macro="">
      <xdr:nvCxnSpPr>
        <xdr:cNvPr id="146" name="直線コネクタ 145">
          <a:extLst>
            <a:ext uri="{FF2B5EF4-FFF2-40B4-BE49-F238E27FC236}">
              <a16:creationId xmlns:a16="http://schemas.microsoft.com/office/drawing/2014/main" id="{254CD38F-AB7E-439A-B238-86532B4FCE41}"/>
            </a:ext>
          </a:extLst>
        </xdr:cNvPr>
        <xdr:cNvCxnSpPr/>
      </xdr:nvCxnSpPr>
      <xdr:spPr>
        <a:xfrm flipV="1">
          <a:off x="12690475" y="5919646"/>
          <a:ext cx="635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14330</xdr:rowOff>
    </xdr:from>
    <xdr:to>
      <xdr:col>68</xdr:col>
      <xdr:colOff>123825</xdr:colOff>
      <xdr:row>31</xdr:row>
      <xdr:rowOff>115930</xdr:rowOff>
    </xdr:to>
    <xdr:sp macro="" textlink="">
      <xdr:nvSpPr>
        <xdr:cNvPr id="147" name="楕円 146">
          <a:extLst>
            <a:ext uri="{FF2B5EF4-FFF2-40B4-BE49-F238E27FC236}">
              <a16:creationId xmlns:a16="http://schemas.microsoft.com/office/drawing/2014/main" id="{EF8AF1F4-55BF-43FE-B523-26D0766B489F}"/>
            </a:ext>
          </a:extLst>
        </xdr:cNvPr>
        <xdr:cNvSpPr/>
      </xdr:nvSpPr>
      <xdr:spPr>
        <a:xfrm>
          <a:off x="11953875" y="59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65130</xdr:rowOff>
    </xdr:from>
    <xdr:to>
      <xdr:col>72</xdr:col>
      <xdr:colOff>73025</xdr:colOff>
      <xdr:row>31</xdr:row>
      <xdr:rowOff>66089</xdr:rowOff>
    </xdr:to>
    <xdr:cxnSp macro="">
      <xdr:nvCxnSpPr>
        <xdr:cNvPr id="148" name="直線コネクタ 147">
          <a:extLst>
            <a:ext uri="{FF2B5EF4-FFF2-40B4-BE49-F238E27FC236}">
              <a16:creationId xmlns:a16="http://schemas.microsoft.com/office/drawing/2014/main" id="{AF3F43DD-A77E-481B-9174-E6FE79358DFC}"/>
            </a:ext>
          </a:extLst>
        </xdr:cNvPr>
        <xdr:cNvCxnSpPr/>
      </xdr:nvCxnSpPr>
      <xdr:spPr>
        <a:xfrm>
          <a:off x="12004675" y="5976980"/>
          <a:ext cx="6858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98651</xdr:rowOff>
    </xdr:from>
    <xdr:to>
      <xdr:col>64</xdr:col>
      <xdr:colOff>123825</xdr:colOff>
      <xdr:row>32</xdr:row>
      <xdr:rowOff>28801</xdr:rowOff>
    </xdr:to>
    <xdr:sp macro="" textlink="">
      <xdr:nvSpPr>
        <xdr:cNvPr id="149" name="楕円 148">
          <a:extLst>
            <a:ext uri="{FF2B5EF4-FFF2-40B4-BE49-F238E27FC236}">
              <a16:creationId xmlns:a16="http://schemas.microsoft.com/office/drawing/2014/main" id="{6400C88C-F2DB-4A05-B1F2-E05CB0750B4C}"/>
            </a:ext>
          </a:extLst>
        </xdr:cNvPr>
        <xdr:cNvSpPr/>
      </xdr:nvSpPr>
      <xdr:spPr>
        <a:xfrm>
          <a:off x="11268075" y="6010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65130</xdr:rowOff>
    </xdr:from>
    <xdr:to>
      <xdr:col>68</xdr:col>
      <xdr:colOff>73025</xdr:colOff>
      <xdr:row>31</xdr:row>
      <xdr:rowOff>149451</xdr:rowOff>
    </xdr:to>
    <xdr:cxnSp macro="">
      <xdr:nvCxnSpPr>
        <xdr:cNvPr id="150" name="直線コネクタ 149">
          <a:extLst>
            <a:ext uri="{FF2B5EF4-FFF2-40B4-BE49-F238E27FC236}">
              <a16:creationId xmlns:a16="http://schemas.microsoft.com/office/drawing/2014/main" id="{E7C81175-F14D-4B8E-BFF3-60444CEB93A9}"/>
            </a:ext>
          </a:extLst>
        </xdr:cNvPr>
        <xdr:cNvCxnSpPr/>
      </xdr:nvCxnSpPr>
      <xdr:spPr>
        <a:xfrm flipV="1">
          <a:off x="11318875" y="5976980"/>
          <a:ext cx="685800" cy="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10202</xdr:rowOff>
    </xdr:from>
    <xdr:to>
      <xdr:col>60</xdr:col>
      <xdr:colOff>123825</xdr:colOff>
      <xdr:row>32</xdr:row>
      <xdr:rowOff>111802</xdr:rowOff>
    </xdr:to>
    <xdr:sp macro="" textlink="">
      <xdr:nvSpPr>
        <xdr:cNvPr id="151" name="楕円 150">
          <a:extLst>
            <a:ext uri="{FF2B5EF4-FFF2-40B4-BE49-F238E27FC236}">
              <a16:creationId xmlns:a16="http://schemas.microsoft.com/office/drawing/2014/main" id="{DDB4BCDC-21E7-4B1B-8812-8D4F00C5B4D3}"/>
            </a:ext>
          </a:extLst>
        </xdr:cNvPr>
        <xdr:cNvSpPr/>
      </xdr:nvSpPr>
      <xdr:spPr>
        <a:xfrm>
          <a:off x="10582275" y="60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149451</xdr:rowOff>
    </xdr:from>
    <xdr:to>
      <xdr:col>64</xdr:col>
      <xdr:colOff>73025</xdr:colOff>
      <xdr:row>32</xdr:row>
      <xdr:rowOff>61002</xdr:rowOff>
    </xdr:to>
    <xdr:cxnSp macro="">
      <xdr:nvCxnSpPr>
        <xdr:cNvPr id="152" name="直線コネクタ 151">
          <a:extLst>
            <a:ext uri="{FF2B5EF4-FFF2-40B4-BE49-F238E27FC236}">
              <a16:creationId xmlns:a16="http://schemas.microsoft.com/office/drawing/2014/main" id="{DCDD2ED2-D684-4F56-AF11-EDA04A4A369D}"/>
            </a:ext>
          </a:extLst>
        </xdr:cNvPr>
        <xdr:cNvCxnSpPr/>
      </xdr:nvCxnSpPr>
      <xdr:spPr>
        <a:xfrm flipV="1">
          <a:off x="10633075" y="6061301"/>
          <a:ext cx="685800" cy="7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6DFC4AE7-0097-4719-B36A-0384C5274D18}"/>
            </a:ext>
          </a:extLst>
        </xdr:cNvPr>
        <xdr:cNvSpPr txBox="1"/>
      </xdr:nvSpPr>
      <xdr:spPr>
        <a:xfrm>
          <a:off x="12461952" y="548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AEC7BF6A-CC33-4AD9-B1BB-530C6C5A54B4}"/>
            </a:ext>
          </a:extLst>
        </xdr:cNvPr>
        <xdr:cNvSpPr txBox="1"/>
      </xdr:nvSpPr>
      <xdr:spPr>
        <a:xfrm>
          <a:off x="11788852" y="542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FC023A32-A35E-4AD6-A654-5655D87C7CBE}"/>
            </a:ext>
          </a:extLst>
        </xdr:cNvPr>
        <xdr:cNvSpPr txBox="1"/>
      </xdr:nvSpPr>
      <xdr:spPr>
        <a:xfrm>
          <a:off x="11103052" y="562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54F0A426-84AC-44A8-9F6D-CB8263D192AF}"/>
            </a:ext>
          </a:extLst>
        </xdr:cNvPr>
        <xdr:cNvSpPr txBox="1"/>
      </xdr:nvSpPr>
      <xdr:spPr>
        <a:xfrm>
          <a:off x="10417252" y="563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108016</xdr:rowOff>
    </xdr:from>
    <xdr:ext cx="469744" cy="259045"/>
    <xdr:sp macro="" textlink="">
      <xdr:nvSpPr>
        <xdr:cNvPr id="157" name="n_1mainValue債務償還比率">
          <a:extLst>
            <a:ext uri="{FF2B5EF4-FFF2-40B4-BE49-F238E27FC236}">
              <a16:creationId xmlns:a16="http://schemas.microsoft.com/office/drawing/2014/main" id="{AC2EDF80-63F0-419F-9BA1-0070AA822BB8}"/>
            </a:ext>
          </a:extLst>
        </xdr:cNvPr>
        <xdr:cNvSpPr txBox="1"/>
      </xdr:nvSpPr>
      <xdr:spPr>
        <a:xfrm>
          <a:off x="12461952" y="60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107057</xdr:rowOff>
    </xdr:from>
    <xdr:ext cx="469744" cy="259045"/>
    <xdr:sp macro="" textlink="">
      <xdr:nvSpPr>
        <xdr:cNvPr id="158" name="n_2mainValue債務償還比率">
          <a:extLst>
            <a:ext uri="{FF2B5EF4-FFF2-40B4-BE49-F238E27FC236}">
              <a16:creationId xmlns:a16="http://schemas.microsoft.com/office/drawing/2014/main" id="{0CD8C728-13F9-4FA5-B3D5-2988695E788F}"/>
            </a:ext>
          </a:extLst>
        </xdr:cNvPr>
        <xdr:cNvSpPr txBox="1"/>
      </xdr:nvSpPr>
      <xdr:spPr>
        <a:xfrm>
          <a:off x="11788852" y="601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19928</xdr:rowOff>
    </xdr:from>
    <xdr:ext cx="469744" cy="259045"/>
    <xdr:sp macro="" textlink="">
      <xdr:nvSpPr>
        <xdr:cNvPr id="159" name="n_3mainValue債務償還比率">
          <a:extLst>
            <a:ext uri="{FF2B5EF4-FFF2-40B4-BE49-F238E27FC236}">
              <a16:creationId xmlns:a16="http://schemas.microsoft.com/office/drawing/2014/main" id="{096D262B-DD58-4073-B6A4-0EC41FA9D67B}"/>
            </a:ext>
          </a:extLst>
        </xdr:cNvPr>
        <xdr:cNvSpPr txBox="1"/>
      </xdr:nvSpPr>
      <xdr:spPr>
        <a:xfrm>
          <a:off x="11103052" y="609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102929</xdr:rowOff>
    </xdr:from>
    <xdr:ext cx="469744" cy="259045"/>
    <xdr:sp macro="" textlink="">
      <xdr:nvSpPr>
        <xdr:cNvPr id="160" name="n_4mainValue債務償還比率">
          <a:extLst>
            <a:ext uri="{FF2B5EF4-FFF2-40B4-BE49-F238E27FC236}">
              <a16:creationId xmlns:a16="http://schemas.microsoft.com/office/drawing/2014/main" id="{5824CCC4-F98E-415C-AEC5-7B5A5E4E8707}"/>
            </a:ext>
          </a:extLst>
        </xdr:cNvPr>
        <xdr:cNvSpPr txBox="1"/>
      </xdr:nvSpPr>
      <xdr:spPr>
        <a:xfrm>
          <a:off x="10417252" y="61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B9CCE90-BB9C-4517-9C78-153252E1C42A}"/>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35809F4-6815-43A6-A70E-F211B7A498FB}"/>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DB7261B-5FD7-4717-AA08-D84038C7E46C}"/>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A12F090-BD0B-4D8C-BB8A-ADAF81E0BDF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55B2FFB-4063-47D6-9640-4828A9272954}"/>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DC308D1-E2C0-4272-996B-A1257AEE5FB4}"/>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A41DAC-AA69-4495-A4C0-3B5AAB4606E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553356-AAD3-43DC-8303-4D8A3E23EF8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23FDE1-4B3D-4A83-9809-423ED5B1EDA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7FCF44-F0B1-475B-B826-99FFC5A17EC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0B759E-0739-48AB-8C55-963983BCACD8}"/>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9F472E-DA01-4450-A704-3CEE1052B9B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AE1782-5AFF-44AB-A0BD-77745C31CB7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572E5C-7807-48FB-A0EF-E7900885B8C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455532-30D9-47AC-9683-980066EB83C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EA5C7C-8465-4064-AD7A-C958C63BBA0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57,645
56,924
722.33
38,290,966
36,798,493
810,342
18,160,204
29,110,063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CD5559-C82C-4100-80AA-E28CE710E0C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A1D6C7-8B4C-4A35-822C-26F8AC70226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8CAD15-BD11-4C55-BCC8-02C099D5626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35178F-667C-44D7-A30D-97398683CC0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EFAEF9-26E0-4674-8F39-0E707F54407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B1A0F9A-0A02-4404-914E-0AB2B902E95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AC1A34-6981-4301-9A3C-1467B6EC001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88ADB1-DB9B-4D7D-A58D-939931549B5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870F26-323F-40FC-9817-7469834E52F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FCF37E-76DF-4EF8-893B-721F88269E02}"/>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2F9591-AA59-4CD8-98F4-BD3B065EA6A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AECA9F-8E8D-40D4-9FD4-88DE8058E8F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A708C6-CDC0-4E88-B1EA-65B4C261818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FB5A03-B6D6-4C0B-AAC9-FC6147E3128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48A3FD-2F90-4DA7-AF4D-6113C57E659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66FD2F-1E85-4222-B1A8-6197445DDE4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15103F-14B5-4211-816A-59368D5C221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F85ABC-D5D5-4B89-A3B4-605D8EC9DB2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1E7BEF-1D4C-4E37-8950-34A2F861E2B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264C23-221F-4911-BC09-D18B0CE3DEB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D2579E-07BB-43E3-A12B-B60D9C0C676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F02EF2-802B-4A0E-9CB5-0298E070D72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AFAC68-3980-4DD6-9704-07C2E3EA24E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64D61C-AA1F-4CB9-A3F9-1BF18F264C2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B0842F-D5AF-4E80-A0C2-70ABEB6A60E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A11371-5A14-4B54-A244-ADB047E3295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753851-572D-42EB-8034-BFBA97C55CD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C1B50A-5DFF-4B74-A1E3-AC20CDBB5B6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C42ED2-74AE-4D65-B9BC-B17EF802091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0B687F-3F97-45A3-9734-66BB6592D4B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D91B97-269A-4A44-8D91-52D2F50FAFE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7DC096-E96C-4D2A-8143-F81D9422E396}"/>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09C89CC-B966-49A6-A454-2F90461F16CA}"/>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BF2FF75-D20E-46E7-9EAF-23BC213106D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9F7594E-7401-408F-B14F-E8DD06C53887}"/>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26195B1-4E4D-46FD-ACA3-A3E40A7CDC9F}"/>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7424105-7D7C-4A5D-87B1-E543C797EE8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453B3F-762A-4555-B106-A19CFEC7251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4BBB55-3F49-46FD-AD8D-F72A65E4661D}"/>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A0AAFD4-354F-40E3-9A7A-3E0F447D4884}"/>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12D8ADD-94D2-4994-B3CE-ED36C73D22A1}"/>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1487A7-ABC0-4A70-BD57-A444AE39AD87}"/>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C800DC4-BD88-4723-A701-66E6BD0B659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12335C7-A9F1-4D07-B3C0-E5472DAB5E13}"/>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3F2B65F-4EB4-406E-B241-41BD5D1F880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89414FCC-F11F-4744-A205-1B7E82BD05AF}"/>
            </a:ext>
          </a:extLst>
        </xdr:cNvPr>
        <xdr:cNvCxnSpPr/>
      </xdr:nvCxnSpPr>
      <xdr:spPr>
        <a:xfrm flipV="1">
          <a:off x="4177665" y="557657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316F55B9-DC5C-43BD-A8E0-A0A1DC6B9FBB}"/>
            </a:ext>
          </a:extLst>
        </xdr:cNvPr>
        <xdr:cNvSpPr txBox="1"/>
      </xdr:nvSpPr>
      <xdr:spPr>
        <a:xfrm>
          <a:off x="4216400" y="695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A7E13F0E-DF85-4E74-9D41-8966C9C0017B}"/>
            </a:ext>
          </a:extLst>
        </xdr:cNvPr>
        <xdr:cNvCxnSpPr/>
      </xdr:nvCxnSpPr>
      <xdr:spPr>
        <a:xfrm>
          <a:off x="41084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F1A3A0A-40BF-4D61-AE43-1EA3604FF2C4}"/>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9FDB63D0-1930-4C5A-B9A3-046A4CD28E5C}"/>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29C19B2D-E0C1-41D9-BE15-2919FD09BB54}"/>
            </a:ext>
          </a:extLst>
        </xdr:cNvPr>
        <xdr:cNvSpPr txBox="1"/>
      </xdr:nvSpPr>
      <xdr:spPr>
        <a:xfrm>
          <a:off x="42164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47E01A64-2E81-468C-9A37-195B0FAF2182}"/>
            </a:ext>
          </a:extLst>
        </xdr:cNvPr>
        <xdr:cNvSpPr/>
      </xdr:nvSpPr>
      <xdr:spPr>
        <a:xfrm>
          <a:off x="4127500" y="6349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885188A1-8391-4898-8FF9-751C02C0A8EC}"/>
            </a:ext>
          </a:extLst>
        </xdr:cNvPr>
        <xdr:cNvSpPr/>
      </xdr:nvSpPr>
      <xdr:spPr>
        <a:xfrm>
          <a:off x="3384550" y="632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8C97C50-EDA2-4D09-9416-07B108A3764B}"/>
            </a:ext>
          </a:extLst>
        </xdr:cNvPr>
        <xdr:cNvSpPr/>
      </xdr:nvSpPr>
      <xdr:spPr>
        <a:xfrm>
          <a:off x="257175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487C8FEB-3CD9-4A58-91C6-73778AFB4473}"/>
            </a:ext>
          </a:extLst>
        </xdr:cNvPr>
        <xdr:cNvSpPr/>
      </xdr:nvSpPr>
      <xdr:spPr>
        <a:xfrm>
          <a:off x="1778000" y="6281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21519FF4-C9B4-47E6-B62F-672C74259ACA}"/>
            </a:ext>
          </a:extLst>
        </xdr:cNvPr>
        <xdr:cNvSpPr/>
      </xdr:nvSpPr>
      <xdr:spPr>
        <a:xfrm>
          <a:off x="9842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627D85-5AF7-4217-ABEE-48FE399F004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94CDCA-252F-422E-87A1-2171354FFCA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A71296-AA97-465E-B2E4-3D59AABBF65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D28B56-5DAF-4AE3-B264-1629065EE27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A888C9-8F3E-4A0E-8FEE-8EAD96AAA64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3" name="楕円 72">
          <a:extLst>
            <a:ext uri="{FF2B5EF4-FFF2-40B4-BE49-F238E27FC236}">
              <a16:creationId xmlns:a16="http://schemas.microsoft.com/office/drawing/2014/main" id="{8F997CD4-16CC-4249-9DDA-5B200C171E87}"/>
            </a:ext>
          </a:extLst>
        </xdr:cNvPr>
        <xdr:cNvSpPr/>
      </xdr:nvSpPr>
      <xdr:spPr>
        <a:xfrm>
          <a:off x="4127500" y="6385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4" name="【道路】&#10;有形固定資産減価償却率該当値テキスト">
          <a:extLst>
            <a:ext uri="{FF2B5EF4-FFF2-40B4-BE49-F238E27FC236}">
              <a16:creationId xmlns:a16="http://schemas.microsoft.com/office/drawing/2014/main" id="{855AED70-1D0F-42C0-A0EE-EB2275437816}"/>
            </a:ext>
          </a:extLst>
        </xdr:cNvPr>
        <xdr:cNvSpPr txBox="1"/>
      </xdr:nvSpPr>
      <xdr:spPr>
        <a:xfrm>
          <a:off x="4216400"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EAE4EA2D-420E-4C1F-A3B5-2565048BB256}"/>
            </a:ext>
          </a:extLst>
        </xdr:cNvPr>
        <xdr:cNvSpPr/>
      </xdr:nvSpPr>
      <xdr:spPr>
        <a:xfrm>
          <a:off x="3384550" y="6353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156210</xdr:rowOff>
    </xdr:to>
    <xdr:cxnSp macro="">
      <xdr:nvCxnSpPr>
        <xdr:cNvPr id="76" name="直線コネクタ 75">
          <a:extLst>
            <a:ext uri="{FF2B5EF4-FFF2-40B4-BE49-F238E27FC236}">
              <a16:creationId xmlns:a16="http://schemas.microsoft.com/office/drawing/2014/main" id="{18D2E58E-6147-4D5B-A3C8-4265F429EFAE}"/>
            </a:ext>
          </a:extLst>
        </xdr:cNvPr>
        <xdr:cNvCxnSpPr/>
      </xdr:nvCxnSpPr>
      <xdr:spPr>
        <a:xfrm>
          <a:off x="3429000" y="640397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a:extLst>
            <a:ext uri="{FF2B5EF4-FFF2-40B4-BE49-F238E27FC236}">
              <a16:creationId xmlns:a16="http://schemas.microsoft.com/office/drawing/2014/main" id="{7D31ABEA-D027-4CCA-885B-F4F9344239B6}"/>
            </a:ext>
          </a:extLst>
        </xdr:cNvPr>
        <xdr:cNvSpPr/>
      </xdr:nvSpPr>
      <xdr:spPr>
        <a:xfrm>
          <a:off x="257175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F9DEAF28-5DEF-4F1F-8719-32E343F8DCBB}"/>
            </a:ext>
          </a:extLst>
        </xdr:cNvPr>
        <xdr:cNvCxnSpPr/>
      </xdr:nvCxnSpPr>
      <xdr:spPr>
        <a:xfrm>
          <a:off x="2622550" y="637159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EB6F4C55-1033-4236-96DF-50F6D5F05B94}"/>
            </a:ext>
          </a:extLst>
        </xdr:cNvPr>
        <xdr:cNvSpPr/>
      </xdr:nvSpPr>
      <xdr:spPr>
        <a:xfrm>
          <a:off x="1778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91440</xdr:rowOff>
    </xdr:to>
    <xdr:cxnSp macro="">
      <xdr:nvCxnSpPr>
        <xdr:cNvPr id="80" name="直線コネクタ 79">
          <a:extLst>
            <a:ext uri="{FF2B5EF4-FFF2-40B4-BE49-F238E27FC236}">
              <a16:creationId xmlns:a16="http://schemas.microsoft.com/office/drawing/2014/main" id="{573B39E6-AECA-4FA3-8CE0-82541C739EA2}"/>
            </a:ext>
          </a:extLst>
        </xdr:cNvPr>
        <xdr:cNvCxnSpPr/>
      </xdr:nvCxnSpPr>
      <xdr:spPr>
        <a:xfrm>
          <a:off x="1828800" y="633920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0B310A9C-F1B7-47C3-B610-EE9192BF35EE}"/>
            </a:ext>
          </a:extLst>
        </xdr:cNvPr>
        <xdr:cNvSpPr/>
      </xdr:nvSpPr>
      <xdr:spPr>
        <a:xfrm>
          <a:off x="984250" y="6258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89D82AF1-129F-40E3-8C88-AE3CD966B605}"/>
            </a:ext>
          </a:extLst>
        </xdr:cNvPr>
        <xdr:cNvCxnSpPr/>
      </xdr:nvCxnSpPr>
      <xdr:spPr>
        <a:xfrm>
          <a:off x="1028700" y="630301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62024974-EC5C-4F98-8F35-FCFA5F9931D0}"/>
            </a:ext>
          </a:extLst>
        </xdr:cNvPr>
        <xdr:cNvSpPr txBox="1"/>
      </xdr:nvSpPr>
      <xdr:spPr>
        <a:xfrm>
          <a:off x="32391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168D43E1-E337-4221-AC63-15E2483965F3}"/>
            </a:ext>
          </a:extLst>
        </xdr:cNvPr>
        <xdr:cNvSpPr txBox="1"/>
      </xdr:nvSpPr>
      <xdr:spPr>
        <a:xfrm>
          <a:off x="24390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71F53757-A640-467F-9166-BAB32BCFFE4A}"/>
            </a:ext>
          </a:extLst>
        </xdr:cNvPr>
        <xdr:cNvSpPr txBox="1"/>
      </xdr:nvSpPr>
      <xdr:spPr>
        <a:xfrm>
          <a:off x="1645294" y="606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EEAA2E9F-B394-45C2-9B58-C9A88686CF75}"/>
            </a:ext>
          </a:extLst>
        </xdr:cNvPr>
        <xdr:cNvSpPr txBox="1"/>
      </xdr:nvSpPr>
      <xdr:spPr>
        <a:xfrm>
          <a:off x="85154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6E8B5BF4-E80C-4538-B26A-685AB375C255}"/>
            </a:ext>
          </a:extLst>
        </xdr:cNvPr>
        <xdr:cNvSpPr txBox="1"/>
      </xdr:nvSpPr>
      <xdr:spPr>
        <a:xfrm>
          <a:off x="3239144"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AD0B2110-9C42-4206-8540-0FCC6DFF9628}"/>
            </a:ext>
          </a:extLst>
        </xdr:cNvPr>
        <xdr:cNvSpPr txBox="1"/>
      </xdr:nvSpPr>
      <xdr:spPr>
        <a:xfrm>
          <a:off x="2439044" y="64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A934A30F-BF2C-4994-BC83-006EDA65C367}"/>
            </a:ext>
          </a:extLst>
        </xdr:cNvPr>
        <xdr:cNvSpPr txBox="1"/>
      </xdr:nvSpPr>
      <xdr:spPr>
        <a:xfrm>
          <a:off x="1645294"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DEA332DE-E06A-4DB6-B250-8BF5A642641C}"/>
            </a:ext>
          </a:extLst>
        </xdr:cNvPr>
        <xdr:cNvSpPr txBox="1"/>
      </xdr:nvSpPr>
      <xdr:spPr>
        <a:xfrm>
          <a:off x="8515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0B1D792-0F1C-4A61-A405-35889E4761C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46B9F8E-1416-4B11-93EC-877230949C6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85515D0-EB4D-4E48-98EA-25C13E23DF4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985F6F-227F-4927-BCC5-0C1E45A8891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EC6770-E901-465B-AE1D-BFBFE5F8F13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2D83BCE-9966-4EBD-B571-A9B9F62305F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39C6E4-71DE-4F57-B943-FE62700A070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5A3501-F7CE-4216-83AB-2A7E5EC42A5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A108C09-9E83-47FC-988B-72BA0676AA9B}"/>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EC1661D-067A-4E8B-BF63-A5F71D47212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AFFEBF7-D577-43A3-B44E-83B1BE5C7DE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A503B29-EEA6-475B-B5AD-4F1E7964CBD3}"/>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A4238F6-CBF8-4E5D-A095-7E1650EAED2B}"/>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2799C0F-724F-45CF-A4A9-0BE4B467FA07}"/>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87ACC37-05E6-4FBE-9232-C688C058F3C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86EF17E-060F-4DD7-889E-19A436A08FB0}"/>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2E2AC28-165E-4E06-AA39-5B05974B4D0E}"/>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A43351F-B8AE-4CE3-8B86-B8FE4A565C13}"/>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3A38133-C642-453A-B987-978510411868}"/>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FF1287E-52F0-4C71-8471-46B0AFEC95E9}"/>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63F8365-F53F-4CD4-8301-12490A5B6AC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84909D5-84CB-4FAF-91C1-6818922DEC83}"/>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E99EE3C-5EDA-474B-BC13-23AF8DAB062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200F5D1D-5471-4BAE-9659-65C430C09ED7}"/>
            </a:ext>
          </a:extLst>
        </xdr:cNvPr>
        <xdr:cNvCxnSpPr/>
      </xdr:nvCxnSpPr>
      <xdr:spPr>
        <a:xfrm flipV="1">
          <a:off x="9429115" y="5670842"/>
          <a:ext cx="0" cy="125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1ED56271-4318-4A7D-9E83-AF6A64F33D0E}"/>
            </a:ext>
          </a:extLst>
        </xdr:cNvPr>
        <xdr:cNvSpPr txBox="1"/>
      </xdr:nvSpPr>
      <xdr:spPr>
        <a:xfrm>
          <a:off x="9467850" y="69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2B2342B2-5E66-4159-A312-4F5F64FBBF4C}"/>
            </a:ext>
          </a:extLst>
        </xdr:cNvPr>
        <xdr:cNvCxnSpPr/>
      </xdr:nvCxnSpPr>
      <xdr:spPr>
        <a:xfrm>
          <a:off x="9359900" y="6930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96C5E8F5-399D-480B-AA11-C93DB3EE2EE3}"/>
            </a:ext>
          </a:extLst>
        </xdr:cNvPr>
        <xdr:cNvSpPr txBox="1"/>
      </xdr:nvSpPr>
      <xdr:spPr>
        <a:xfrm>
          <a:off x="9467850" y="54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6102A367-FF49-4350-AD19-A3E15286249B}"/>
            </a:ext>
          </a:extLst>
        </xdr:cNvPr>
        <xdr:cNvCxnSpPr/>
      </xdr:nvCxnSpPr>
      <xdr:spPr>
        <a:xfrm>
          <a:off x="9359900" y="5670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DB9A64A5-254D-4444-AC7E-775CEA450A02}"/>
            </a:ext>
          </a:extLst>
        </xdr:cNvPr>
        <xdr:cNvSpPr txBox="1"/>
      </xdr:nvSpPr>
      <xdr:spPr>
        <a:xfrm>
          <a:off x="9467850" y="6632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B4B2B329-D81C-4454-BAB6-59B58428A8BD}"/>
            </a:ext>
          </a:extLst>
        </xdr:cNvPr>
        <xdr:cNvSpPr/>
      </xdr:nvSpPr>
      <xdr:spPr>
        <a:xfrm>
          <a:off x="9398000" y="66542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82DFD220-35F4-47D4-88BD-1C10E0667771}"/>
            </a:ext>
          </a:extLst>
        </xdr:cNvPr>
        <xdr:cNvSpPr/>
      </xdr:nvSpPr>
      <xdr:spPr>
        <a:xfrm>
          <a:off x="8636000" y="665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942D8979-FECA-492B-A370-90E3D4787EB8}"/>
            </a:ext>
          </a:extLst>
        </xdr:cNvPr>
        <xdr:cNvSpPr/>
      </xdr:nvSpPr>
      <xdr:spPr>
        <a:xfrm>
          <a:off x="7842250" y="6660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CF0AE0FD-649E-4227-BEC6-8FC69649B3AE}"/>
            </a:ext>
          </a:extLst>
        </xdr:cNvPr>
        <xdr:cNvSpPr/>
      </xdr:nvSpPr>
      <xdr:spPr>
        <a:xfrm>
          <a:off x="7029450" y="6677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CB70BDDD-416B-446E-B892-6B043C555B56}"/>
            </a:ext>
          </a:extLst>
        </xdr:cNvPr>
        <xdr:cNvSpPr/>
      </xdr:nvSpPr>
      <xdr:spPr>
        <a:xfrm>
          <a:off x="6235700" y="667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F69985-627C-4C81-89F0-B38EDE2AF35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7BDCFD-7D4F-45A2-B50A-63E865F629F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88DD5B-A6C4-4035-98E5-B1BD17EB799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F64CD21-01BC-4409-AC25-B94015374F3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B1824F4-072E-4615-8B05-8553B1540F1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108915</xdr:rowOff>
    </xdr:from>
    <xdr:to>
      <xdr:col>55</xdr:col>
      <xdr:colOff>50800</xdr:colOff>
      <xdr:row>39</xdr:row>
      <xdr:rowOff>39065</xdr:rowOff>
    </xdr:to>
    <xdr:sp macro="" textlink="">
      <xdr:nvSpPr>
        <xdr:cNvPr id="130" name="楕円 129">
          <a:extLst>
            <a:ext uri="{FF2B5EF4-FFF2-40B4-BE49-F238E27FC236}">
              <a16:creationId xmlns:a16="http://schemas.microsoft.com/office/drawing/2014/main" id="{63423699-A4D6-49C9-ACB8-6FBA461DF95A}"/>
            </a:ext>
          </a:extLst>
        </xdr:cNvPr>
        <xdr:cNvSpPr/>
      </xdr:nvSpPr>
      <xdr:spPr>
        <a:xfrm>
          <a:off x="9398000" y="63890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131792</xdr:rowOff>
    </xdr:from>
    <xdr:ext cx="534377" cy="259045"/>
    <xdr:sp macro="" textlink="">
      <xdr:nvSpPr>
        <xdr:cNvPr id="131" name="【道路】&#10;一人当たり延長該当値テキスト">
          <a:extLst>
            <a:ext uri="{FF2B5EF4-FFF2-40B4-BE49-F238E27FC236}">
              <a16:creationId xmlns:a16="http://schemas.microsoft.com/office/drawing/2014/main" id="{13DC955A-61D2-4C36-983F-AB7EC68285E8}"/>
            </a:ext>
          </a:extLst>
        </xdr:cNvPr>
        <xdr:cNvSpPr txBox="1"/>
      </xdr:nvSpPr>
      <xdr:spPr>
        <a:xfrm>
          <a:off x="9467850" y="62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113335</xdr:rowOff>
    </xdr:from>
    <xdr:to>
      <xdr:col>50</xdr:col>
      <xdr:colOff>165100</xdr:colOff>
      <xdr:row>39</xdr:row>
      <xdr:rowOff>43485</xdr:rowOff>
    </xdr:to>
    <xdr:sp macro="" textlink="">
      <xdr:nvSpPr>
        <xdr:cNvPr id="132" name="楕円 131">
          <a:extLst>
            <a:ext uri="{FF2B5EF4-FFF2-40B4-BE49-F238E27FC236}">
              <a16:creationId xmlns:a16="http://schemas.microsoft.com/office/drawing/2014/main" id="{C33996FE-C19B-426C-8259-1DB0C56B1FE9}"/>
            </a:ext>
          </a:extLst>
        </xdr:cNvPr>
        <xdr:cNvSpPr/>
      </xdr:nvSpPr>
      <xdr:spPr>
        <a:xfrm>
          <a:off x="8636000" y="6393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159715</xdr:rowOff>
    </xdr:from>
    <xdr:to>
      <xdr:col>55</xdr:col>
      <xdr:colOff>0</xdr:colOff>
      <xdr:row>38</xdr:row>
      <xdr:rowOff>164135</xdr:rowOff>
    </xdr:to>
    <xdr:cxnSp macro="">
      <xdr:nvCxnSpPr>
        <xdr:cNvPr id="133" name="直線コネクタ 132">
          <a:extLst>
            <a:ext uri="{FF2B5EF4-FFF2-40B4-BE49-F238E27FC236}">
              <a16:creationId xmlns:a16="http://schemas.microsoft.com/office/drawing/2014/main" id="{09264A36-5780-49E9-B690-3EBFFBAC5D27}"/>
            </a:ext>
          </a:extLst>
        </xdr:cNvPr>
        <xdr:cNvCxnSpPr/>
      </xdr:nvCxnSpPr>
      <xdr:spPr>
        <a:xfrm flipV="1">
          <a:off x="8686800" y="6439865"/>
          <a:ext cx="74295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114821</xdr:rowOff>
    </xdr:from>
    <xdr:to>
      <xdr:col>46</xdr:col>
      <xdr:colOff>38100</xdr:colOff>
      <xdr:row>39</xdr:row>
      <xdr:rowOff>44971</xdr:rowOff>
    </xdr:to>
    <xdr:sp macro="" textlink="">
      <xdr:nvSpPr>
        <xdr:cNvPr id="134" name="楕円 133">
          <a:extLst>
            <a:ext uri="{FF2B5EF4-FFF2-40B4-BE49-F238E27FC236}">
              <a16:creationId xmlns:a16="http://schemas.microsoft.com/office/drawing/2014/main" id="{72B27E91-4322-4903-8F94-677649CE9BF4}"/>
            </a:ext>
          </a:extLst>
        </xdr:cNvPr>
        <xdr:cNvSpPr/>
      </xdr:nvSpPr>
      <xdr:spPr>
        <a:xfrm>
          <a:off x="7842250" y="63949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164135</xdr:rowOff>
    </xdr:from>
    <xdr:to>
      <xdr:col>50</xdr:col>
      <xdr:colOff>114300</xdr:colOff>
      <xdr:row>38</xdr:row>
      <xdr:rowOff>165621</xdr:rowOff>
    </xdr:to>
    <xdr:cxnSp macro="">
      <xdr:nvCxnSpPr>
        <xdr:cNvPr id="135" name="直線コネクタ 134">
          <a:extLst>
            <a:ext uri="{FF2B5EF4-FFF2-40B4-BE49-F238E27FC236}">
              <a16:creationId xmlns:a16="http://schemas.microsoft.com/office/drawing/2014/main" id="{B0D4CA48-8D7B-4AD1-B2DB-DB9E4D71AB99}"/>
            </a:ext>
          </a:extLst>
        </xdr:cNvPr>
        <xdr:cNvCxnSpPr/>
      </xdr:nvCxnSpPr>
      <xdr:spPr>
        <a:xfrm flipV="1">
          <a:off x="7886700" y="6444285"/>
          <a:ext cx="8001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116611</xdr:rowOff>
    </xdr:from>
    <xdr:to>
      <xdr:col>41</xdr:col>
      <xdr:colOff>101600</xdr:colOff>
      <xdr:row>39</xdr:row>
      <xdr:rowOff>46761</xdr:rowOff>
    </xdr:to>
    <xdr:sp macro="" textlink="">
      <xdr:nvSpPr>
        <xdr:cNvPr id="136" name="楕円 135">
          <a:extLst>
            <a:ext uri="{FF2B5EF4-FFF2-40B4-BE49-F238E27FC236}">
              <a16:creationId xmlns:a16="http://schemas.microsoft.com/office/drawing/2014/main" id="{2E861979-D65C-43A9-AEAA-B83FFC313551}"/>
            </a:ext>
          </a:extLst>
        </xdr:cNvPr>
        <xdr:cNvSpPr/>
      </xdr:nvSpPr>
      <xdr:spPr>
        <a:xfrm>
          <a:off x="7029450" y="6396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165621</xdr:rowOff>
    </xdr:from>
    <xdr:to>
      <xdr:col>45</xdr:col>
      <xdr:colOff>177800</xdr:colOff>
      <xdr:row>38</xdr:row>
      <xdr:rowOff>167411</xdr:rowOff>
    </xdr:to>
    <xdr:cxnSp macro="">
      <xdr:nvCxnSpPr>
        <xdr:cNvPr id="137" name="直線コネクタ 136">
          <a:extLst>
            <a:ext uri="{FF2B5EF4-FFF2-40B4-BE49-F238E27FC236}">
              <a16:creationId xmlns:a16="http://schemas.microsoft.com/office/drawing/2014/main" id="{CDBDA221-9571-4527-A510-C19E0ECF3F35}"/>
            </a:ext>
          </a:extLst>
        </xdr:cNvPr>
        <xdr:cNvCxnSpPr/>
      </xdr:nvCxnSpPr>
      <xdr:spPr>
        <a:xfrm flipV="1">
          <a:off x="7080250" y="6445771"/>
          <a:ext cx="80645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116954</xdr:rowOff>
    </xdr:from>
    <xdr:to>
      <xdr:col>36</xdr:col>
      <xdr:colOff>165100</xdr:colOff>
      <xdr:row>39</xdr:row>
      <xdr:rowOff>47104</xdr:rowOff>
    </xdr:to>
    <xdr:sp macro="" textlink="">
      <xdr:nvSpPr>
        <xdr:cNvPr id="138" name="楕円 137">
          <a:extLst>
            <a:ext uri="{FF2B5EF4-FFF2-40B4-BE49-F238E27FC236}">
              <a16:creationId xmlns:a16="http://schemas.microsoft.com/office/drawing/2014/main" id="{0341F3BC-0556-4A37-BED7-EFE0EAE9CC24}"/>
            </a:ext>
          </a:extLst>
        </xdr:cNvPr>
        <xdr:cNvSpPr/>
      </xdr:nvSpPr>
      <xdr:spPr>
        <a:xfrm>
          <a:off x="6235700" y="6397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167411</xdr:rowOff>
    </xdr:from>
    <xdr:to>
      <xdr:col>41</xdr:col>
      <xdr:colOff>50800</xdr:colOff>
      <xdr:row>38</xdr:row>
      <xdr:rowOff>167754</xdr:rowOff>
    </xdr:to>
    <xdr:cxnSp macro="">
      <xdr:nvCxnSpPr>
        <xdr:cNvPr id="139" name="直線コネクタ 138">
          <a:extLst>
            <a:ext uri="{FF2B5EF4-FFF2-40B4-BE49-F238E27FC236}">
              <a16:creationId xmlns:a16="http://schemas.microsoft.com/office/drawing/2014/main" id="{339D421B-F6BC-4584-94E1-043BA538AED9}"/>
            </a:ext>
          </a:extLst>
        </xdr:cNvPr>
        <xdr:cNvCxnSpPr/>
      </xdr:nvCxnSpPr>
      <xdr:spPr>
        <a:xfrm flipV="1">
          <a:off x="6286500" y="6447561"/>
          <a:ext cx="79375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E8C6ED98-26B9-4580-851B-38ECF09AE7C2}"/>
            </a:ext>
          </a:extLst>
        </xdr:cNvPr>
        <xdr:cNvSpPr txBox="1"/>
      </xdr:nvSpPr>
      <xdr:spPr>
        <a:xfrm>
          <a:off x="8458277" y="675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ED59AF3E-9F5A-48EF-91F2-E82E3B789DD8}"/>
            </a:ext>
          </a:extLst>
        </xdr:cNvPr>
        <xdr:cNvSpPr txBox="1"/>
      </xdr:nvSpPr>
      <xdr:spPr>
        <a:xfrm>
          <a:off x="7677227" y="67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6ACB681-7E30-400B-ADC9-1A39117EC9BE}"/>
            </a:ext>
          </a:extLst>
        </xdr:cNvPr>
        <xdr:cNvSpPr txBox="1"/>
      </xdr:nvSpPr>
      <xdr:spPr>
        <a:xfrm>
          <a:off x="6864427" y="677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E9297A1B-1D81-4EDE-A6C5-284C7FB36182}"/>
            </a:ext>
          </a:extLst>
        </xdr:cNvPr>
        <xdr:cNvSpPr txBox="1"/>
      </xdr:nvSpPr>
      <xdr:spPr>
        <a:xfrm>
          <a:off x="6070677" y="67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60012</xdr:rowOff>
    </xdr:from>
    <xdr:ext cx="534377" cy="259045"/>
    <xdr:sp macro="" textlink="">
      <xdr:nvSpPr>
        <xdr:cNvPr id="144" name="n_1mainValue【道路】&#10;一人当たり延長">
          <a:extLst>
            <a:ext uri="{FF2B5EF4-FFF2-40B4-BE49-F238E27FC236}">
              <a16:creationId xmlns:a16="http://schemas.microsoft.com/office/drawing/2014/main" id="{B53A166C-D3B4-4004-B904-8D735ACDBDCF}"/>
            </a:ext>
          </a:extLst>
        </xdr:cNvPr>
        <xdr:cNvSpPr txBox="1"/>
      </xdr:nvSpPr>
      <xdr:spPr>
        <a:xfrm>
          <a:off x="8425961" y="61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61498</xdr:rowOff>
    </xdr:from>
    <xdr:ext cx="534377" cy="259045"/>
    <xdr:sp macro="" textlink="">
      <xdr:nvSpPr>
        <xdr:cNvPr id="145" name="n_2mainValue【道路】&#10;一人当たり延長">
          <a:extLst>
            <a:ext uri="{FF2B5EF4-FFF2-40B4-BE49-F238E27FC236}">
              <a16:creationId xmlns:a16="http://schemas.microsoft.com/office/drawing/2014/main" id="{033AAC8E-714F-44E9-A71F-F7D0CBDF6F21}"/>
            </a:ext>
          </a:extLst>
        </xdr:cNvPr>
        <xdr:cNvSpPr txBox="1"/>
      </xdr:nvSpPr>
      <xdr:spPr>
        <a:xfrm>
          <a:off x="7644911" y="61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63288</xdr:rowOff>
    </xdr:from>
    <xdr:ext cx="534377" cy="259045"/>
    <xdr:sp macro="" textlink="">
      <xdr:nvSpPr>
        <xdr:cNvPr id="146" name="n_3mainValue【道路】&#10;一人当たり延長">
          <a:extLst>
            <a:ext uri="{FF2B5EF4-FFF2-40B4-BE49-F238E27FC236}">
              <a16:creationId xmlns:a16="http://schemas.microsoft.com/office/drawing/2014/main" id="{2E06FD19-104D-43C1-AC3C-DE92AD192DA7}"/>
            </a:ext>
          </a:extLst>
        </xdr:cNvPr>
        <xdr:cNvSpPr txBox="1"/>
      </xdr:nvSpPr>
      <xdr:spPr>
        <a:xfrm>
          <a:off x="6851161" y="61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63631</xdr:rowOff>
    </xdr:from>
    <xdr:ext cx="534377" cy="259045"/>
    <xdr:sp macro="" textlink="">
      <xdr:nvSpPr>
        <xdr:cNvPr id="147" name="n_4mainValue【道路】&#10;一人当たり延長">
          <a:extLst>
            <a:ext uri="{FF2B5EF4-FFF2-40B4-BE49-F238E27FC236}">
              <a16:creationId xmlns:a16="http://schemas.microsoft.com/office/drawing/2014/main" id="{ADAF6999-A633-4218-8D9F-C76016BD6B77}"/>
            </a:ext>
          </a:extLst>
        </xdr:cNvPr>
        <xdr:cNvSpPr txBox="1"/>
      </xdr:nvSpPr>
      <xdr:spPr>
        <a:xfrm>
          <a:off x="6038361" y="61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950EA3E-7B2B-42CB-A827-1E7FAB14740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80E7D3F-BF1F-4A4C-8082-2B9280F4095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10C75BE-CB8A-419D-8F87-F70F249B850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5288221-9BE3-4DAA-AB81-09632D9D964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38B0DB1-2A8F-4064-9FF6-FDE7D3C278E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888E26B-3D87-473E-9847-3E84AAABD97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69FDCAD-A2A4-4C17-AC99-0E76B4A9CB5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AFC95EB-3A12-4E9F-8040-B5E75CBA0A52}"/>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334A032-F364-40D2-89D9-983532732CF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E7F5FB7-03D8-493B-8322-72C339F209D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51CA604-3CCE-4E12-A4BB-283729757EE3}"/>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0D2E7A9-3A1D-4910-A50B-44CC0F727102}"/>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107F839-1996-4A39-BDF3-545887DEDCEE}"/>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A9AFB21-91C3-4E10-907B-9306F366AA63}"/>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1903C2A-7B92-412A-9E08-7E07EB182F7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1E8A0BA-A629-4E94-A1E3-DC900CB4AB39}"/>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0D15183-87AA-4258-B287-3E59669684B7}"/>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F00156E-0393-475F-B9DF-A5398CBF2D5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CA6F119-659A-456C-B093-A7031F9C03FB}"/>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9BE157B-813F-454D-9613-3A6F587397E6}"/>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1D63DAC-430B-432A-A829-77B82B59B437}"/>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D3699A7-21B6-4DA7-A15D-EABBF07B882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44F8606-5AB1-4775-BB47-B381CBA380B8}"/>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6C6B811-A44B-4EA2-B3BB-659562BDA265}"/>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C24AF3A-6365-462C-8650-EA3DE00836A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E545C67F-BE0B-4276-9FE4-A4D26FDBCF49}"/>
            </a:ext>
          </a:extLst>
        </xdr:cNvPr>
        <xdr:cNvCxnSpPr/>
      </xdr:nvCxnSpPr>
      <xdr:spPr>
        <a:xfrm flipV="1">
          <a:off x="4177665" y="9282974"/>
          <a:ext cx="0" cy="129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3D94ADA-DC59-4C2F-B757-E26BAA803394}"/>
            </a:ext>
          </a:extLst>
        </xdr:cNvPr>
        <xdr:cNvSpPr txBox="1"/>
      </xdr:nvSpPr>
      <xdr:spPr>
        <a:xfrm>
          <a:off x="4216400" y="1057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39C34829-614E-4872-A4CE-0B77441CA95C}"/>
            </a:ext>
          </a:extLst>
        </xdr:cNvPr>
        <xdr:cNvCxnSpPr/>
      </xdr:nvCxnSpPr>
      <xdr:spPr>
        <a:xfrm>
          <a:off x="4108450" y="10576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BD0A293-D8AA-4408-9D2F-ED95FF8A0F95}"/>
            </a:ext>
          </a:extLst>
        </xdr:cNvPr>
        <xdr:cNvSpPr txBox="1"/>
      </xdr:nvSpPr>
      <xdr:spPr>
        <a:xfrm>
          <a:off x="4216400" y="90709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68E44DDC-BF3F-4E55-A6AC-C3B8572452A4}"/>
            </a:ext>
          </a:extLst>
        </xdr:cNvPr>
        <xdr:cNvCxnSpPr/>
      </xdr:nvCxnSpPr>
      <xdr:spPr>
        <a:xfrm>
          <a:off x="4108450" y="9282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72DD65F-8569-42AE-9CFD-484F8CE6E70D}"/>
            </a:ext>
          </a:extLst>
        </xdr:cNvPr>
        <xdr:cNvSpPr txBox="1"/>
      </xdr:nvSpPr>
      <xdr:spPr>
        <a:xfrm>
          <a:off x="4216400" y="10047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7D6DB844-A254-4EF7-A29A-E4C8F78EDC82}"/>
            </a:ext>
          </a:extLst>
        </xdr:cNvPr>
        <xdr:cNvSpPr/>
      </xdr:nvSpPr>
      <xdr:spPr>
        <a:xfrm>
          <a:off x="4127500" y="10068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6D0C870-AB63-4835-B603-9F7CACFACF74}"/>
            </a:ext>
          </a:extLst>
        </xdr:cNvPr>
        <xdr:cNvSpPr/>
      </xdr:nvSpPr>
      <xdr:spPr>
        <a:xfrm>
          <a:off x="3384550" y="100509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366C38C3-BA83-4620-8243-F3CD0A6E1A68}"/>
            </a:ext>
          </a:extLst>
        </xdr:cNvPr>
        <xdr:cNvSpPr/>
      </xdr:nvSpPr>
      <xdr:spPr>
        <a:xfrm>
          <a:off x="257175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15ABF80F-C49A-4BE9-9F08-64401A7B9107}"/>
            </a:ext>
          </a:extLst>
        </xdr:cNvPr>
        <xdr:cNvSpPr/>
      </xdr:nvSpPr>
      <xdr:spPr>
        <a:xfrm>
          <a:off x="1778000" y="10018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2BB337E5-8D6B-45E7-8E48-44852ECBD654}"/>
            </a:ext>
          </a:extLst>
        </xdr:cNvPr>
        <xdr:cNvSpPr/>
      </xdr:nvSpPr>
      <xdr:spPr>
        <a:xfrm>
          <a:off x="984250" y="9995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8E2251B-3283-49F5-A1F9-F5259581827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EBC612-6268-4730-AE55-AE640BA357C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9729705-0A3D-4698-AC9B-E87D5E47D12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DC62A15-6BD0-4EBB-AC60-9C60B168664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C01D88-A3DF-48C8-88FC-FF2D8D7FFDA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9" name="楕円 188">
          <a:extLst>
            <a:ext uri="{FF2B5EF4-FFF2-40B4-BE49-F238E27FC236}">
              <a16:creationId xmlns:a16="http://schemas.microsoft.com/office/drawing/2014/main" id="{1DE43F8D-758E-408A-8554-E566AA991B64}"/>
            </a:ext>
          </a:extLst>
        </xdr:cNvPr>
        <xdr:cNvSpPr/>
      </xdr:nvSpPr>
      <xdr:spPr>
        <a:xfrm>
          <a:off x="4127500" y="10047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158223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55D1C65-019C-4957-A880-CC57B29D122C}"/>
            </a:ext>
          </a:extLst>
        </xdr:cNvPr>
        <xdr:cNvSpPr txBox="1"/>
      </xdr:nvSpPr>
      <xdr:spPr>
        <a:xfrm>
          <a:off x="4216400" y="990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115751</xdr:rowOff>
    </xdr:from>
    <xdr:to>
      <xdr:col>20</xdr:col>
      <xdr:colOff>38100</xdr:colOff>
      <xdr:row>61</xdr:row>
      <xdr:rowOff>45901</xdr:rowOff>
    </xdr:to>
    <xdr:sp macro="" textlink="">
      <xdr:nvSpPr>
        <xdr:cNvPr id="191" name="楕円 190">
          <a:extLst>
            <a:ext uri="{FF2B5EF4-FFF2-40B4-BE49-F238E27FC236}">
              <a16:creationId xmlns:a16="http://schemas.microsoft.com/office/drawing/2014/main" id="{8CADB36B-D9FF-415D-9587-56B02501D4E2}"/>
            </a:ext>
          </a:extLst>
        </xdr:cNvPr>
        <xdr:cNvSpPr/>
      </xdr:nvSpPr>
      <xdr:spPr>
        <a:xfrm>
          <a:off x="3384550" y="100281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14696</xdr:rowOff>
    </xdr:to>
    <xdr:cxnSp macro="">
      <xdr:nvCxnSpPr>
        <xdr:cNvPr id="192" name="直線コネクタ 191">
          <a:extLst>
            <a:ext uri="{FF2B5EF4-FFF2-40B4-BE49-F238E27FC236}">
              <a16:creationId xmlns:a16="http://schemas.microsoft.com/office/drawing/2014/main" id="{E67F27A0-2D30-4F0F-BE60-16E9132734A5}"/>
            </a:ext>
          </a:extLst>
        </xdr:cNvPr>
        <xdr:cNvCxnSpPr/>
      </xdr:nvCxnSpPr>
      <xdr:spPr>
        <a:xfrm>
          <a:off x="3429000" y="10078901"/>
          <a:ext cx="7493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3" name="楕円 192">
          <a:extLst>
            <a:ext uri="{FF2B5EF4-FFF2-40B4-BE49-F238E27FC236}">
              <a16:creationId xmlns:a16="http://schemas.microsoft.com/office/drawing/2014/main" id="{F6B56270-7688-445E-B4A3-1C22B70DC46E}"/>
            </a:ext>
          </a:extLst>
        </xdr:cNvPr>
        <xdr:cNvSpPr/>
      </xdr:nvSpPr>
      <xdr:spPr>
        <a:xfrm>
          <a:off x="2571750" y="100052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60</xdr:row>
      <xdr:rowOff>166551</xdr:rowOff>
    </xdr:to>
    <xdr:cxnSp macro="">
      <xdr:nvCxnSpPr>
        <xdr:cNvPr id="194" name="直線コネクタ 193">
          <a:extLst>
            <a:ext uri="{FF2B5EF4-FFF2-40B4-BE49-F238E27FC236}">
              <a16:creationId xmlns:a16="http://schemas.microsoft.com/office/drawing/2014/main" id="{B19EA844-EA3A-4B94-8EBB-2665299FD1AD}"/>
            </a:ext>
          </a:extLst>
        </xdr:cNvPr>
        <xdr:cNvCxnSpPr/>
      </xdr:nvCxnSpPr>
      <xdr:spPr>
        <a:xfrm>
          <a:off x="2622550" y="10056041"/>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5" name="楕円 194">
          <a:extLst>
            <a:ext uri="{FF2B5EF4-FFF2-40B4-BE49-F238E27FC236}">
              <a16:creationId xmlns:a16="http://schemas.microsoft.com/office/drawing/2014/main" id="{39DF1BB4-2D4D-4D2A-8D31-3D1F22EF0CF9}"/>
            </a:ext>
          </a:extLst>
        </xdr:cNvPr>
        <xdr:cNvSpPr/>
      </xdr:nvSpPr>
      <xdr:spPr>
        <a:xfrm>
          <a:off x="1778000" y="99791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143691</xdr:rowOff>
    </xdr:to>
    <xdr:cxnSp macro="">
      <xdr:nvCxnSpPr>
        <xdr:cNvPr id="196" name="直線コネクタ 195">
          <a:extLst>
            <a:ext uri="{FF2B5EF4-FFF2-40B4-BE49-F238E27FC236}">
              <a16:creationId xmlns:a16="http://schemas.microsoft.com/office/drawing/2014/main" id="{C9C22D18-8614-40D0-9DF3-4474E21BF43A}"/>
            </a:ext>
          </a:extLst>
        </xdr:cNvPr>
        <xdr:cNvCxnSpPr/>
      </xdr:nvCxnSpPr>
      <xdr:spPr>
        <a:xfrm>
          <a:off x="1828800" y="10029916"/>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65133</xdr:rowOff>
    </xdr:from>
    <xdr:to>
      <xdr:col>6</xdr:col>
      <xdr:colOff>38100</xdr:colOff>
      <xdr:row>60</xdr:row>
      <xdr:rowOff>166733</xdr:rowOff>
    </xdr:to>
    <xdr:sp macro="" textlink="">
      <xdr:nvSpPr>
        <xdr:cNvPr id="197" name="楕円 196">
          <a:extLst>
            <a:ext uri="{FF2B5EF4-FFF2-40B4-BE49-F238E27FC236}">
              <a16:creationId xmlns:a16="http://schemas.microsoft.com/office/drawing/2014/main" id="{62D46A85-0ACE-4547-8D77-62E2B6D4CEDA}"/>
            </a:ext>
          </a:extLst>
        </xdr:cNvPr>
        <xdr:cNvSpPr/>
      </xdr:nvSpPr>
      <xdr:spPr>
        <a:xfrm>
          <a:off x="984250" y="99774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115933</xdr:rowOff>
    </xdr:from>
    <xdr:to>
      <xdr:col>10</xdr:col>
      <xdr:colOff>114300</xdr:colOff>
      <xdr:row>60</xdr:row>
      <xdr:rowOff>117566</xdr:rowOff>
    </xdr:to>
    <xdr:cxnSp macro="">
      <xdr:nvCxnSpPr>
        <xdr:cNvPr id="198" name="直線コネクタ 197">
          <a:extLst>
            <a:ext uri="{FF2B5EF4-FFF2-40B4-BE49-F238E27FC236}">
              <a16:creationId xmlns:a16="http://schemas.microsoft.com/office/drawing/2014/main" id="{2AA0E363-403F-4386-BB5D-40D23B635B92}"/>
            </a:ext>
          </a:extLst>
        </xdr:cNvPr>
        <xdr:cNvCxnSpPr/>
      </xdr:nvCxnSpPr>
      <xdr:spPr>
        <a:xfrm>
          <a:off x="1028700" y="10028283"/>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BE6E302-4310-483C-9A96-5BAA2E69572A}"/>
            </a:ext>
          </a:extLst>
        </xdr:cNvPr>
        <xdr:cNvSpPr txBox="1"/>
      </xdr:nvSpPr>
      <xdr:spPr>
        <a:xfrm>
          <a:off x="3239144" y="1013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F2F5FA5-6BCE-455E-9DE3-E0D561CCAB6A}"/>
            </a:ext>
          </a:extLst>
        </xdr:cNvPr>
        <xdr:cNvSpPr txBox="1"/>
      </xdr:nvSpPr>
      <xdr:spPr>
        <a:xfrm>
          <a:off x="2439044" y="1012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7DA8D0F-85A3-4723-AA1E-74C4CA29577D}"/>
            </a:ext>
          </a:extLst>
        </xdr:cNvPr>
        <xdr:cNvSpPr txBox="1"/>
      </xdr:nvSpPr>
      <xdr:spPr>
        <a:xfrm>
          <a:off x="1645294" y="1010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197F666-8FCC-4C7D-B9A8-2F8D8A9D7867}"/>
            </a:ext>
          </a:extLst>
        </xdr:cNvPr>
        <xdr:cNvSpPr txBox="1"/>
      </xdr:nvSpPr>
      <xdr:spPr>
        <a:xfrm>
          <a:off x="85154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62428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46C0049-74F2-4823-B3B1-F0F906102A58}"/>
            </a:ext>
          </a:extLst>
        </xdr:cNvPr>
        <xdr:cNvSpPr txBox="1"/>
      </xdr:nvSpPr>
      <xdr:spPr>
        <a:xfrm>
          <a:off x="3239144" y="980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E6AB814-1816-4B7A-A76A-F7EB82222E23}"/>
            </a:ext>
          </a:extLst>
        </xdr:cNvPr>
        <xdr:cNvSpPr txBox="1"/>
      </xdr:nvSpPr>
      <xdr:spPr>
        <a:xfrm>
          <a:off x="2439044" y="978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B344403-4E09-4D16-9367-FF494A067A85}"/>
            </a:ext>
          </a:extLst>
        </xdr:cNvPr>
        <xdr:cNvSpPr txBox="1"/>
      </xdr:nvSpPr>
      <xdr:spPr>
        <a:xfrm>
          <a:off x="1645294" y="976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AEADF8A-2027-41DD-8261-5E5251790B97}"/>
            </a:ext>
          </a:extLst>
        </xdr:cNvPr>
        <xdr:cNvSpPr txBox="1"/>
      </xdr:nvSpPr>
      <xdr:spPr>
        <a:xfrm>
          <a:off x="851544" y="975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05A3E22-F448-4079-AD42-10ABFC00A5B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F3AC9FF-D226-49BF-B067-20CB020559A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523D23D-CC66-4A5E-A392-35E3275A48D9}"/>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84AB29C-B959-4AA3-AE13-E532083FA40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41B320C-CAED-4B1C-B16A-EB0EAD1BEF6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90A40BA-B011-4F83-9CE2-94FD11452AC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F0A6BE3-D251-440E-BA45-77F5B15BA4F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577D83B-1E59-47B1-AB00-7D54CE12D19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02E5938-5100-4566-B8D6-ACF2F67D4EA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963F2B5-CE7C-4831-8E18-7EA7C3850A2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4073D24-F056-46CC-96A7-60F0E1B3F2D6}"/>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F1D84AB-EE61-4DCA-A1E4-AB45F79992CD}"/>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C72F8F4-3EA9-49EC-9082-69F6D5090E01}"/>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7E600D3-E1C9-407E-8F93-CD11517C8B7D}"/>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A56503B-2AD4-4DDE-82BA-617578277DC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D5B1FF3C-E431-45AD-A714-062B90581915}"/>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A1D0E98-9C59-4469-AEDA-2607A5CBEEFF}"/>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BD7E778-CFA6-4B76-9329-7D4762BD5701}"/>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AFD8BE7-6559-435E-A7E3-EACBCDFCC487}"/>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57EC4DB-00E5-466F-B963-AC29718E5C55}"/>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F60F97D-C692-47F8-B5F7-4C9A26499BE1}"/>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16BD528-A80D-4388-932C-30D93C351CCF}"/>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2A5CECA-97DC-448A-87F1-FD7E1FDA7679}"/>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C46A2345-15E8-4926-87A2-46041F8F0BF2}"/>
            </a:ext>
          </a:extLst>
        </xdr:cNvPr>
        <xdr:cNvCxnSpPr/>
      </xdr:nvCxnSpPr>
      <xdr:spPr>
        <a:xfrm flipV="1">
          <a:off x="9429115" y="9250962"/>
          <a:ext cx="0" cy="139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ADCC182-F989-48B1-8E7B-757CBFF964BC}"/>
            </a:ext>
          </a:extLst>
        </xdr:cNvPr>
        <xdr:cNvSpPr txBox="1"/>
      </xdr:nvSpPr>
      <xdr:spPr>
        <a:xfrm>
          <a:off x="9467850" y="1064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A7BCEA67-2CDB-4C8E-B377-6F3588E0B327}"/>
            </a:ext>
          </a:extLst>
        </xdr:cNvPr>
        <xdr:cNvCxnSpPr/>
      </xdr:nvCxnSpPr>
      <xdr:spPr>
        <a:xfrm>
          <a:off x="9359900" y="10644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F4968C4-EA8B-4FBD-8ED5-9F41CC693982}"/>
            </a:ext>
          </a:extLst>
        </xdr:cNvPr>
        <xdr:cNvSpPr txBox="1"/>
      </xdr:nvSpPr>
      <xdr:spPr>
        <a:xfrm>
          <a:off x="9467850" y="9038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591307E2-69EC-41E3-81AA-AD1B9C2AE863}"/>
            </a:ext>
          </a:extLst>
        </xdr:cNvPr>
        <xdr:cNvCxnSpPr/>
      </xdr:nvCxnSpPr>
      <xdr:spPr>
        <a:xfrm>
          <a:off x="9359900" y="9250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099EB0D-EECC-4D48-BAFE-3C06682B493C}"/>
            </a:ext>
          </a:extLst>
        </xdr:cNvPr>
        <xdr:cNvSpPr txBox="1"/>
      </xdr:nvSpPr>
      <xdr:spPr>
        <a:xfrm>
          <a:off x="9467850" y="10323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2751874F-455D-4F06-99FC-CCE3A411F418}"/>
            </a:ext>
          </a:extLst>
        </xdr:cNvPr>
        <xdr:cNvSpPr/>
      </xdr:nvSpPr>
      <xdr:spPr>
        <a:xfrm>
          <a:off x="9398000" y="10465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144719A5-254C-40B1-B17A-CF09F963483D}"/>
            </a:ext>
          </a:extLst>
        </xdr:cNvPr>
        <xdr:cNvSpPr/>
      </xdr:nvSpPr>
      <xdr:spPr>
        <a:xfrm>
          <a:off x="8636000" y="1046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A5D99B9A-82A1-43ED-8ECA-44B4B800D644}"/>
            </a:ext>
          </a:extLst>
        </xdr:cNvPr>
        <xdr:cNvSpPr/>
      </xdr:nvSpPr>
      <xdr:spPr>
        <a:xfrm>
          <a:off x="7842250" y="1046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C63CE04F-F251-4216-A62D-D0911D44C357}"/>
            </a:ext>
          </a:extLst>
        </xdr:cNvPr>
        <xdr:cNvSpPr/>
      </xdr:nvSpPr>
      <xdr:spPr>
        <a:xfrm>
          <a:off x="7029450" y="10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4CD621E8-8FB1-4FFC-8113-4C4E5004532D}"/>
            </a:ext>
          </a:extLst>
        </xdr:cNvPr>
        <xdr:cNvSpPr/>
      </xdr:nvSpPr>
      <xdr:spPr>
        <a:xfrm>
          <a:off x="6235700" y="1046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17497EA-69E6-4AEB-92EB-960C8037DDC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B4322D-F007-4195-9E3D-744EBC381CE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97C885-8E66-4BE6-8D6A-5EEEF465935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F093F71-F676-4823-835D-D0E0AD989EF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E7AFD63-B3FE-4CE4-BC43-3F3285EB3FF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58372</xdr:rowOff>
    </xdr:from>
    <xdr:to>
      <xdr:col>55</xdr:col>
      <xdr:colOff>50800</xdr:colOff>
      <xdr:row>63</xdr:row>
      <xdr:rowOff>159972</xdr:rowOff>
    </xdr:to>
    <xdr:sp macro="" textlink="">
      <xdr:nvSpPr>
        <xdr:cNvPr id="246" name="楕円 245">
          <a:extLst>
            <a:ext uri="{FF2B5EF4-FFF2-40B4-BE49-F238E27FC236}">
              <a16:creationId xmlns:a16="http://schemas.microsoft.com/office/drawing/2014/main" id="{F5849055-D785-4BC7-BFD9-6BD26DA0CD13}"/>
            </a:ext>
          </a:extLst>
        </xdr:cNvPr>
        <xdr:cNvSpPr/>
      </xdr:nvSpPr>
      <xdr:spPr>
        <a:xfrm>
          <a:off x="9398000" y="104660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36799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55EB101-7A56-4412-AC7C-6BB0A0113F07}"/>
            </a:ext>
          </a:extLst>
        </xdr:cNvPr>
        <xdr:cNvSpPr txBox="1"/>
      </xdr:nvSpPr>
      <xdr:spPr>
        <a:xfrm>
          <a:off x="9467850" y="1044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60084</xdr:rowOff>
    </xdr:from>
    <xdr:to>
      <xdr:col>50</xdr:col>
      <xdr:colOff>165100</xdr:colOff>
      <xdr:row>63</xdr:row>
      <xdr:rowOff>161684</xdr:rowOff>
    </xdr:to>
    <xdr:sp macro="" textlink="">
      <xdr:nvSpPr>
        <xdr:cNvPr id="248" name="楕円 247">
          <a:extLst>
            <a:ext uri="{FF2B5EF4-FFF2-40B4-BE49-F238E27FC236}">
              <a16:creationId xmlns:a16="http://schemas.microsoft.com/office/drawing/2014/main" id="{AA2354B8-A3B3-4945-8D12-D129C21710F5}"/>
            </a:ext>
          </a:extLst>
        </xdr:cNvPr>
        <xdr:cNvSpPr/>
      </xdr:nvSpPr>
      <xdr:spPr>
        <a:xfrm>
          <a:off x="8636000" y="104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109172</xdr:rowOff>
    </xdr:from>
    <xdr:to>
      <xdr:col>55</xdr:col>
      <xdr:colOff>0</xdr:colOff>
      <xdr:row>63</xdr:row>
      <xdr:rowOff>110884</xdr:rowOff>
    </xdr:to>
    <xdr:cxnSp macro="">
      <xdr:nvCxnSpPr>
        <xdr:cNvPr id="249" name="直線コネクタ 248">
          <a:extLst>
            <a:ext uri="{FF2B5EF4-FFF2-40B4-BE49-F238E27FC236}">
              <a16:creationId xmlns:a16="http://schemas.microsoft.com/office/drawing/2014/main" id="{A79DFEE9-21E2-4081-AF02-C35E698013B5}"/>
            </a:ext>
          </a:extLst>
        </xdr:cNvPr>
        <xdr:cNvCxnSpPr/>
      </xdr:nvCxnSpPr>
      <xdr:spPr>
        <a:xfrm flipV="1">
          <a:off x="8686800" y="10516822"/>
          <a:ext cx="74295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60727</xdr:rowOff>
    </xdr:from>
    <xdr:to>
      <xdr:col>46</xdr:col>
      <xdr:colOff>38100</xdr:colOff>
      <xdr:row>63</xdr:row>
      <xdr:rowOff>162327</xdr:rowOff>
    </xdr:to>
    <xdr:sp macro="" textlink="">
      <xdr:nvSpPr>
        <xdr:cNvPr id="250" name="楕円 249">
          <a:extLst>
            <a:ext uri="{FF2B5EF4-FFF2-40B4-BE49-F238E27FC236}">
              <a16:creationId xmlns:a16="http://schemas.microsoft.com/office/drawing/2014/main" id="{D6E07AFD-1FDF-42BC-AE37-21E6EC0619C8}"/>
            </a:ext>
          </a:extLst>
        </xdr:cNvPr>
        <xdr:cNvSpPr/>
      </xdr:nvSpPr>
      <xdr:spPr>
        <a:xfrm>
          <a:off x="7842250" y="10468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110884</xdr:rowOff>
    </xdr:from>
    <xdr:to>
      <xdr:col>50</xdr:col>
      <xdr:colOff>114300</xdr:colOff>
      <xdr:row>63</xdr:row>
      <xdr:rowOff>111527</xdr:rowOff>
    </xdr:to>
    <xdr:cxnSp macro="">
      <xdr:nvCxnSpPr>
        <xdr:cNvPr id="251" name="直線コネクタ 250">
          <a:extLst>
            <a:ext uri="{FF2B5EF4-FFF2-40B4-BE49-F238E27FC236}">
              <a16:creationId xmlns:a16="http://schemas.microsoft.com/office/drawing/2014/main" id="{6D7A9084-CC8C-480B-8BE9-52E876D9B2E3}"/>
            </a:ext>
          </a:extLst>
        </xdr:cNvPr>
        <xdr:cNvCxnSpPr/>
      </xdr:nvCxnSpPr>
      <xdr:spPr>
        <a:xfrm flipV="1">
          <a:off x="7886700" y="10518534"/>
          <a:ext cx="8001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61161</xdr:rowOff>
    </xdr:from>
    <xdr:to>
      <xdr:col>41</xdr:col>
      <xdr:colOff>101600</xdr:colOff>
      <xdr:row>63</xdr:row>
      <xdr:rowOff>162761</xdr:rowOff>
    </xdr:to>
    <xdr:sp macro="" textlink="">
      <xdr:nvSpPr>
        <xdr:cNvPr id="252" name="楕円 251">
          <a:extLst>
            <a:ext uri="{FF2B5EF4-FFF2-40B4-BE49-F238E27FC236}">
              <a16:creationId xmlns:a16="http://schemas.microsoft.com/office/drawing/2014/main" id="{F1B3800C-F035-4368-ABAA-F5C7A624E1DA}"/>
            </a:ext>
          </a:extLst>
        </xdr:cNvPr>
        <xdr:cNvSpPr/>
      </xdr:nvSpPr>
      <xdr:spPr>
        <a:xfrm>
          <a:off x="7029450" y="1046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111527</xdr:rowOff>
    </xdr:from>
    <xdr:to>
      <xdr:col>45</xdr:col>
      <xdr:colOff>177800</xdr:colOff>
      <xdr:row>63</xdr:row>
      <xdr:rowOff>111961</xdr:rowOff>
    </xdr:to>
    <xdr:cxnSp macro="">
      <xdr:nvCxnSpPr>
        <xdr:cNvPr id="253" name="直線コネクタ 252">
          <a:extLst>
            <a:ext uri="{FF2B5EF4-FFF2-40B4-BE49-F238E27FC236}">
              <a16:creationId xmlns:a16="http://schemas.microsoft.com/office/drawing/2014/main" id="{BAEC6329-D524-4EE2-8F75-538C26DB6E67}"/>
            </a:ext>
          </a:extLst>
        </xdr:cNvPr>
        <xdr:cNvCxnSpPr/>
      </xdr:nvCxnSpPr>
      <xdr:spPr>
        <a:xfrm flipV="1">
          <a:off x="7080250" y="10519177"/>
          <a:ext cx="80645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64704</xdr:rowOff>
    </xdr:from>
    <xdr:to>
      <xdr:col>36</xdr:col>
      <xdr:colOff>165100</xdr:colOff>
      <xdr:row>63</xdr:row>
      <xdr:rowOff>166304</xdr:rowOff>
    </xdr:to>
    <xdr:sp macro="" textlink="">
      <xdr:nvSpPr>
        <xdr:cNvPr id="254" name="楕円 253">
          <a:extLst>
            <a:ext uri="{FF2B5EF4-FFF2-40B4-BE49-F238E27FC236}">
              <a16:creationId xmlns:a16="http://schemas.microsoft.com/office/drawing/2014/main" id="{875B87D1-63C3-4A39-BD0E-75DE758A7815}"/>
            </a:ext>
          </a:extLst>
        </xdr:cNvPr>
        <xdr:cNvSpPr/>
      </xdr:nvSpPr>
      <xdr:spPr>
        <a:xfrm>
          <a:off x="6235700" y="104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111961</xdr:rowOff>
    </xdr:from>
    <xdr:to>
      <xdr:col>41</xdr:col>
      <xdr:colOff>50800</xdr:colOff>
      <xdr:row>63</xdr:row>
      <xdr:rowOff>115504</xdr:rowOff>
    </xdr:to>
    <xdr:cxnSp macro="">
      <xdr:nvCxnSpPr>
        <xdr:cNvPr id="255" name="直線コネクタ 254">
          <a:extLst>
            <a:ext uri="{FF2B5EF4-FFF2-40B4-BE49-F238E27FC236}">
              <a16:creationId xmlns:a16="http://schemas.microsoft.com/office/drawing/2014/main" id="{5A1A2728-0F76-4492-8490-C788640C71A4}"/>
            </a:ext>
          </a:extLst>
        </xdr:cNvPr>
        <xdr:cNvCxnSpPr/>
      </xdr:nvCxnSpPr>
      <xdr:spPr>
        <a:xfrm flipV="1">
          <a:off x="6286500" y="10519611"/>
          <a:ext cx="79375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21EE6CF-F63E-4476-81B3-33CBEC71FD46}"/>
            </a:ext>
          </a:extLst>
        </xdr:cNvPr>
        <xdr:cNvSpPr txBox="1"/>
      </xdr:nvSpPr>
      <xdr:spPr>
        <a:xfrm>
          <a:off x="8399995" y="1056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CBFFBEF-95D5-420B-941A-D29E6275C321}"/>
            </a:ext>
          </a:extLst>
        </xdr:cNvPr>
        <xdr:cNvSpPr txBox="1"/>
      </xdr:nvSpPr>
      <xdr:spPr>
        <a:xfrm>
          <a:off x="7612595" y="105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B3368B6-8EB8-4D78-8214-523418F98A78}"/>
            </a:ext>
          </a:extLst>
        </xdr:cNvPr>
        <xdr:cNvSpPr txBox="1"/>
      </xdr:nvSpPr>
      <xdr:spPr>
        <a:xfrm>
          <a:off x="6818845" y="1024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FD4066E-92AE-4C34-8AC4-87BF6C205A9B}"/>
            </a:ext>
          </a:extLst>
        </xdr:cNvPr>
        <xdr:cNvSpPr txBox="1"/>
      </xdr:nvSpPr>
      <xdr:spPr>
        <a:xfrm>
          <a:off x="6006045" y="1025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6761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E5B4E7D-7D28-49EF-B09E-DA21CD893A5D}"/>
            </a:ext>
          </a:extLst>
        </xdr:cNvPr>
        <xdr:cNvSpPr txBox="1"/>
      </xdr:nvSpPr>
      <xdr:spPr>
        <a:xfrm>
          <a:off x="8399995" y="102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7404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3D94B2C-18DA-4B4F-A5B8-871DEB805C8F}"/>
            </a:ext>
          </a:extLst>
        </xdr:cNvPr>
        <xdr:cNvSpPr txBox="1"/>
      </xdr:nvSpPr>
      <xdr:spPr>
        <a:xfrm>
          <a:off x="7612595" y="10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153888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380855F-E443-49CD-B69D-71567BF555E4}"/>
            </a:ext>
          </a:extLst>
        </xdr:cNvPr>
        <xdr:cNvSpPr txBox="1"/>
      </xdr:nvSpPr>
      <xdr:spPr>
        <a:xfrm>
          <a:off x="6818845" y="1056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157431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8E94EA7-3E01-4BEF-A123-D763BB5D9985}"/>
            </a:ext>
          </a:extLst>
        </xdr:cNvPr>
        <xdr:cNvSpPr txBox="1"/>
      </xdr:nvSpPr>
      <xdr:spPr>
        <a:xfrm>
          <a:off x="6006045" y="1056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35EED1B-161C-4A1B-B6ED-C1262A6C596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F90E41F-1F43-4DA6-AA92-302F081C569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1C79D84-C4BA-4559-89DF-52658976D2A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205CBF6-AA9C-44D8-852A-C9CBCC2605D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4FAACEA-7914-4DCF-BC2E-05F58F373D5A}"/>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2EBB2C5-F051-40A0-A12E-2B9888130BB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C8B4B5A-C788-4DB8-BDE5-A66A453C2CC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504EE69-709F-4913-9D72-06786CC5670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1CC4F89-EBCE-43B7-9171-2720C7DE3FC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612BC3A-8CD8-4AD5-BE46-FBFCBD1624C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61D8D12-5897-4666-8F20-973A5E9216E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4BD3339-2E89-42C6-A947-351A1661C75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B7BAA72-229B-40D4-AA26-D91373ECEBF4}"/>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417B414-71A5-42A8-8489-60CDAF46755B}"/>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CC04C04-FC9F-48C7-8080-65F15BD2FD81}"/>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8C6A4D3-9704-43B1-BC6F-73CC48E9EFC1}"/>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53FB523-60C1-41AE-BAB1-67282670194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CDD6343-779D-44AE-B190-EB26AE1F75F4}"/>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F82B335-670D-496E-B098-E811FEFD91D5}"/>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6330363-ABBD-42F5-87FF-A7DF9EEC56FC}"/>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53A996C-4ED4-494E-93E7-16C5089421ED}"/>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54948A6-A076-45A8-A244-934B1E82170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14DF556-1625-4D22-A777-840BE1B247ED}"/>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921D6CE-B808-49C6-8AF0-EF7D346A5DA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2C88CD0-082C-41FA-B9BF-9D27BA0CBE8F}"/>
            </a:ext>
          </a:extLst>
        </xdr:cNvPr>
        <xdr:cNvCxnSpPr/>
      </xdr:nvCxnSpPr>
      <xdr:spPr>
        <a:xfrm flipV="1">
          <a:off x="4177665" y="1277429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A2D97B0-A5DB-480D-846B-3B3347339CD6}"/>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94804A6-E443-4B44-BD28-9E9D53A88E96}"/>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A1F5C04-F99C-434C-891B-D6F90C18B650}"/>
            </a:ext>
          </a:extLst>
        </xdr:cNvPr>
        <xdr:cNvSpPr txBox="1"/>
      </xdr:nvSpPr>
      <xdr:spPr>
        <a:xfrm>
          <a:off x="4216400" y="12555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15169AB7-D0BE-48CE-8D90-8C19D5B0C2DB}"/>
            </a:ext>
          </a:extLst>
        </xdr:cNvPr>
        <xdr:cNvCxnSpPr/>
      </xdr:nvCxnSpPr>
      <xdr:spPr>
        <a:xfrm>
          <a:off x="4108450" y="12774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96AB581-53B4-4195-9ADF-3B490E23516F}"/>
            </a:ext>
          </a:extLst>
        </xdr:cNvPr>
        <xdr:cNvSpPr txBox="1"/>
      </xdr:nvSpPr>
      <xdr:spPr>
        <a:xfrm>
          <a:off x="4216400" y="1362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9618293-52D0-4EB5-AFAB-9E7DBA700A91}"/>
            </a:ext>
          </a:extLst>
        </xdr:cNvPr>
        <xdr:cNvSpPr/>
      </xdr:nvSpPr>
      <xdr:spPr>
        <a:xfrm>
          <a:off x="4127500" y="13642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7EE3475B-539A-4A1A-88A7-CD3887C1C42B}"/>
            </a:ext>
          </a:extLst>
        </xdr:cNvPr>
        <xdr:cNvSpPr/>
      </xdr:nvSpPr>
      <xdr:spPr>
        <a:xfrm>
          <a:off x="33845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95FA46B2-FC58-47C6-B204-C340D23E1565}"/>
            </a:ext>
          </a:extLst>
        </xdr:cNvPr>
        <xdr:cNvSpPr/>
      </xdr:nvSpPr>
      <xdr:spPr>
        <a:xfrm>
          <a:off x="2571750" y="13630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23791005-808C-48F7-A0A9-6A3E3202F1EB}"/>
            </a:ext>
          </a:extLst>
        </xdr:cNvPr>
        <xdr:cNvSpPr/>
      </xdr:nvSpPr>
      <xdr:spPr>
        <a:xfrm>
          <a:off x="1778000"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DBB6ACAB-2405-4776-B74F-7B20B5D6B533}"/>
            </a:ext>
          </a:extLst>
        </xdr:cNvPr>
        <xdr:cNvSpPr/>
      </xdr:nvSpPr>
      <xdr:spPr>
        <a:xfrm>
          <a:off x="984250" y="1355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46F7959-FD99-412A-8BA3-2D2F28BCA97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13F0BA-8FEA-434E-97BA-91CFB6C8DA6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0309DD1-97ED-42BC-B94A-555F3EECDDE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E485D9B-1969-485D-916B-3AE0B694A98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1B1533-91F2-4E20-9ABE-B617AC3250C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4" name="楕円 303">
          <a:extLst>
            <a:ext uri="{FF2B5EF4-FFF2-40B4-BE49-F238E27FC236}">
              <a16:creationId xmlns:a16="http://schemas.microsoft.com/office/drawing/2014/main" id="{DD289BE7-7AA0-4AAE-8BD5-FDC98ECF533D}"/>
            </a:ext>
          </a:extLst>
        </xdr:cNvPr>
        <xdr:cNvSpPr/>
      </xdr:nvSpPr>
      <xdr:spPr>
        <a:xfrm>
          <a:off x="412750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E839A65-8505-450D-AD02-43179FA6731B}"/>
            </a:ext>
          </a:extLst>
        </xdr:cNvPr>
        <xdr:cNvSpPr txBox="1"/>
      </xdr:nvSpPr>
      <xdr:spPr>
        <a:xfrm>
          <a:off x="4216400"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306" name="楕円 305">
          <a:extLst>
            <a:ext uri="{FF2B5EF4-FFF2-40B4-BE49-F238E27FC236}">
              <a16:creationId xmlns:a16="http://schemas.microsoft.com/office/drawing/2014/main" id="{6A35F102-26A1-4B45-9E6B-A7D178FCF0E2}"/>
            </a:ext>
          </a:extLst>
        </xdr:cNvPr>
        <xdr:cNvSpPr/>
      </xdr:nvSpPr>
      <xdr:spPr>
        <a:xfrm>
          <a:off x="3384550" y="13649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156211</xdr:rowOff>
    </xdr:to>
    <xdr:cxnSp macro="">
      <xdr:nvCxnSpPr>
        <xdr:cNvPr id="307" name="直線コネクタ 306">
          <a:extLst>
            <a:ext uri="{FF2B5EF4-FFF2-40B4-BE49-F238E27FC236}">
              <a16:creationId xmlns:a16="http://schemas.microsoft.com/office/drawing/2014/main" id="{991AE439-C49D-4A78-9EFE-CD3216F5D27A}"/>
            </a:ext>
          </a:extLst>
        </xdr:cNvPr>
        <xdr:cNvCxnSpPr/>
      </xdr:nvCxnSpPr>
      <xdr:spPr>
        <a:xfrm flipV="1">
          <a:off x="3429000" y="13666470"/>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80645</xdr:rowOff>
    </xdr:from>
    <xdr:to>
      <xdr:col>15</xdr:col>
      <xdr:colOff>101600</xdr:colOff>
      <xdr:row>83</xdr:row>
      <xdr:rowOff>10795</xdr:rowOff>
    </xdr:to>
    <xdr:sp macro="" textlink="">
      <xdr:nvSpPr>
        <xdr:cNvPr id="308" name="楕円 307">
          <a:extLst>
            <a:ext uri="{FF2B5EF4-FFF2-40B4-BE49-F238E27FC236}">
              <a16:creationId xmlns:a16="http://schemas.microsoft.com/office/drawing/2014/main" id="{404B09A9-0F01-4E82-A4AD-D551E2000E71}"/>
            </a:ext>
          </a:extLst>
        </xdr:cNvPr>
        <xdr:cNvSpPr/>
      </xdr:nvSpPr>
      <xdr:spPr>
        <a:xfrm>
          <a:off x="2571750" y="13625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131445</xdr:rowOff>
    </xdr:from>
    <xdr:to>
      <xdr:col>19</xdr:col>
      <xdr:colOff>177800</xdr:colOff>
      <xdr:row>82</xdr:row>
      <xdr:rowOff>156211</xdr:rowOff>
    </xdr:to>
    <xdr:cxnSp macro="">
      <xdr:nvCxnSpPr>
        <xdr:cNvPr id="309" name="直線コネクタ 308">
          <a:extLst>
            <a:ext uri="{FF2B5EF4-FFF2-40B4-BE49-F238E27FC236}">
              <a16:creationId xmlns:a16="http://schemas.microsoft.com/office/drawing/2014/main" id="{1A7B0EAE-A973-4392-8694-CA92A0BEC2EF}"/>
            </a:ext>
          </a:extLst>
        </xdr:cNvPr>
        <xdr:cNvCxnSpPr/>
      </xdr:nvCxnSpPr>
      <xdr:spPr>
        <a:xfrm>
          <a:off x="2622550" y="13675995"/>
          <a:ext cx="8064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10" name="楕円 309">
          <a:extLst>
            <a:ext uri="{FF2B5EF4-FFF2-40B4-BE49-F238E27FC236}">
              <a16:creationId xmlns:a16="http://schemas.microsoft.com/office/drawing/2014/main" id="{A64C77CF-1AEC-47C1-ADC8-1004326D3CEA}"/>
            </a:ext>
          </a:extLst>
        </xdr:cNvPr>
        <xdr:cNvSpPr/>
      </xdr:nvSpPr>
      <xdr:spPr>
        <a:xfrm>
          <a:off x="1778000" y="137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83</xdr:row>
      <xdr:rowOff>100964</xdr:rowOff>
    </xdr:to>
    <xdr:cxnSp macro="">
      <xdr:nvCxnSpPr>
        <xdr:cNvPr id="311" name="直線コネクタ 310">
          <a:extLst>
            <a:ext uri="{FF2B5EF4-FFF2-40B4-BE49-F238E27FC236}">
              <a16:creationId xmlns:a16="http://schemas.microsoft.com/office/drawing/2014/main" id="{187F38A4-C149-4CF6-B2A4-0D1B4CB62928}"/>
            </a:ext>
          </a:extLst>
        </xdr:cNvPr>
        <xdr:cNvCxnSpPr/>
      </xdr:nvCxnSpPr>
      <xdr:spPr>
        <a:xfrm flipV="1">
          <a:off x="1828800" y="13675995"/>
          <a:ext cx="793750" cy="1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2" name="楕円 311">
          <a:extLst>
            <a:ext uri="{FF2B5EF4-FFF2-40B4-BE49-F238E27FC236}">
              <a16:creationId xmlns:a16="http://schemas.microsoft.com/office/drawing/2014/main" id="{9F2CEC52-601E-49AB-ADC2-EE6071BE4EC3}"/>
            </a:ext>
          </a:extLst>
        </xdr:cNvPr>
        <xdr:cNvSpPr/>
      </xdr:nvSpPr>
      <xdr:spPr>
        <a:xfrm>
          <a:off x="984250" y="1375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100964</xdr:rowOff>
    </xdr:to>
    <xdr:cxnSp macro="">
      <xdr:nvCxnSpPr>
        <xdr:cNvPr id="313" name="直線コネクタ 312">
          <a:extLst>
            <a:ext uri="{FF2B5EF4-FFF2-40B4-BE49-F238E27FC236}">
              <a16:creationId xmlns:a16="http://schemas.microsoft.com/office/drawing/2014/main" id="{4D106774-973A-4852-B7F9-426EAC3657A6}"/>
            </a:ext>
          </a:extLst>
        </xdr:cNvPr>
        <xdr:cNvCxnSpPr/>
      </xdr:nvCxnSpPr>
      <xdr:spPr>
        <a:xfrm>
          <a:off x="1028700" y="13804900"/>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413B532-C7AE-44AB-A41A-28FD066CA1B3}"/>
            </a:ext>
          </a:extLst>
        </xdr:cNvPr>
        <xdr:cNvSpPr txBox="1"/>
      </xdr:nvSpPr>
      <xdr:spPr>
        <a:xfrm>
          <a:off x="323914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4C7F6173-7112-4644-B84C-5325BF6C10FD}"/>
            </a:ext>
          </a:extLst>
        </xdr:cNvPr>
        <xdr:cNvSpPr txBox="1"/>
      </xdr:nvSpPr>
      <xdr:spPr>
        <a:xfrm>
          <a:off x="2439044"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CCDEBF95-0415-4C71-9BB3-2E6E4BDDF53C}"/>
            </a:ext>
          </a:extLst>
        </xdr:cNvPr>
        <xdr:cNvSpPr txBox="1"/>
      </xdr:nvSpPr>
      <xdr:spPr>
        <a:xfrm>
          <a:off x="1645294" y="1337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1EADD3E7-ABD0-4B79-8B8B-57BC9219299F}"/>
            </a:ext>
          </a:extLst>
        </xdr:cNvPr>
        <xdr:cNvSpPr txBox="1"/>
      </xdr:nvSpPr>
      <xdr:spPr>
        <a:xfrm>
          <a:off x="851544"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26688</xdr:rowOff>
    </xdr:from>
    <xdr:ext cx="405111" cy="259045"/>
    <xdr:sp macro="" textlink="">
      <xdr:nvSpPr>
        <xdr:cNvPr id="318" name="n_1mainValue【公営住宅】&#10;有形固定資産減価償却率">
          <a:extLst>
            <a:ext uri="{FF2B5EF4-FFF2-40B4-BE49-F238E27FC236}">
              <a16:creationId xmlns:a16="http://schemas.microsoft.com/office/drawing/2014/main" id="{C2C3776C-0B15-447F-8F03-EB60153CF455}"/>
            </a:ext>
          </a:extLst>
        </xdr:cNvPr>
        <xdr:cNvSpPr txBox="1"/>
      </xdr:nvSpPr>
      <xdr:spPr>
        <a:xfrm>
          <a:off x="3239144"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27322</xdr:rowOff>
    </xdr:from>
    <xdr:ext cx="405111" cy="259045"/>
    <xdr:sp macro="" textlink="">
      <xdr:nvSpPr>
        <xdr:cNvPr id="319" name="n_2mainValue【公営住宅】&#10;有形固定資産減価償却率">
          <a:extLst>
            <a:ext uri="{FF2B5EF4-FFF2-40B4-BE49-F238E27FC236}">
              <a16:creationId xmlns:a16="http://schemas.microsoft.com/office/drawing/2014/main" id="{FA412661-F764-4C70-9B3D-F09BE64C7EBD}"/>
            </a:ext>
          </a:extLst>
        </xdr:cNvPr>
        <xdr:cNvSpPr txBox="1"/>
      </xdr:nvSpPr>
      <xdr:spPr>
        <a:xfrm>
          <a:off x="2439044" y="1340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D00BB4A3-6E52-46B1-B171-A16598D42364}"/>
            </a:ext>
          </a:extLst>
        </xdr:cNvPr>
        <xdr:cNvSpPr txBox="1"/>
      </xdr:nvSpPr>
      <xdr:spPr>
        <a:xfrm>
          <a:off x="1645294" y="1385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1" name="n_4mainValue【公営住宅】&#10;有形固定資産減価償却率">
          <a:extLst>
            <a:ext uri="{FF2B5EF4-FFF2-40B4-BE49-F238E27FC236}">
              <a16:creationId xmlns:a16="http://schemas.microsoft.com/office/drawing/2014/main" id="{FB8C6570-7F50-4D5D-9C47-14F16E9CF685}"/>
            </a:ext>
          </a:extLst>
        </xdr:cNvPr>
        <xdr:cNvSpPr txBox="1"/>
      </xdr:nvSpPr>
      <xdr:spPr>
        <a:xfrm>
          <a:off x="8515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6317E0F-800A-4FEF-89F9-B2FD04BE4B8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6ADC52C-FCCB-4DD7-B546-E675E84B77C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F12ED51-D652-4275-BBDD-2B6755B47FC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747E3DB-829E-449E-95E1-ED009DD596C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4FF33F2-8039-4806-8014-343E8E4691A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87DC918-B2BC-4030-BDAB-B14D8CC20E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114621A-A0C4-4C04-AAD7-7E3E77CEFC7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5056143-8577-44EA-A8C7-788DE1D3AD3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5DC2E52-A7A0-4893-BA10-97632EC79B6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F96D8B9-9D3D-44D4-AE13-4F4559A248C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223DD78-4736-4B21-B710-C07F5DCBC668}"/>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FC4FEE6-67B8-4411-89D6-98910205819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E0D750E-F0DA-44F2-BC62-E9B5032FC583}"/>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8DF2624-08FD-4ECD-AD4D-23D024896AAD}"/>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67036D3-B445-49E8-AE0C-446FBA43CFD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55567FC-0D68-48BE-B238-915394B9C51A}"/>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5670FAF-5836-4352-BD10-FB8F184B0C8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53C3E305-4253-4CF6-B502-2441ABE05D1A}"/>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7E2224F-F898-4912-8D10-92A86D2C1605}"/>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DA51BA6-2FE5-44D1-9C98-29C3EFFE9634}"/>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C4CBC23-1807-41B8-9F35-2A687D8894B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DB2052E-899C-4F45-B68C-18A03CAB4893}"/>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406E629-1C6D-45F4-88F3-864D3066A9D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41246F14-1BBA-4E19-9193-54B500644B19}"/>
            </a:ext>
          </a:extLst>
        </xdr:cNvPr>
        <xdr:cNvCxnSpPr/>
      </xdr:nvCxnSpPr>
      <xdr:spPr>
        <a:xfrm flipV="1">
          <a:off x="9429115" y="13099923"/>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B0BA0E59-148E-406C-A250-C277943D528D}"/>
            </a:ext>
          </a:extLst>
        </xdr:cNvPr>
        <xdr:cNvSpPr txBox="1"/>
      </xdr:nvSpPr>
      <xdr:spPr>
        <a:xfrm>
          <a:off x="9467850" y="1432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EA787DBD-FD63-4C39-9B25-6728CC2F5B17}"/>
            </a:ext>
          </a:extLst>
        </xdr:cNvPr>
        <xdr:cNvCxnSpPr/>
      </xdr:nvCxnSpPr>
      <xdr:spPr>
        <a:xfrm>
          <a:off x="9359900" y="143188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7D05694-D6EF-420D-9A1B-3523B57F2C16}"/>
            </a:ext>
          </a:extLst>
        </xdr:cNvPr>
        <xdr:cNvSpPr txBox="1"/>
      </xdr:nvSpPr>
      <xdr:spPr>
        <a:xfrm>
          <a:off x="9467850" y="128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E22589BC-342B-4326-851E-310A1D63649A}"/>
            </a:ext>
          </a:extLst>
        </xdr:cNvPr>
        <xdr:cNvCxnSpPr/>
      </xdr:nvCxnSpPr>
      <xdr:spPr>
        <a:xfrm>
          <a:off x="9359900" y="13099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8463E911-194D-467E-9DEA-3724EFB68EA8}"/>
            </a:ext>
          </a:extLst>
        </xdr:cNvPr>
        <xdr:cNvSpPr txBox="1"/>
      </xdr:nvSpPr>
      <xdr:spPr>
        <a:xfrm>
          <a:off x="9467850" y="13940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59D90365-F2D3-4B14-BA05-CB93DA4466A4}"/>
            </a:ext>
          </a:extLst>
        </xdr:cNvPr>
        <xdr:cNvSpPr/>
      </xdr:nvSpPr>
      <xdr:spPr>
        <a:xfrm>
          <a:off x="9398000" y="14082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DE5A93E4-5C48-430D-8E52-2BE5562E3E02}"/>
            </a:ext>
          </a:extLst>
        </xdr:cNvPr>
        <xdr:cNvSpPr/>
      </xdr:nvSpPr>
      <xdr:spPr>
        <a:xfrm>
          <a:off x="8636000" y="1408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8CECA031-F283-4195-AF15-3ABBA7220C5E}"/>
            </a:ext>
          </a:extLst>
        </xdr:cNvPr>
        <xdr:cNvSpPr/>
      </xdr:nvSpPr>
      <xdr:spPr>
        <a:xfrm>
          <a:off x="7842250" y="14080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735DFEE7-5B21-4C00-AE02-3915236668D9}"/>
            </a:ext>
          </a:extLst>
        </xdr:cNvPr>
        <xdr:cNvSpPr/>
      </xdr:nvSpPr>
      <xdr:spPr>
        <a:xfrm>
          <a:off x="7029450" y="140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CDBF51EA-8B41-4C90-8458-380FA121BB07}"/>
            </a:ext>
          </a:extLst>
        </xdr:cNvPr>
        <xdr:cNvSpPr/>
      </xdr:nvSpPr>
      <xdr:spPr>
        <a:xfrm>
          <a:off x="62357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F65E6EC-3486-458F-A4FD-E0B742B8215C}"/>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697EB8-525D-426F-B87D-2D2541D6034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BE7A544-C5F0-476B-B729-51D9EBC1CCE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4DC965-A1F2-496C-A90F-9DFCC52D476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7C45F99-67B8-49EE-BBA6-5506103CD2B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85598</xdr:rowOff>
    </xdr:from>
    <xdr:to>
      <xdr:col>55</xdr:col>
      <xdr:colOff>50800</xdr:colOff>
      <xdr:row>86</xdr:row>
      <xdr:rowOff>15748</xdr:rowOff>
    </xdr:to>
    <xdr:sp macro="" textlink="">
      <xdr:nvSpPr>
        <xdr:cNvPr id="361" name="楕円 360">
          <a:extLst>
            <a:ext uri="{FF2B5EF4-FFF2-40B4-BE49-F238E27FC236}">
              <a16:creationId xmlns:a16="http://schemas.microsoft.com/office/drawing/2014/main" id="{3E2578EC-B7AE-4D6E-BCDF-8A274472AD16}"/>
            </a:ext>
          </a:extLst>
        </xdr:cNvPr>
        <xdr:cNvSpPr/>
      </xdr:nvSpPr>
      <xdr:spPr>
        <a:xfrm>
          <a:off x="9398000" y="141254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64025</xdr:rowOff>
    </xdr:from>
    <xdr:ext cx="469744" cy="259045"/>
    <xdr:sp macro="" textlink="">
      <xdr:nvSpPr>
        <xdr:cNvPr id="362" name="【公営住宅】&#10;一人当たり面積該当値テキスト">
          <a:extLst>
            <a:ext uri="{FF2B5EF4-FFF2-40B4-BE49-F238E27FC236}">
              <a16:creationId xmlns:a16="http://schemas.microsoft.com/office/drawing/2014/main" id="{554ED64A-EB6E-4593-BA90-EAFB1C423F51}"/>
            </a:ext>
          </a:extLst>
        </xdr:cNvPr>
        <xdr:cNvSpPr txBox="1"/>
      </xdr:nvSpPr>
      <xdr:spPr>
        <a:xfrm>
          <a:off x="9467850" y="1410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3" name="楕円 362">
          <a:extLst>
            <a:ext uri="{FF2B5EF4-FFF2-40B4-BE49-F238E27FC236}">
              <a16:creationId xmlns:a16="http://schemas.microsoft.com/office/drawing/2014/main" id="{3377E6A9-1000-4C28-8D2E-C016B752C1C5}"/>
            </a:ext>
          </a:extLst>
        </xdr:cNvPr>
        <xdr:cNvSpPr/>
      </xdr:nvSpPr>
      <xdr:spPr>
        <a:xfrm>
          <a:off x="8636000" y="14107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136398</xdr:rowOff>
    </xdr:to>
    <xdr:cxnSp macro="">
      <xdr:nvCxnSpPr>
        <xdr:cNvPr id="364" name="直線コネクタ 363">
          <a:extLst>
            <a:ext uri="{FF2B5EF4-FFF2-40B4-BE49-F238E27FC236}">
              <a16:creationId xmlns:a16="http://schemas.microsoft.com/office/drawing/2014/main" id="{CB114BA4-BF03-4F48-BAD3-AD8E7676DE2B}"/>
            </a:ext>
          </a:extLst>
        </xdr:cNvPr>
        <xdr:cNvCxnSpPr/>
      </xdr:nvCxnSpPr>
      <xdr:spPr>
        <a:xfrm>
          <a:off x="8686800" y="14157961"/>
          <a:ext cx="7429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64263</xdr:rowOff>
    </xdr:from>
    <xdr:to>
      <xdr:col>46</xdr:col>
      <xdr:colOff>38100</xdr:colOff>
      <xdr:row>85</xdr:row>
      <xdr:rowOff>165863</xdr:rowOff>
    </xdr:to>
    <xdr:sp macro="" textlink="">
      <xdr:nvSpPr>
        <xdr:cNvPr id="365" name="楕円 364">
          <a:extLst>
            <a:ext uri="{FF2B5EF4-FFF2-40B4-BE49-F238E27FC236}">
              <a16:creationId xmlns:a16="http://schemas.microsoft.com/office/drawing/2014/main" id="{63211D3A-FBF2-4166-B47C-22FC99100011}"/>
            </a:ext>
          </a:extLst>
        </xdr:cNvPr>
        <xdr:cNvSpPr/>
      </xdr:nvSpPr>
      <xdr:spPr>
        <a:xfrm>
          <a:off x="7842250" y="141041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115063</xdr:rowOff>
    </xdr:from>
    <xdr:to>
      <xdr:col>50</xdr:col>
      <xdr:colOff>114300</xdr:colOff>
      <xdr:row>85</xdr:row>
      <xdr:rowOff>118111</xdr:rowOff>
    </xdr:to>
    <xdr:cxnSp macro="">
      <xdr:nvCxnSpPr>
        <xdr:cNvPr id="366" name="直線コネクタ 365">
          <a:extLst>
            <a:ext uri="{FF2B5EF4-FFF2-40B4-BE49-F238E27FC236}">
              <a16:creationId xmlns:a16="http://schemas.microsoft.com/office/drawing/2014/main" id="{FC293E29-3091-4030-95D1-43A9C5AF09D2}"/>
            </a:ext>
          </a:extLst>
        </xdr:cNvPr>
        <xdr:cNvCxnSpPr/>
      </xdr:nvCxnSpPr>
      <xdr:spPr>
        <a:xfrm>
          <a:off x="7886700" y="14154913"/>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76073</xdr:rowOff>
    </xdr:from>
    <xdr:to>
      <xdr:col>41</xdr:col>
      <xdr:colOff>101600</xdr:colOff>
      <xdr:row>86</xdr:row>
      <xdr:rowOff>6223</xdr:rowOff>
    </xdr:to>
    <xdr:sp macro="" textlink="">
      <xdr:nvSpPr>
        <xdr:cNvPr id="367" name="楕円 366">
          <a:extLst>
            <a:ext uri="{FF2B5EF4-FFF2-40B4-BE49-F238E27FC236}">
              <a16:creationId xmlns:a16="http://schemas.microsoft.com/office/drawing/2014/main" id="{7A9A10E1-7D41-4B42-AB3E-7C9D80A1DD46}"/>
            </a:ext>
          </a:extLst>
        </xdr:cNvPr>
        <xdr:cNvSpPr/>
      </xdr:nvSpPr>
      <xdr:spPr>
        <a:xfrm>
          <a:off x="7029450" y="14115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115063</xdr:rowOff>
    </xdr:from>
    <xdr:to>
      <xdr:col>45</xdr:col>
      <xdr:colOff>177800</xdr:colOff>
      <xdr:row>85</xdr:row>
      <xdr:rowOff>126873</xdr:rowOff>
    </xdr:to>
    <xdr:cxnSp macro="">
      <xdr:nvCxnSpPr>
        <xdr:cNvPr id="368" name="直線コネクタ 367">
          <a:extLst>
            <a:ext uri="{FF2B5EF4-FFF2-40B4-BE49-F238E27FC236}">
              <a16:creationId xmlns:a16="http://schemas.microsoft.com/office/drawing/2014/main" id="{0A729FCC-4AD4-46FC-A49F-A8819FED8ADB}"/>
            </a:ext>
          </a:extLst>
        </xdr:cNvPr>
        <xdr:cNvCxnSpPr/>
      </xdr:nvCxnSpPr>
      <xdr:spPr>
        <a:xfrm flipV="1">
          <a:off x="7080250" y="14154913"/>
          <a:ext cx="80645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61595</xdr:rowOff>
    </xdr:from>
    <xdr:to>
      <xdr:col>36</xdr:col>
      <xdr:colOff>165100</xdr:colOff>
      <xdr:row>85</xdr:row>
      <xdr:rowOff>163195</xdr:rowOff>
    </xdr:to>
    <xdr:sp macro="" textlink="">
      <xdr:nvSpPr>
        <xdr:cNvPr id="369" name="楕円 368">
          <a:extLst>
            <a:ext uri="{FF2B5EF4-FFF2-40B4-BE49-F238E27FC236}">
              <a16:creationId xmlns:a16="http://schemas.microsoft.com/office/drawing/2014/main" id="{9981902E-C4E1-490B-8A8F-26B336F42AAC}"/>
            </a:ext>
          </a:extLst>
        </xdr:cNvPr>
        <xdr:cNvSpPr/>
      </xdr:nvSpPr>
      <xdr:spPr>
        <a:xfrm>
          <a:off x="62357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112395</xdr:rowOff>
    </xdr:from>
    <xdr:to>
      <xdr:col>41</xdr:col>
      <xdr:colOff>50800</xdr:colOff>
      <xdr:row>85</xdr:row>
      <xdr:rowOff>126873</xdr:rowOff>
    </xdr:to>
    <xdr:cxnSp macro="">
      <xdr:nvCxnSpPr>
        <xdr:cNvPr id="370" name="直線コネクタ 369">
          <a:extLst>
            <a:ext uri="{FF2B5EF4-FFF2-40B4-BE49-F238E27FC236}">
              <a16:creationId xmlns:a16="http://schemas.microsoft.com/office/drawing/2014/main" id="{BFAB21B5-64E4-4BFC-B141-993BAE686B5D}"/>
            </a:ext>
          </a:extLst>
        </xdr:cNvPr>
        <xdr:cNvCxnSpPr/>
      </xdr:nvCxnSpPr>
      <xdr:spPr>
        <a:xfrm>
          <a:off x="6286500" y="14152245"/>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66FD662D-9E8C-4E03-8B66-CBF24FB69831}"/>
            </a:ext>
          </a:extLst>
        </xdr:cNvPr>
        <xdr:cNvSpPr txBox="1"/>
      </xdr:nvSpPr>
      <xdr:spPr>
        <a:xfrm>
          <a:off x="8458277" y="1386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3D4034B-D03E-4D55-BA1A-B79EB71CB677}"/>
            </a:ext>
          </a:extLst>
        </xdr:cNvPr>
        <xdr:cNvSpPr txBox="1"/>
      </xdr:nvSpPr>
      <xdr:spPr>
        <a:xfrm>
          <a:off x="7677227" y="1386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E2015CB4-7D17-49A9-8298-90466318736E}"/>
            </a:ext>
          </a:extLst>
        </xdr:cNvPr>
        <xdr:cNvSpPr txBox="1"/>
      </xdr:nvSpPr>
      <xdr:spPr>
        <a:xfrm>
          <a:off x="6864427" y="1387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77A41BCB-A878-4426-9BB1-A3FA43F30044}"/>
            </a:ext>
          </a:extLst>
        </xdr:cNvPr>
        <xdr:cNvSpPr txBox="1"/>
      </xdr:nvSpPr>
      <xdr:spPr>
        <a:xfrm>
          <a:off x="6070677" y="1387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5" name="n_1mainValue【公営住宅】&#10;一人当たり面積">
          <a:extLst>
            <a:ext uri="{FF2B5EF4-FFF2-40B4-BE49-F238E27FC236}">
              <a16:creationId xmlns:a16="http://schemas.microsoft.com/office/drawing/2014/main" id="{36970C1A-8AAD-44C7-9C81-8AC58FB89BCC}"/>
            </a:ext>
          </a:extLst>
        </xdr:cNvPr>
        <xdr:cNvSpPr txBox="1"/>
      </xdr:nvSpPr>
      <xdr:spPr>
        <a:xfrm>
          <a:off x="8458277" y="1419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156990</xdr:rowOff>
    </xdr:from>
    <xdr:ext cx="469744" cy="259045"/>
    <xdr:sp macro="" textlink="">
      <xdr:nvSpPr>
        <xdr:cNvPr id="376" name="n_2mainValue【公営住宅】&#10;一人当たり面積">
          <a:extLst>
            <a:ext uri="{FF2B5EF4-FFF2-40B4-BE49-F238E27FC236}">
              <a16:creationId xmlns:a16="http://schemas.microsoft.com/office/drawing/2014/main" id="{701413ED-8911-44CA-A122-37CAE8B231D7}"/>
            </a:ext>
          </a:extLst>
        </xdr:cNvPr>
        <xdr:cNvSpPr txBox="1"/>
      </xdr:nvSpPr>
      <xdr:spPr>
        <a:xfrm>
          <a:off x="7677227" y="1419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168800</xdr:rowOff>
    </xdr:from>
    <xdr:ext cx="469744" cy="259045"/>
    <xdr:sp macro="" textlink="">
      <xdr:nvSpPr>
        <xdr:cNvPr id="377" name="n_3mainValue【公営住宅】&#10;一人当たり面積">
          <a:extLst>
            <a:ext uri="{FF2B5EF4-FFF2-40B4-BE49-F238E27FC236}">
              <a16:creationId xmlns:a16="http://schemas.microsoft.com/office/drawing/2014/main" id="{F38C6C80-7B87-4CCE-8DC3-1834E81DD1EC}"/>
            </a:ext>
          </a:extLst>
        </xdr:cNvPr>
        <xdr:cNvSpPr txBox="1"/>
      </xdr:nvSpPr>
      <xdr:spPr>
        <a:xfrm>
          <a:off x="6864427" y="1420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154322</xdr:rowOff>
    </xdr:from>
    <xdr:ext cx="469744" cy="259045"/>
    <xdr:sp macro="" textlink="">
      <xdr:nvSpPr>
        <xdr:cNvPr id="378" name="n_4mainValue【公営住宅】&#10;一人当たり面積">
          <a:extLst>
            <a:ext uri="{FF2B5EF4-FFF2-40B4-BE49-F238E27FC236}">
              <a16:creationId xmlns:a16="http://schemas.microsoft.com/office/drawing/2014/main" id="{12AE9EE1-AA47-4B9D-8B94-3FF9F4E412C0}"/>
            </a:ext>
          </a:extLst>
        </xdr:cNvPr>
        <xdr:cNvSpPr txBox="1"/>
      </xdr:nvSpPr>
      <xdr:spPr>
        <a:xfrm>
          <a:off x="6070677" y="1419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A762EA7-72A6-49E4-BDF9-F8D8FF25CB4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8AAF4EA-9E63-4B84-A92D-D60856077BA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B72F83C-C5BF-4CF7-8678-BE2FE3F2087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AC705AB-82FD-4E7F-9A01-197CEF5437A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EB64D90-CA74-4BBF-9F40-D8085AF9D05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197A13E-1CBE-4A8A-8FF6-F9228E84A68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6EBCE9A-EB05-4CC9-A1F4-3BA9EBA9ADE4}"/>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B0F7511-0AB7-48C4-960B-9010D7B460F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A6FED08-19BE-406B-ADD4-AFE37D55E5A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5EF9774-73BF-4818-91F4-3DFDD8DFF88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3C3DE62-A0D1-41B3-8A63-95A36C6ABFFA}"/>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C9C0E985-2F19-4488-947E-87486C5F59BB}"/>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173051-C783-4A5E-A6BF-043BB262FC6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FB525D7B-EE78-4E1D-91C9-69E4DD5CB672}"/>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6E656ABD-C5CA-404D-B244-A0626C8B98E8}"/>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8D5F086A-A739-4115-9851-4054EAFFA69E}"/>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8D11F8CE-8D41-498C-A361-B93D531EEB26}"/>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31091306-2E44-455E-A7F8-EAEB72EE7ECC}"/>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8536D5EE-2B0D-4332-9F13-A6B5E83058CD}"/>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1E95137D-36BC-418F-B684-32C8007DFEFA}"/>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300B265E-EF23-418E-A5F9-DEFB9F41E8DB}"/>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968E5BDC-9317-4214-A2EF-B30B8F1DE9C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CF627687-CBCD-4272-AACB-3B271CA9B555}"/>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B288786-49E0-45F4-B11B-732A7A880A4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D9F4626F-D017-429F-B654-361F4B12556D}"/>
            </a:ext>
          </a:extLst>
        </xdr:cNvPr>
        <xdr:cNvCxnSpPr/>
      </xdr:nvCxnSpPr>
      <xdr:spPr>
        <a:xfrm flipV="1">
          <a:off x="4177665" y="168135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EBBA4A0F-3F14-4BAD-8147-1738C7AD57F0}"/>
            </a:ext>
          </a:extLst>
        </xdr:cNvPr>
        <xdr:cNvSpPr txBox="1"/>
      </xdr:nvSpPr>
      <xdr:spPr>
        <a:xfrm>
          <a:off x="4216400"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135FED75-BF53-416C-8AD3-D45C59501649}"/>
            </a:ext>
          </a:extLst>
        </xdr:cNvPr>
        <xdr:cNvCxnSpPr/>
      </xdr:nvCxnSpPr>
      <xdr:spPr>
        <a:xfrm>
          <a:off x="4108450" y="18000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6F9829DF-2413-46A6-8B13-1CC1957F50B3}"/>
            </a:ext>
          </a:extLst>
        </xdr:cNvPr>
        <xdr:cNvSpPr txBox="1"/>
      </xdr:nvSpPr>
      <xdr:spPr>
        <a:xfrm>
          <a:off x="4216400" y="1658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BC7BD826-F200-4315-8347-D413BDB35287}"/>
            </a:ext>
          </a:extLst>
        </xdr:cNvPr>
        <xdr:cNvCxnSpPr/>
      </xdr:nvCxnSpPr>
      <xdr:spPr>
        <a:xfrm>
          <a:off x="4108450" y="1681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CFCEC5B4-DB26-4ADC-999C-23A3F56C0642}"/>
            </a:ext>
          </a:extLst>
        </xdr:cNvPr>
        <xdr:cNvSpPr txBox="1"/>
      </xdr:nvSpPr>
      <xdr:spPr>
        <a:xfrm>
          <a:off x="4216400" y="1720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7520F95B-FFE8-4892-A946-055BB2E71824}"/>
            </a:ext>
          </a:extLst>
        </xdr:cNvPr>
        <xdr:cNvSpPr/>
      </xdr:nvSpPr>
      <xdr:spPr>
        <a:xfrm>
          <a:off x="4127500"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27279FE3-1847-4E2E-8826-FB3B2AB984C3}"/>
            </a:ext>
          </a:extLst>
        </xdr:cNvPr>
        <xdr:cNvSpPr/>
      </xdr:nvSpPr>
      <xdr:spPr>
        <a:xfrm>
          <a:off x="3384550" y="17322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861555CD-BA2B-4512-AF7A-4AC0FF776C6D}"/>
            </a:ext>
          </a:extLst>
        </xdr:cNvPr>
        <xdr:cNvSpPr/>
      </xdr:nvSpPr>
      <xdr:spPr>
        <a:xfrm>
          <a:off x="2571750" y="172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F0C0C88A-D775-4828-8C19-5312ABCA188D}"/>
            </a:ext>
          </a:extLst>
        </xdr:cNvPr>
        <xdr:cNvSpPr/>
      </xdr:nvSpPr>
      <xdr:spPr>
        <a:xfrm>
          <a:off x="1778000" y="1730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9A495258-7C8E-4147-A6F0-B77B481679FE}"/>
            </a:ext>
          </a:extLst>
        </xdr:cNvPr>
        <xdr:cNvSpPr/>
      </xdr:nvSpPr>
      <xdr:spPr>
        <a:xfrm>
          <a:off x="984250" y="17277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88A731E-4A52-4601-BF44-D35F25D7DA84}"/>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0CF3773-791A-49AD-8EBE-05B2F44FE19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1AF41E6-85BF-4D51-A4B9-FA4C78ABC9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BDD41BF-10F5-44BF-BBF8-45E1E112FDA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1F1FBEF-2C58-4615-A04E-265E5564D9F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166370</xdr:rowOff>
    </xdr:from>
    <xdr:to>
      <xdr:col>24</xdr:col>
      <xdr:colOff>114300</xdr:colOff>
      <xdr:row>107</xdr:row>
      <xdr:rowOff>96520</xdr:rowOff>
    </xdr:to>
    <xdr:sp macro="" textlink="">
      <xdr:nvSpPr>
        <xdr:cNvPr id="419" name="楕円 418">
          <a:extLst>
            <a:ext uri="{FF2B5EF4-FFF2-40B4-BE49-F238E27FC236}">
              <a16:creationId xmlns:a16="http://schemas.microsoft.com/office/drawing/2014/main" id="{DD55C2DE-DC9E-4AFF-A9E0-065B8EFF2E7D}"/>
            </a:ext>
          </a:extLst>
        </xdr:cNvPr>
        <xdr:cNvSpPr/>
      </xdr:nvSpPr>
      <xdr:spPr>
        <a:xfrm>
          <a:off x="4127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144797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CE95265B-52B8-4964-B190-9688786D10B1}"/>
            </a:ext>
          </a:extLst>
        </xdr:cNvPr>
        <xdr:cNvSpPr txBox="1"/>
      </xdr:nvSpPr>
      <xdr:spPr>
        <a:xfrm>
          <a:off x="4216400"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421" name="楕円 420">
          <a:extLst>
            <a:ext uri="{FF2B5EF4-FFF2-40B4-BE49-F238E27FC236}">
              <a16:creationId xmlns:a16="http://schemas.microsoft.com/office/drawing/2014/main" id="{C58626A5-6FEE-43B3-9747-01FC066DFA4A}"/>
            </a:ext>
          </a:extLst>
        </xdr:cNvPr>
        <xdr:cNvSpPr/>
      </xdr:nvSpPr>
      <xdr:spPr>
        <a:xfrm>
          <a:off x="3384550" y="17749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45720</xdr:rowOff>
    </xdr:to>
    <xdr:cxnSp macro="">
      <xdr:nvCxnSpPr>
        <xdr:cNvPr id="422" name="直線コネクタ 421">
          <a:extLst>
            <a:ext uri="{FF2B5EF4-FFF2-40B4-BE49-F238E27FC236}">
              <a16:creationId xmlns:a16="http://schemas.microsoft.com/office/drawing/2014/main" id="{DF90CC4D-6E6D-4A2D-A975-D6EC3514B2D5}"/>
            </a:ext>
          </a:extLst>
        </xdr:cNvPr>
        <xdr:cNvCxnSpPr/>
      </xdr:nvCxnSpPr>
      <xdr:spPr>
        <a:xfrm>
          <a:off x="3429000" y="1780032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128270</xdr:rowOff>
    </xdr:from>
    <xdr:to>
      <xdr:col>15</xdr:col>
      <xdr:colOff>101600</xdr:colOff>
      <xdr:row>107</xdr:row>
      <xdr:rowOff>58420</xdr:rowOff>
    </xdr:to>
    <xdr:sp macro="" textlink="">
      <xdr:nvSpPr>
        <xdr:cNvPr id="423" name="楕円 422">
          <a:extLst>
            <a:ext uri="{FF2B5EF4-FFF2-40B4-BE49-F238E27FC236}">
              <a16:creationId xmlns:a16="http://schemas.microsoft.com/office/drawing/2014/main" id="{1BBA01E8-70C0-4C92-A84F-BE172B08F434}"/>
            </a:ext>
          </a:extLst>
        </xdr:cNvPr>
        <xdr:cNvSpPr/>
      </xdr:nvSpPr>
      <xdr:spPr>
        <a:xfrm>
          <a:off x="257175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xdr:rowOff>
    </xdr:from>
    <xdr:to>
      <xdr:col>19</xdr:col>
      <xdr:colOff>177800</xdr:colOff>
      <xdr:row>107</xdr:row>
      <xdr:rowOff>26670</xdr:rowOff>
    </xdr:to>
    <xdr:cxnSp macro="">
      <xdr:nvCxnSpPr>
        <xdr:cNvPr id="424" name="直線コネクタ 423">
          <a:extLst>
            <a:ext uri="{FF2B5EF4-FFF2-40B4-BE49-F238E27FC236}">
              <a16:creationId xmlns:a16="http://schemas.microsoft.com/office/drawing/2014/main" id="{EC8B2DCA-634A-4149-B342-C42B751AA472}"/>
            </a:ext>
          </a:extLst>
        </xdr:cNvPr>
        <xdr:cNvCxnSpPr/>
      </xdr:nvCxnSpPr>
      <xdr:spPr>
        <a:xfrm>
          <a:off x="2622550" y="1778127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111125</xdr:rowOff>
    </xdr:from>
    <xdr:to>
      <xdr:col>10</xdr:col>
      <xdr:colOff>165100</xdr:colOff>
      <xdr:row>107</xdr:row>
      <xdr:rowOff>41275</xdr:rowOff>
    </xdr:to>
    <xdr:sp macro="" textlink="">
      <xdr:nvSpPr>
        <xdr:cNvPr id="425" name="楕円 424">
          <a:extLst>
            <a:ext uri="{FF2B5EF4-FFF2-40B4-BE49-F238E27FC236}">
              <a16:creationId xmlns:a16="http://schemas.microsoft.com/office/drawing/2014/main" id="{A82C71BE-9820-47C3-AB0B-073527C815A3}"/>
            </a:ext>
          </a:extLst>
        </xdr:cNvPr>
        <xdr:cNvSpPr/>
      </xdr:nvSpPr>
      <xdr:spPr>
        <a:xfrm>
          <a:off x="17780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161925</xdr:rowOff>
    </xdr:from>
    <xdr:to>
      <xdr:col>15</xdr:col>
      <xdr:colOff>50800</xdr:colOff>
      <xdr:row>107</xdr:row>
      <xdr:rowOff>7620</xdr:rowOff>
    </xdr:to>
    <xdr:cxnSp macro="">
      <xdr:nvCxnSpPr>
        <xdr:cNvPr id="426" name="直線コネクタ 425">
          <a:extLst>
            <a:ext uri="{FF2B5EF4-FFF2-40B4-BE49-F238E27FC236}">
              <a16:creationId xmlns:a16="http://schemas.microsoft.com/office/drawing/2014/main" id="{8B858220-55C1-4B00-BEDA-52707B53FFB0}"/>
            </a:ext>
          </a:extLst>
        </xdr:cNvPr>
        <xdr:cNvCxnSpPr/>
      </xdr:nvCxnSpPr>
      <xdr:spPr>
        <a:xfrm>
          <a:off x="1828800" y="1776412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111125</xdr:rowOff>
    </xdr:from>
    <xdr:to>
      <xdr:col>6</xdr:col>
      <xdr:colOff>38100</xdr:colOff>
      <xdr:row>107</xdr:row>
      <xdr:rowOff>41275</xdr:rowOff>
    </xdr:to>
    <xdr:sp macro="" textlink="">
      <xdr:nvSpPr>
        <xdr:cNvPr id="427" name="楕円 426">
          <a:extLst>
            <a:ext uri="{FF2B5EF4-FFF2-40B4-BE49-F238E27FC236}">
              <a16:creationId xmlns:a16="http://schemas.microsoft.com/office/drawing/2014/main" id="{03074F30-24BF-4584-8961-79FBE93AE24E}"/>
            </a:ext>
          </a:extLst>
        </xdr:cNvPr>
        <xdr:cNvSpPr/>
      </xdr:nvSpPr>
      <xdr:spPr>
        <a:xfrm>
          <a:off x="984250" y="17713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161925</xdr:rowOff>
    </xdr:from>
    <xdr:to>
      <xdr:col>10</xdr:col>
      <xdr:colOff>114300</xdr:colOff>
      <xdr:row>106</xdr:row>
      <xdr:rowOff>161925</xdr:rowOff>
    </xdr:to>
    <xdr:cxnSp macro="">
      <xdr:nvCxnSpPr>
        <xdr:cNvPr id="428" name="直線コネクタ 427">
          <a:extLst>
            <a:ext uri="{FF2B5EF4-FFF2-40B4-BE49-F238E27FC236}">
              <a16:creationId xmlns:a16="http://schemas.microsoft.com/office/drawing/2014/main" id="{BC65022E-E921-454D-9A6A-FD6EFD56D84E}"/>
            </a:ext>
          </a:extLst>
        </xdr:cNvPr>
        <xdr:cNvCxnSpPr/>
      </xdr:nvCxnSpPr>
      <xdr:spPr>
        <a:xfrm>
          <a:off x="1028700" y="177641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429" name="n_1aveValue【港湾・漁港】&#10;有形固定資産減価償却率">
          <a:extLst>
            <a:ext uri="{FF2B5EF4-FFF2-40B4-BE49-F238E27FC236}">
              <a16:creationId xmlns:a16="http://schemas.microsoft.com/office/drawing/2014/main" id="{6033F44E-4502-4059-ABC0-8460CA660F80}"/>
            </a:ext>
          </a:extLst>
        </xdr:cNvPr>
        <xdr:cNvSpPr txBox="1"/>
      </xdr:nvSpPr>
      <xdr:spPr>
        <a:xfrm>
          <a:off x="32391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港湾・漁港】&#10;有形固定資産減価償却率">
          <a:extLst>
            <a:ext uri="{FF2B5EF4-FFF2-40B4-BE49-F238E27FC236}">
              <a16:creationId xmlns:a16="http://schemas.microsoft.com/office/drawing/2014/main" id="{3A8758AC-640B-47CD-8D4F-105F4C68DBE0}"/>
            </a:ext>
          </a:extLst>
        </xdr:cNvPr>
        <xdr:cNvSpPr txBox="1"/>
      </xdr:nvSpPr>
      <xdr:spPr>
        <a:xfrm>
          <a:off x="24390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168291</xdr:rowOff>
    </xdr:from>
    <xdr:ext cx="405111" cy="259045"/>
    <xdr:sp macro="" textlink="">
      <xdr:nvSpPr>
        <xdr:cNvPr id="431" name="n_3aveValue【港湾・漁港】&#10;有形固定資産減価償却率">
          <a:extLst>
            <a:ext uri="{FF2B5EF4-FFF2-40B4-BE49-F238E27FC236}">
              <a16:creationId xmlns:a16="http://schemas.microsoft.com/office/drawing/2014/main" id="{9CB479EC-4094-4159-969E-9584A73279F5}"/>
            </a:ext>
          </a:extLst>
        </xdr:cNvPr>
        <xdr:cNvSpPr txBox="1"/>
      </xdr:nvSpPr>
      <xdr:spPr>
        <a:xfrm>
          <a:off x="1645294"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135907</xdr:rowOff>
    </xdr:from>
    <xdr:ext cx="405111" cy="259045"/>
    <xdr:sp macro="" textlink="">
      <xdr:nvSpPr>
        <xdr:cNvPr id="432" name="n_4aveValue【港湾・漁港】&#10;有形固定資産減価償却率">
          <a:extLst>
            <a:ext uri="{FF2B5EF4-FFF2-40B4-BE49-F238E27FC236}">
              <a16:creationId xmlns:a16="http://schemas.microsoft.com/office/drawing/2014/main" id="{F0DCD994-E051-4DB0-A13A-C0A61974B5F3}"/>
            </a:ext>
          </a:extLst>
        </xdr:cNvPr>
        <xdr:cNvSpPr txBox="1"/>
      </xdr:nvSpPr>
      <xdr:spPr>
        <a:xfrm>
          <a:off x="8515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433" name="n_1mainValue【港湾・漁港】&#10;有形固定資産減価償却率">
          <a:extLst>
            <a:ext uri="{FF2B5EF4-FFF2-40B4-BE49-F238E27FC236}">
              <a16:creationId xmlns:a16="http://schemas.microsoft.com/office/drawing/2014/main" id="{0B0EBCA0-A7A8-4A8E-B6BC-F1AC8DA00427}"/>
            </a:ext>
          </a:extLst>
        </xdr:cNvPr>
        <xdr:cNvSpPr txBox="1"/>
      </xdr:nvSpPr>
      <xdr:spPr>
        <a:xfrm>
          <a:off x="32391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49547</xdr:rowOff>
    </xdr:from>
    <xdr:ext cx="405111" cy="259045"/>
    <xdr:sp macro="" textlink="">
      <xdr:nvSpPr>
        <xdr:cNvPr id="434" name="n_2mainValue【港湾・漁港】&#10;有形固定資産減価償却率">
          <a:extLst>
            <a:ext uri="{FF2B5EF4-FFF2-40B4-BE49-F238E27FC236}">
              <a16:creationId xmlns:a16="http://schemas.microsoft.com/office/drawing/2014/main" id="{20FF715B-98D7-4F57-A23D-9BB08D115344}"/>
            </a:ext>
          </a:extLst>
        </xdr:cNvPr>
        <xdr:cNvSpPr txBox="1"/>
      </xdr:nvSpPr>
      <xdr:spPr>
        <a:xfrm>
          <a:off x="2439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32402</xdr:rowOff>
    </xdr:from>
    <xdr:ext cx="405111" cy="259045"/>
    <xdr:sp macro="" textlink="">
      <xdr:nvSpPr>
        <xdr:cNvPr id="435" name="n_3mainValue【港湾・漁港】&#10;有形固定資産減価償却率">
          <a:extLst>
            <a:ext uri="{FF2B5EF4-FFF2-40B4-BE49-F238E27FC236}">
              <a16:creationId xmlns:a16="http://schemas.microsoft.com/office/drawing/2014/main" id="{BD0E8F87-C88C-4D8D-88D1-5B0F226DA3EC}"/>
            </a:ext>
          </a:extLst>
        </xdr:cNvPr>
        <xdr:cNvSpPr txBox="1"/>
      </xdr:nvSpPr>
      <xdr:spPr>
        <a:xfrm>
          <a:off x="164529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32402</xdr:rowOff>
    </xdr:from>
    <xdr:ext cx="405111" cy="259045"/>
    <xdr:sp macro="" textlink="">
      <xdr:nvSpPr>
        <xdr:cNvPr id="436" name="n_4mainValue【港湾・漁港】&#10;有形固定資産減価償却率">
          <a:extLst>
            <a:ext uri="{FF2B5EF4-FFF2-40B4-BE49-F238E27FC236}">
              <a16:creationId xmlns:a16="http://schemas.microsoft.com/office/drawing/2014/main" id="{F790CF9B-1DB0-41A9-9C44-2361763920E3}"/>
            </a:ext>
          </a:extLst>
        </xdr:cNvPr>
        <xdr:cNvSpPr txBox="1"/>
      </xdr:nvSpPr>
      <xdr:spPr>
        <a:xfrm>
          <a:off x="8515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E6C8714-6A81-4645-B137-0C3A6EA2BA4B}"/>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200AA49-65E8-4946-82CF-8543F10B859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90F8A97-B1C2-4B39-94FF-0912EF6D33C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1181128E-0AB7-43E8-AD2F-A454EDEA098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788808B3-3B5C-4C7D-9CA0-D34B9BBB8A9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14E0EF1-B3D3-460F-9640-AD9107510F5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1DEF7F-7FCC-468D-8DFF-467718A548E8}"/>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4F1823C5-8074-4D9C-B533-5F8D8BBF6099}"/>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151E770-0007-48F3-AF50-EF84236124B6}"/>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C6778B66-5381-4F3B-9C20-79A7FF6C42D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9266F51C-9E12-46C9-839A-058B57086EE5}"/>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5D7518AE-48E6-4371-9F2C-F80A1659412E}"/>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E603EB16-F391-4E34-B13A-83911F2F1035}"/>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10E47121-81F1-42AE-A625-355645C6A61C}"/>
            </a:ext>
          </a:extLst>
        </xdr:cNvPr>
        <xdr:cNvSpPr txBox="1"/>
      </xdr:nvSpPr>
      <xdr:spPr>
        <a:xfrm>
          <a:off x="5418031" y="17683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9A5120C6-7D24-4C92-BA11-A50D99AF07E7}"/>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1E381DB1-9811-4E2C-A47E-4466E06C63A3}"/>
            </a:ext>
          </a:extLst>
        </xdr:cNvPr>
        <xdr:cNvSpPr txBox="1"/>
      </xdr:nvSpPr>
      <xdr:spPr>
        <a:xfrm>
          <a:off x="5418031" y="17356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F04B06CB-99AA-4724-B6CE-CEC50376EB46}"/>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54629BB2-A221-4757-B8F9-05A13F66053E}"/>
            </a:ext>
          </a:extLst>
        </xdr:cNvPr>
        <xdr:cNvSpPr txBox="1"/>
      </xdr:nvSpPr>
      <xdr:spPr>
        <a:xfrm>
          <a:off x="5418031" y="17029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E382DCDB-973B-491F-8208-38961BC26ED4}"/>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0141430B-4CB7-4DF9-9CEB-E869128D3603}"/>
            </a:ext>
          </a:extLst>
        </xdr:cNvPr>
        <xdr:cNvSpPr txBox="1"/>
      </xdr:nvSpPr>
      <xdr:spPr>
        <a:xfrm>
          <a:off x="5327878" y="16703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87452F2D-1C14-4663-AB75-0E5CF7F38C64}"/>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71F29EF7-D766-45A6-BB40-79238B7AC733}"/>
            </a:ext>
          </a:extLst>
        </xdr:cNvPr>
        <xdr:cNvSpPr txBox="1"/>
      </xdr:nvSpPr>
      <xdr:spPr>
        <a:xfrm>
          <a:off x="5327878" y="163768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F56187F2-2104-4794-AD16-3A281490674F}"/>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C8DBEED6-46E9-453E-A29F-80D899FA9177}"/>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727A94C8-4621-4F33-A574-F97C5CEB5A11}"/>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55C15AC7-0E63-4AF9-AAD4-06A672CE36FC}"/>
            </a:ext>
          </a:extLst>
        </xdr:cNvPr>
        <xdr:cNvCxnSpPr/>
      </xdr:nvCxnSpPr>
      <xdr:spPr>
        <a:xfrm flipV="1">
          <a:off x="9429115" y="166827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262F3AF8-BA08-4ED3-9D16-790E33554A93}"/>
            </a:ext>
          </a:extLst>
        </xdr:cNvPr>
        <xdr:cNvSpPr txBox="1"/>
      </xdr:nvSpPr>
      <xdr:spPr>
        <a:xfrm>
          <a:off x="9467850" y="1814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A48995A3-252C-4FEC-BD5B-44EBEE70F61D}"/>
            </a:ext>
          </a:extLst>
        </xdr:cNvPr>
        <xdr:cNvCxnSpPr/>
      </xdr:nvCxnSpPr>
      <xdr:spPr>
        <a:xfrm>
          <a:off x="9359900" y="18144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25932DD2-1D5F-47CB-B0B1-193380F721A0}"/>
            </a:ext>
          </a:extLst>
        </xdr:cNvPr>
        <xdr:cNvSpPr txBox="1"/>
      </xdr:nvSpPr>
      <xdr:spPr>
        <a:xfrm>
          <a:off x="9467850" y="16457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6BF70796-FE60-4694-A558-EC785BEE4657}"/>
            </a:ext>
          </a:extLst>
        </xdr:cNvPr>
        <xdr:cNvCxnSpPr/>
      </xdr:nvCxnSpPr>
      <xdr:spPr>
        <a:xfrm>
          <a:off x="9359900" y="16682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3D76CF97-2435-4019-94CF-5D34A77E8E56}"/>
            </a:ext>
          </a:extLst>
        </xdr:cNvPr>
        <xdr:cNvSpPr txBox="1"/>
      </xdr:nvSpPr>
      <xdr:spPr>
        <a:xfrm>
          <a:off x="9467850" y="177173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922A8154-A410-4226-9D9A-34ECF1281C65}"/>
            </a:ext>
          </a:extLst>
        </xdr:cNvPr>
        <xdr:cNvSpPr/>
      </xdr:nvSpPr>
      <xdr:spPr>
        <a:xfrm>
          <a:off x="9398000" y="17865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853993E2-421A-43EC-A809-A582151310A7}"/>
            </a:ext>
          </a:extLst>
        </xdr:cNvPr>
        <xdr:cNvSpPr/>
      </xdr:nvSpPr>
      <xdr:spPr>
        <a:xfrm>
          <a:off x="8636000" y="1789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4CAB7DDB-8BA5-4B66-AFF5-007A1B209E00}"/>
            </a:ext>
          </a:extLst>
        </xdr:cNvPr>
        <xdr:cNvSpPr/>
      </xdr:nvSpPr>
      <xdr:spPr>
        <a:xfrm>
          <a:off x="7842250" y="17898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FF89D81C-76FE-4EA5-AD95-558DE4C62A78}"/>
            </a:ext>
          </a:extLst>
        </xdr:cNvPr>
        <xdr:cNvSpPr/>
      </xdr:nvSpPr>
      <xdr:spPr>
        <a:xfrm>
          <a:off x="7029450" y="179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C074C0F3-6B98-475D-A899-F612C6F96089}"/>
            </a:ext>
          </a:extLst>
        </xdr:cNvPr>
        <xdr:cNvSpPr/>
      </xdr:nvSpPr>
      <xdr:spPr>
        <a:xfrm>
          <a:off x="6235700" y="179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C6D5AD1-82FD-4E11-8505-FBBBC293456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6A368D9-0B4D-49D0-BAF7-D54507C0FE2A}"/>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3CB6ACC-89B3-40A8-9F2A-6A4B8244F391}"/>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CDDB800-9CD9-404F-8E0C-FA3152D4632E}"/>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C21E1FA-2CD2-4F1A-80C0-ADF1380B2D7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148823</xdr:rowOff>
    </xdr:from>
    <xdr:to>
      <xdr:col>55</xdr:col>
      <xdr:colOff>50800</xdr:colOff>
      <xdr:row>109</xdr:row>
      <xdr:rowOff>78973</xdr:rowOff>
    </xdr:to>
    <xdr:sp macro="" textlink="">
      <xdr:nvSpPr>
        <xdr:cNvPr id="478" name="楕円 477">
          <a:extLst>
            <a:ext uri="{FF2B5EF4-FFF2-40B4-BE49-F238E27FC236}">
              <a16:creationId xmlns:a16="http://schemas.microsoft.com/office/drawing/2014/main" id="{E912B424-4E8B-4C6B-A4BE-749FF7B6973B}"/>
            </a:ext>
          </a:extLst>
        </xdr:cNvPr>
        <xdr:cNvSpPr/>
      </xdr:nvSpPr>
      <xdr:spPr>
        <a:xfrm>
          <a:off x="9398000" y="18093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63750</xdr:rowOff>
    </xdr:from>
    <xdr:ext cx="469744" cy="259045"/>
    <xdr:sp macro="" textlink="">
      <xdr:nvSpPr>
        <xdr:cNvPr id="479" name="【港湾・漁港】&#10;一人当たり有形固定資産（償却資産）額該当値テキスト">
          <a:extLst>
            <a:ext uri="{FF2B5EF4-FFF2-40B4-BE49-F238E27FC236}">
              <a16:creationId xmlns:a16="http://schemas.microsoft.com/office/drawing/2014/main" id="{D53B9DA9-0C70-4474-AECA-0F2C82D8CCDB}"/>
            </a:ext>
          </a:extLst>
        </xdr:cNvPr>
        <xdr:cNvSpPr txBox="1"/>
      </xdr:nvSpPr>
      <xdr:spPr>
        <a:xfrm>
          <a:off x="9467850" y="180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148862</xdr:rowOff>
    </xdr:from>
    <xdr:to>
      <xdr:col>50</xdr:col>
      <xdr:colOff>165100</xdr:colOff>
      <xdr:row>109</xdr:row>
      <xdr:rowOff>79012</xdr:rowOff>
    </xdr:to>
    <xdr:sp macro="" textlink="">
      <xdr:nvSpPr>
        <xdr:cNvPr id="480" name="楕円 479">
          <a:extLst>
            <a:ext uri="{FF2B5EF4-FFF2-40B4-BE49-F238E27FC236}">
              <a16:creationId xmlns:a16="http://schemas.microsoft.com/office/drawing/2014/main" id="{237D009E-4BFD-47C5-B1B6-F7AAFB4AC5FB}"/>
            </a:ext>
          </a:extLst>
        </xdr:cNvPr>
        <xdr:cNvSpPr/>
      </xdr:nvSpPr>
      <xdr:spPr>
        <a:xfrm>
          <a:off x="8636000" y="180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28173</xdr:rowOff>
    </xdr:from>
    <xdr:to>
      <xdr:col>55</xdr:col>
      <xdr:colOff>0</xdr:colOff>
      <xdr:row>109</xdr:row>
      <xdr:rowOff>28212</xdr:rowOff>
    </xdr:to>
    <xdr:cxnSp macro="">
      <xdr:nvCxnSpPr>
        <xdr:cNvPr id="481" name="直線コネクタ 480">
          <a:extLst>
            <a:ext uri="{FF2B5EF4-FFF2-40B4-BE49-F238E27FC236}">
              <a16:creationId xmlns:a16="http://schemas.microsoft.com/office/drawing/2014/main" id="{518DAB13-2CDC-46CF-81AF-6729F095745D}"/>
            </a:ext>
          </a:extLst>
        </xdr:cNvPr>
        <xdr:cNvCxnSpPr/>
      </xdr:nvCxnSpPr>
      <xdr:spPr>
        <a:xfrm flipV="1">
          <a:off x="8686800" y="18144723"/>
          <a:ext cx="74295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148879</xdr:rowOff>
    </xdr:from>
    <xdr:to>
      <xdr:col>46</xdr:col>
      <xdr:colOff>38100</xdr:colOff>
      <xdr:row>109</xdr:row>
      <xdr:rowOff>79029</xdr:rowOff>
    </xdr:to>
    <xdr:sp macro="" textlink="">
      <xdr:nvSpPr>
        <xdr:cNvPr id="482" name="楕円 481">
          <a:extLst>
            <a:ext uri="{FF2B5EF4-FFF2-40B4-BE49-F238E27FC236}">
              <a16:creationId xmlns:a16="http://schemas.microsoft.com/office/drawing/2014/main" id="{EF8613FF-1EB4-4257-9E7D-2B429FB5DAB1}"/>
            </a:ext>
          </a:extLst>
        </xdr:cNvPr>
        <xdr:cNvSpPr/>
      </xdr:nvSpPr>
      <xdr:spPr>
        <a:xfrm>
          <a:off x="7842250" y="180939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28212</xdr:rowOff>
    </xdr:from>
    <xdr:to>
      <xdr:col>50</xdr:col>
      <xdr:colOff>114300</xdr:colOff>
      <xdr:row>109</xdr:row>
      <xdr:rowOff>28229</xdr:rowOff>
    </xdr:to>
    <xdr:cxnSp macro="">
      <xdr:nvCxnSpPr>
        <xdr:cNvPr id="483" name="直線コネクタ 482">
          <a:extLst>
            <a:ext uri="{FF2B5EF4-FFF2-40B4-BE49-F238E27FC236}">
              <a16:creationId xmlns:a16="http://schemas.microsoft.com/office/drawing/2014/main" id="{27B530AB-98CD-4235-81FC-04C4E8CDC256}"/>
            </a:ext>
          </a:extLst>
        </xdr:cNvPr>
        <xdr:cNvCxnSpPr/>
      </xdr:nvCxnSpPr>
      <xdr:spPr>
        <a:xfrm flipV="1">
          <a:off x="7886700" y="18144762"/>
          <a:ext cx="8001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148903</xdr:rowOff>
    </xdr:from>
    <xdr:to>
      <xdr:col>41</xdr:col>
      <xdr:colOff>101600</xdr:colOff>
      <xdr:row>109</xdr:row>
      <xdr:rowOff>79053</xdr:rowOff>
    </xdr:to>
    <xdr:sp macro="" textlink="">
      <xdr:nvSpPr>
        <xdr:cNvPr id="484" name="楕円 483">
          <a:extLst>
            <a:ext uri="{FF2B5EF4-FFF2-40B4-BE49-F238E27FC236}">
              <a16:creationId xmlns:a16="http://schemas.microsoft.com/office/drawing/2014/main" id="{417050F7-36BD-4F87-81F6-FF7EA3C876E8}"/>
            </a:ext>
          </a:extLst>
        </xdr:cNvPr>
        <xdr:cNvSpPr/>
      </xdr:nvSpPr>
      <xdr:spPr>
        <a:xfrm>
          <a:off x="7029450" y="180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28229</xdr:rowOff>
    </xdr:from>
    <xdr:to>
      <xdr:col>45</xdr:col>
      <xdr:colOff>177800</xdr:colOff>
      <xdr:row>109</xdr:row>
      <xdr:rowOff>28253</xdr:rowOff>
    </xdr:to>
    <xdr:cxnSp macro="">
      <xdr:nvCxnSpPr>
        <xdr:cNvPr id="485" name="直線コネクタ 484">
          <a:extLst>
            <a:ext uri="{FF2B5EF4-FFF2-40B4-BE49-F238E27FC236}">
              <a16:creationId xmlns:a16="http://schemas.microsoft.com/office/drawing/2014/main" id="{78F14585-3065-40A6-ACD6-2AAEA69FD61F}"/>
            </a:ext>
          </a:extLst>
        </xdr:cNvPr>
        <xdr:cNvCxnSpPr/>
      </xdr:nvCxnSpPr>
      <xdr:spPr>
        <a:xfrm flipV="1">
          <a:off x="7080250" y="18144779"/>
          <a:ext cx="80645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149101</xdr:rowOff>
    </xdr:from>
    <xdr:to>
      <xdr:col>36</xdr:col>
      <xdr:colOff>165100</xdr:colOff>
      <xdr:row>109</xdr:row>
      <xdr:rowOff>79251</xdr:rowOff>
    </xdr:to>
    <xdr:sp macro="" textlink="">
      <xdr:nvSpPr>
        <xdr:cNvPr id="486" name="楕円 485">
          <a:extLst>
            <a:ext uri="{FF2B5EF4-FFF2-40B4-BE49-F238E27FC236}">
              <a16:creationId xmlns:a16="http://schemas.microsoft.com/office/drawing/2014/main" id="{389EA4A5-5B3C-47E8-A158-0AC3FEB9F606}"/>
            </a:ext>
          </a:extLst>
        </xdr:cNvPr>
        <xdr:cNvSpPr/>
      </xdr:nvSpPr>
      <xdr:spPr>
        <a:xfrm>
          <a:off x="6235700" y="180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28253</xdr:rowOff>
    </xdr:from>
    <xdr:to>
      <xdr:col>41</xdr:col>
      <xdr:colOff>50800</xdr:colOff>
      <xdr:row>109</xdr:row>
      <xdr:rowOff>28451</xdr:rowOff>
    </xdr:to>
    <xdr:cxnSp macro="">
      <xdr:nvCxnSpPr>
        <xdr:cNvPr id="487" name="直線コネクタ 486">
          <a:extLst>
            <a:ext uri="{FF2B5EF4-FFF2-40B4-BE49-F238E27FC236}">
              <a16:creationId xmlns:a16="http://schemas.microsoft.com/office/drawing/2014/main" id="{DA8BFF7F-8D77-41B6-B458-EC025F596305}"/>
            </a:ext>
          </a:extLst>
        </xdr:cNvPr>
        <xdr:cNvCxnSpPr/>
      </xdr:nvCxnSpPr>
      <xdr:spPr>
        <a:xfrm flipV="1">
          <a:off x="6286500" y="18144803"/>
          <a:ext cx="79375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1C9E47B4-8939-4134-9C7E-97507D577505}"/>
            </a:ext>
          </a:extLst>
        </xdr:cNvPr>
        <xdr:cNvSpPr txBox="1"/>
      </xdr:nvSpPr>
      <xdr:spPr>
        <a:xfrm>
          <a:off x="8399995" y="1767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D3D6D99D-CCE9-422D-9BD0-111ACD20984B}"/>
            </a:ext>
          </a:extLst>
        </xdr:cNvPr>
        <xdr:cNvSpPr txBox="1"/>
      </xdr:nvSpPr>
      <xdr:spPr>
        <a:xfrm>
          <a:off x="7612595" y="1767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165744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117027E2-1994-4382-9F5D-61CD030722F2}"/>
            </a:ext>
          </a:extLst>
        </xdr:cNvPr>
        <xdr:cNvSpPr txBox="1"/>
      </xdr:nvSpPr>
      <xdr:spPr>
        <a:xfrm>
          <a:off x="6851161" y="177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157128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BD3BE4B6-04A0-41B6-8837-39147CAE790D}"/>
            </a:ext>
          </a:extLst>
        </xdr:cNvPr>
        <xdr:cNvSpPr txBox="1"/>
      </xdr:nvSpPr>
      <xdr:spPr>
        <a:xfrm>
          <a:off x="6006045" y="1775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70139</xdr:rowOff>
    </xdr:from>
    <xdr:ext cx="469744" cy="259045"/>
    <xdr:sp macro="" textlink="">
      <xdr:nvSpPr>
        <xdr:cNvPr id="492" name="n_1mainValue【港湾・漁港】&#10;一人当たり有形固定資産（償却資産）額">
          <a:extLst>
            <a:ext uri="{FF2B5EF4-FFF2-40B4-BE49-F238E27FC236}">
              <a16:creationId xmlns:a16="http://schemas.microsoft.com/office/drawing/2014/main" id="{D3C5F32F-7022-4C55-8749-6F5550E26339}"/>
            </a:ext>
          </a:extLst>
        </xdr:cNvPr>
        <xdr:cNvSpPr txBox="1"/>
      </xdr:nvSpPr>
      <xdr:spPr>
        <a:xfrm>
          <a:off x="8458278" y="1818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70156</xdr:rowOff>
    </xdr:from>
    <xdr:ext cx="469744" cy="259045"/>
    <xdr:sp macro="" textlink="">
      <xdr:nvSpPr>
        <xdr:cNvPr id="493" name="n_2mainValue【港湾・漁港】&#10;一人当たり有形固定資産（償却資産）額">
          <a:extLst>
            <a:ext uri="{FF2B5EF4-FFF2-40B4-BE49-F238E27FC236}">
              <a16:creationId xmlns:a16="http://schemas.microsoft.com/office/drawing/2014/main" id="{97DE0B95-4C9C-4E9C-B1E8-21C6A4B3665E}"/>
            </a:ext>
          </a:extLst>
        </xdr:cNvPr>
        <xdr:cNvSpPr txBox="1"/>
      </xdr:nvSpPr>
      <xdr:spPr>
        <a:xfrm>
          <a:off x="7677228" y="181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70180</xdr:rowOff>
    </xdr:from>
    <xdr:ext cx="469744" cy="259045"/>
    <xdr:sp macro="" textlink="">
      <xdr:nvSpPr>
        <xdr:cNvPr id="494" name="n_3mainValue【港湾・漁港】&#10;一人当たり有形固定資産（償却資産）額">
          <a:extLst>
            <a:ext uri="{FF2B5EF4-FFF2-40B4-BE49-F238E27FC236}">
              <a16:creationId xmlns:a16="http://schemas.microsoft.com/office/drawing/2014/main" id="{C69B8A0B-CA01-4A71-83B7-BEDA120C5CDA}"/>
            </a:ext>
          </a:extLst>
        </xdr:cNvPr>
        <xdr:cNvSpPr txBox="1"/>
      </xdr:nvSpPr>
      <xdr:spPr>
        <a:xfrm>
          <a:off x="6864428" y="181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70378</xdr:rowOff>
    </xdr:from>
    <xdr:ext cx="469744" cy="259045"/>
    <xdr:sp macro="" textlink="">
      <xdr:nvSpPr>
        <xdr:cNvPr id="495" name="n_4mainValue【港湾・漁港】&#10;一人当たり有形固定資産（償却資産）額">
          <a:extLst>
            <a:ext uri="{FF2B5EF4-FFF2-40B4-BE49-F238E27FC236}">
              <a16:creationId xmlns:a16="http://schemas.microsoft.com/office/drawing/2014/main" id="{9AD6005F-693B-49CA-9429-893029CDD3BF}"/>
            </a:ext>
          </a:extLst>
        </xdr:cNvPr>
        <xdr:cNvSpPr txBox="1"/>
      </xdr:nvSpPr>
      <xdr:spPr>
        <a:xfrm>
          <a:off x="6070678" y="181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3CA7D789-8E88-4C15-9366-A0F9E3A2DA7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F1296A9B-E3BB-4DA8-B7D0-7A5C94A3BF6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D2D04475-2D22-4565-9DD3-38CE2A941AE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A39FCD3A-8FD6-4E6F-8291-7FF8ECDDF36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26CA4807-E619-4EE1-8896-F949B0C0953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8362D2A7-195E-4A1C-BB9A-1E0A46268D4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09FA79E-E0DB-4168-9FEB-0A3CCB28FD2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271C818C-CC4A-4C8D-ACD5-1E672BB5656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B6524BB-0FB2-4633-BC62-D53CDB1E114E}"/>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922A0404-A238-44EC-BBCD-25B5140E52E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851223F-8389-40A9-9CA4-F26A81C7C6A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C879F4A9-E570-431E-AB6E-35E7483834E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E55EE163-CD27-43E7-BF77-1871729A21F7}"/>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129502B2-5E23-46B7-802F-B00F78E7262D}"/>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7ABCCE1C-CBF2-4B30-AD83-CE4D07DA60A9}"/>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3A75E2EE-F871-4212-9A91-4AED92EC7649}"/>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68590D23-97E6-4ABF-A006-EAB0EDC73C0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EC6583C2-4C23-4DC8-B314-457B5C3D113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C90EE112-054E-448A-A3F9-E7580056AD2B}"/>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1C66A1B4-691E-495F-91B4-2910B03FF3C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9070FAEE-B062-4A95-810A-82465737487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EE65975-F78C-4CC8-A0E6-6A5F7973AF8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776B894A-613E-4100-9A66-9353980245D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31CE0023-93E4-43BF-8657-0947D0E4796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6D61C16D-2390-4A59-A3BA-BF1766FD2F87}"/>
            </a:ext>
          </a:extLst>
        </xdr:cNvPr>
        <xdr:cNvCxnSpPr/>
      </xdr:nvCxnSpPr>
      <xdr:spPr>
        <a:xfrm flipV="1">
          <a:off x="14699614" y="5593715"/>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A628BF09-3630-4BB9-9994-80210652A8A0}"/>
            </a:ext>
          </a:extLst>
        </xdr:cNvPr>
        <xdr:cNvSpPr txBox="1"/>
      </xdr:nvSpPr>
      <xdr:spPr>
        <a:xfrm>
          <a:off x="14738350" y="695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42C1EDCF-7224-4D23-ABD6-83165D79EFB4}"/>
            </a:ext>
          </a:extLst>
        </xdr:cNvPr>
        <xdr:cNvCxnSpPr/>
      </xdr:nvCxnSpPr>
      <xdr:spPr>
        <a:xfrm>
          <a:off x="14611350" y="6951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F094F190-1928-4137-897C-43641B3868CB}"/>
            </a:ext>
          </a:extLst>
        </xdr:cNvPr>
        <xdr:cNvSpPr txBox="1"/>
      </xdr:nvSpPr>
      <xdr:spPr>
        <a:xfrm>
          <a:off x="14738350" y="537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7F3B9C36-9E9A-42EA-A788-56281D2550BE}"/>
            </a:ext>
          </a:extLst>
        </xdr:cNvPr>
        <xdr:cNvCxnSpPr/>
      </xdr:nvCxnSpPr>
      <xdr:spPr>
        <a:xfrm>
          <a:off x="14611350" y="5593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978A1C7C-E1B4-4DCC-B73B-F50547D53DC4}"/>
            </a:ext>
          </a:extLst>
        </xdr:cNvPr>
        <xdr:cNvSpPr txBox="1"/>
      </xdr:nvSpPr>
      <xdr:spPr>
        <a:xfrm>
          <a:off x="14738350" y="6040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F457BF3C-EE80-4887-8F65-582123640224}"/>
            </a:ext>
          </a:extLst>
        </xdr:cNvPr>
        <xdr:cNvSpPr/>
      </xdr:nvSpPr>
      <xdr:spPr>
        <a:xfrm>
          <a:off x="14649450" y="61823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90CB2BDB-447A-4039-BB40-02E04B71BEF2}"/>
            </a:ext>
          </a:extLst>
        </xdr:cNvPr>
        <xdr:cNvSpPr/>
      </xdr:nvSpPr>
      <xdr:spPr>
        <a:xfrm>
          <a:off x="1388745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B5D0D050-CC3B-4282-882A-42B06A827AAF}"/>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1D50B88C-943F-4D62-977A-BFFC9A9623D8}"/>
            </a:ext>
          </a:extLst>
        </xdr:cNvPr>
        <xdr:cNvSpPr/>
      </xdr:nvSpPr>
      <xdr:spPr>
        <a:xfrm>
          <a:off x="12299950" y="6157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DF0EE0BF-C37C-4A01-8E35-6D755E0F76BD}"/>
            </a:ext>
          </a:extLst>
        </xdr:cNvPr>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F80AFB9-A340-41FD-B34A-83EE3B1B2D89}"/>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8658B40-9A64-4CAE-A8B6-CEF2882522D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267D8EA-62FD-46C8-9167-5285DA6DC4B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0725496-7A5A-49DF-AAE8-6F664EA806B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374EF0B-05EF-4B3C-8F1A-D780C5A52E5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536" name="楕円 535">
          <a:extLst>
            <a:ext uri="{FF2B5EF4-FFF2-40B4-BE49-F238E27FC236}">
              <a16:creationId xmlns:a16="http://schemas.microsoft.com/office/drawing/2014/main" id="{A1C42F65-CB97-4D2A-A266-3A00545AD13F}"/>
            </a:ext>
          </a:extLst>
        </xdr:cNvPr>
        <xdr:cNvSpPr/>
      </xdr:nvSpPr>
      <xdr:spPr>
        <a:xfrm>
          <a:off x="14649450" y="67462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114317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3286221C-8E79-475F-AAEE-E30E52C89C3B}"/>
            </a:ext>
          </a:extLst>
        </xdr:cNvPr>
        <xdr:cNvSpPr txBox="1"/>
      </xdr:nvSpPr>
      <xdr:spPr>
        <a:xfrm>
          <a:off x="1473835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538" name="楕円 537">
          <a:extLst>
            <a:ext uri="{FF2B5EF4-FFF2-40B4-BE49-F238E27FC236}">
              <a16:creationId xmlns:a16="http://schemas.microsoft.com/office/drawing/2014/main" id="{6C08877D-9C89-4C54-916B-81F9753B56EA}"/>
            </a:ext>
          </a:extLst>
        </xdr:cNvPr>
        <xdr:cNvSpPr/>
      </xdr:nvSpPr>
      <xdr:spPr>
        <a:xfrm>
          <a:off x="1388745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64770</xdr:rowOff>
    </xdr:to>
    <xdr:cxnSp macro="">
      <xdr:nvCxnSpPr>
        <xdr:cNvPr id="539" name="直線コネクタ 538">
          <a:extLst>
            <a:ext uri="{FF2B5EF4-FFF2-40B4-BE49-F238E27FC236}">
              <a16:creationId xmlns:a16="http://schemas.microsoft.com/office/drawing/2014/main" id="{2211A254-005D-4081-AB19-B14D0788027E}"/>
            </a:ext>
          </a:extLst>
        </xdr:cNvPr>
        <xdr:cNvCxnSpPr/>
      </xdr:nvCxnSpPr>
      <xdr:spPr>
        <a:xfrm flipV="1">
          <a:off x="13938250" y="679069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170180</xdr:rowOff>
    </xdr:from>
    <xdr:to>
      <xdr:col>76</xdr:col>
      <xdr:colOff>165100</xdr:colOff>
      <xdr:row>41</xdr:row>
      <xdr:rowOff>100330</xdr:rowOff>
    </xdr:to>
    <xdr:sp macro="" textlink="">
      <xdr:nvSpPr>
        <xdr:cNvPr id="540" name="楕円 539">
          <a:extLst>
            <a:ext uri="{FF2B5EF4-FFF2-40B4-BE49-F238E27FC236}">
              <a16:creationId xmlns:a16="http://schemas.microsoft.com/office/drawing/2014/main" id="{61453055-87CE-4C96-8BCD-33E33B66DBC4}"/>
            </a:ext>
          </a:extLst>
        </xdr:cNvPr>
        <xdr:cNvSpPr/>
      </xdr:nvSpPr>
      <xdr:spPr>
        <a:xfrm>
          <a:off x="130937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49530</xdr:rowOff>
    </xdr:from>
    <xdr:to>
      <xdr:col>81</xdr:col>
      <xdr:colOff>50800</xdr:colOff>
      <xdr:row>41</xdr:row>
      <xdr:rowOff>64770</xdr:rowOff>
    </xdr:to>
    <xdr:cxnSp macro="">
      <xdr:nvCxnSpPr>
        <xdr:cNvPr id="541" name="直線コネクタ 540">
          <a:extLst>
            <a:ext uri="{FF2B5EF4-FFF2-40B4-BE49-F238E27FC236}">
              <a16:creationId xmlns:a16="http://schemas.microsoft.com/office/drawing/2014/main" id="{89C63A0C-AB7C-4C58-8629-8482D3776939}"/>
            </a:ext>
          </a:extLst>
        </xdr:cNvPr>
        <xdr:cNvCxnSpPr/>
      </xdr:nvCxnSpPr>
      <xdr:spPr>
        <a:xfrm>
          <a:off x="13144500" y="682498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154940</xdr:rowOff>
    </xdr:from>
    <xdr:to>
      <xdr:col>72</xdr:col>
      <xdr:colOff>38100</xdr:colOff>
      <xdr:row>41</xdr:row>
      <xdr:rowOff>85090</xdr:rowOff>
    </xdr:to>
    <xdr:sp macro="" textlink="">
      <xdr:nvSpPr>
        <xdr:cNvPr id="542" name="楕円 541">
          <a:extLst>
            <a:ext uri="{FF2B5EF4-FFF2-40B4-BE49-F238E27FC236}">
              <a16:creationId xmlns:a16="http://schemas.microsoft.com/office/drawing/2014/main" id="{3ADE9A96-E347-4CC5-9F90-CD76B4E88720}"/>
            </a:ext>
          </a:extLst>
        </xdr:cNvPr>
        <xdr:cNvSpPr/>
      </xdr:nvSpPr>
      <xdr:spPr>
        <a:xfrm>
          <a:off x="12299950" y="6765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34290</xdr:rowOff>
    </xdr:from>
    <xdr:to>
      <xdr:col>76</xdr:col>
      <xdr:colOff>114300</xdr:colOff>
      <xdr:row>41</xdr:row>
      <xdr:rowOff>49530</xdr:rowOff>
    </xdr:to>
    <xdr:cxnSp macro="">
      <xdr:nvCxnSpPr>
        <xdr:cNvPr id="543" name="直線コネクタ 542">
          <a:extLst>
            <a:ext uri="{FF2B5EF4-FFF2-40B4-BE49-F238E27FC236}">
              <a16:creationId xmlns:a16="http://schemas.microsoft.com/office/drawing/2014/main" id="{9B241860-BB50-4C58-B1D1-F6633AD162BC}"/>
            </a:ext>
          </a:extLst>
        </xdr:cNvPr>
        <xdr:cNvCxnSpPr/>
      </xdr:nvCxnSpPr>
      <xdr:spPr>
        <a:xfrm>
          <a:off x="12344400" y="680974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137795</xdr:rowOff>
    </xdr:from>
    <xdr:to>
      <xdr:col>67</xdr:col>
      <xdr:colOff>101600</xdr:colOff>
      <xdr:row>41</xdr:row>
      <xdr:rowOff>67945</xdr:rowOff>
    </xdr:to>
    <xdr:sp macro="" textlink="">
      <xdr:nvSpPr>
        <xdr:cNvPr id="544" name="楕円 543">
          <a:extLst>
            <a:ext uri="{FF2B5EF4-FFF2-40B4-BE49-F238E27FC236}">
              <a16:creationId xmlns:a16="http://schemas.microsoft.com/office/drawing/2014/main" id="{7476F6E4-F563-4A22-B568-C280074B4D79}"/>
            </a:ext>
          </a:extLst>
        </xdr:cNvPr>
        <xdr:cNvSpPr/>
      </xdr:nvSpPr>
      <xdr:spPr>
        <a:xfrm>
          <a:off x="11487150" y="6748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17145</xdr:rowOff>
    </xdr:from>
    <xdr:to>
      <xdr:col>71</xdr:col>
      <xdr:colOff>177800</xdr:colOff>
      <xdr:row>41</xdr:row>
      <xdr:rowOff>34290</xdr:rowOff>
    </xdr:to>
    <xdr:cxnSp macro="">
      <xdr:nvCxnSpPr>
        <xdr:cNvPr id="545" name="直線コネクタ 544">
          <a:extLst>
            <a:ext uri="{FF2B5EF4-FFF2-40B4-BE49-F238E27FC236}">
              <a16:creationId xmlns:a16="http://schemas.microsoft.com/office/drawing/2014/main" id="{608EA27A-4EC0-4FE0-9D45-A01A751BA2D0}"/>
            </a:ext>
          </a:extLst>
        </xdr:cNvPr>
        <xdr:cNvCxnSpPr/>
      </xdr:nvCxnSpPr>
      <xdr:spPr>
        <a:xfrm>
          <a:off x="11537950" y="679259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3ACABAC7-E74F-40E6-AA8C-7463DB37CABE}"/>
            </a:ext>
          </a:extLst>
        </xdr:cNvPr>
        <xdr:cNvSpPr txBox="1"/>
      </xdr:nvSpPr>
      <xdr:spPr>
        <a:xfrm>
          <a:off x="137420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E7E63ADE-CE10-43CF-B15D-A0F59745A8D2}"/>
            </a:ext>
          </a:extLst>
        </xdr:cNvPr>
        <xdr:cNvSpPr txBox="1"/>
      </xdr:nvSpPr>
      <xdr:spPr>
        <a:xfrm>
          <a:off x="12960994" y="594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CD32AB37-1F64-432D-B6A2-41D845A54361}"/>
            </a:ext>
          </a:extLst>
        </xdr:cNvPr>
        <xdr:cNvSpPr txBox="1"/>
      </xdr:nvSpPr>
      <xdr:spPr>
        <a:xfrm>
          <a:off x="12167244"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F54078B1-B5F9-456C-A8EB-C8D684AFCFC6}"/>
            </a:ext>
          </a:extLst>
        </xdr:cNvPr>
        <xdr:cNvSpPr txBox="1"/>
      </xdr:nvSpPr>
      <xdr:spPr>
        <a:xfrm>
          <a:off x="1135444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F5157848-B022-46CF-8969-8DF2F231669C}"/>
            </a:ext>
          </a:extLst>
        </xdr:cNvPr>
        <xdr:cNvSpPr txBox="1"/>
      </xdr:nvSpPr>
      <xdr:spPr>
        <a:xfrm>
          <a:off x="13742044" y="688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91457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6BFB3954-594F-4302-AE8A-2D5461F45270}"/>
            </a:ext>
          </a:extLst>
        </xdr:cNvPr>
        <xdr:cNvSpPr txBox="1"/>
      </xdr:nvSpPr>
      <xdr:spPr>
        <a:xfrm>
          <a:off x="12960994" y="686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76217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CB599B6-DDD5-4C85-8236-5DE816F5FDF2}"/>
            </a:ext>
          </a:extLst>
        </xdr:cNvPr>
        <xdr:cNvSpPr txBox="1"/>
      </xdr:nvSpPr>
      <xdr:spPr>
        <a:xfrm>
          <a:off x="12167244" y="685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59072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D2A93DF3-B68E-4FA7-B115-4FA98CE4648C}"/>
            </a:ext>
          </a:extLst>
        </xdr:cNvPr>
        <xdr:cNvSpPr txBox="1"/>
      </xdr:nvSpPr>
      <xdr:spPr>
        <a:xfrm>
          <a:off x="11354444" y="683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552F32BC-716B-477C-9DC4-2B5C36F80F8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4F31522-5276-42CC-BAB6-F08477C2AB9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B806B28F-6F7D-4306-865A-A4FBB0CB98C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83C4ADC-322F-4E3F-BA09-1E36A1B77DE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8E858FC-286C-4DBD-AB68-5304029C53B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54107AEF-BEB9-4782-B132-5E17DBB034E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C0B36E36-0425-4176-8F30-D7DF3ACB5C9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8A049E07-CACB-442B-9353-CD25D58A01C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3B4A36A-A43B-4A96-A0FF-44ED0078D58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C07D2E1-49E8-40F4-B254-22FDD63508D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54F5F915-CAE3-46EB-BC16-3BBFB346B21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5A3B399B-7AA3-4F79-87A6-6055EE0230B4}"/>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D059045F-DC00-49A6-BC66-0523A8832EC9}"/>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AFF714E4-E1D5-425C-99BE-B8DE25387CF6}"/>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690B950-E58B-4E27-BD19-B433AA63626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19E34D2F-EAF8-4619-B1C3-B4C19940C047}"/>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D8009883-7486-45CF-B119-741041DFCBB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4555C7E2-1120-46A0-81D8-0769BC39ADE7}"/>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D50B2A90-8A95-4DCD-875B-E7B28F4A5E3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C7A383DE-E5A9-4105-B0CB-03CFABE41C9B}"/>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1217272C-3C4A-4A83-BE31-56312C83822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62FBD275-4D2A-4F21-A4B0-637C4EA0D6EE}"/>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9A8D26C-9C2C-4832-B341-C9CD66F19A7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1CF3E7DC-A545-4DEF-A0B6-D5B377643865}"/>
            </a:ext>
          </a:extLst>
        </xdr:cNvPr>
        <xdr:cNvCxnSpPr/>
      </xdr:nvCxnSpPr>
      <xdr:spPr>
        <a:xfrm flipV="1">
          <a:off x="19951064" y="565785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8DC8BEFA-BD0E-4667-B22A-109111373E53}"/>
            </a:ext>
          </a:extLst>
        </xdr:cNvPr>
        <xdr:cNvSpPr txBox="1"/>
      </xdr:nvSpPr>
      <xdr:spPr>
        <a:xfrm>
          <a:off x="19989800" y="69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520863AB-FE75-4076-A122-C68786AA9288}"/>
            </a:ext>
          </a:extLst>
        </xdr:cNvPr>
        <xdr:cNvCxnSpPr/>
      </xdr:nvCxnSpPr>
      <xdr:spPr>
        <a:xfrm>
          <a:off x="19881850" y="6963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CC17E404-47B0-443B-8F84-EEC1E1300C6F}"/>
            </a:ext>
          </a:extLst>
        </xdr:cNvPr>
        <xdr:cNvSpPr txBox="1"/>
      </xdr:nvSpPr>
      <xdr:spPr>
        <a:xfrm>
          <a:off x="1998980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7C5AD7CC-3937-498D-AB1E-B8088CFC74B9}"/>
            </a:ext>
          </a:extLst>
        </xdr:cNvPr>
        <xdr:cNvCxnSpPr/>
      </xdr:nvCxnSpPr>
      <xdr:spPr>
        <a:xfrm>
          <a:off x="1988185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2D934FA9-2186-4F03-BF13-CBC4BB864B3E}"/>
            </a:ext>
          </a:extLst>
        </xdr:cNvPr>
        <xdr:cNvSpPr txBox="1"/>
      </xdr:nvSpPr>
      <xdr:spPr>
        <a:xfrm>
          <a:off x="19989800" y="6470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90387162-1FEC-4877-86EE-3CAAC2444803}"/>
            </a:ext>
          </a:extLst>
        </xdr:cNvPr>
        <xdr:cNvSpPr/>
      </xdr:nvSpPr>
      <xdr:spPr>
        <a:xfrm>
          <a:off x="199009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84491B6C-B971-4C91-B909-A19285962A02}"/>
            </a:ext>
          </a:extLst>
        </xdr:cNvPr>
        <xdr:cNvSpPr/>
      </xdr:nvSpPr>
      <xdr:spPr>
        <a:xfrm>
          <a:off x="19157950" y="6612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EBB3A398-72F3-41F7-AC0E-BB4621B1FE5B}"/>
            </a:ext>
          </a:extLst>
        </xdr:cNvPr>
        <xdr:cNvSpPr/>
      </xdr:nvSpPr>
      <xdr:spPr>
        <a:xfrm>
          <a:off x="18345150" y="660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94ABE201-58CD-44BB-9775-B4FA0B212082}"/>
            </a:ext>
          </a:extLst>
        </xdr:cNvPr>
        <xdr:cNvSpPr/>
      </xdr:nvSpPr>
      <xdr:spPr>
        <a:xfrm>
          <a:off x="175514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8E8291D3-E649-46D6-A2C4-8F708947489E}"/>
            </a:ext>
          </a:extLst>
        </xdr:cNvPr>
        <xdr:cNvSpPr/>
      </xdr:nvSpPr>
      <xdr:spPr>
        <a:xfrm>
          <a:off x="16757650" y="6609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F6EA9FE-24D4-4D5E-A65C-E58B2C3B2FF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A71BB8B-A18E-41D1-9608-6115EF912A39}"/>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4F15BD2-A28C-4EB2-BA58-FCCBC1D89A6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E344CDA-6A04-4A3C-855B-1F7AB99EE55E}"/>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B7454A4-C562-43EF-BCD2-2E4A0DC17A7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113030</xdr:rowOff>
    </xdr:from>
    <xdr:to>
      <xdr:col>116</xdr:col>
      <xdr:colOff>114300</xdr:colOff>
      <xdr:row>42</xdr:row>
      <xdr:rowOff>43180</xdr:rowOff>
    </xdr:to>
    <xdr:sp macro="" textlink="">
      <xdr:nvSpPr>
        <xdr:cNvPr id="593" name="楕円 592">
          <a:extLst>
            <a:ext uri="{FF2B5EF4-FFF2-40B4-BE49-F238E27FC236}">
              <a16:creationId xmlns:a16="http://schemas.microsoft.com/office/drawing/2014/main" id="{255FB68C-F2B8-4A27-81E0-CF9790F994EC}"/>
            </a:ext>
          </a:extLst>
        </xdr:cNvPr>
        <xdr:cNvSpPr/>
      </xdr:nvSpPr>
      <xdr:spPr>
        <a:xfrm>
          <a:off x="19900900" y="688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27957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DBF334A3-BE9E-424D-920E-570765DCDEE7}"/>
            </a:ext>
          </a:extLst>
        </xdr:cNvPr>
        <xdr:cNvSpPr txBox="1"/>
      </xdr:nvSpPr>
      <xdr:spPr>
        <a:xfrm>
          <a:off x="19989800" y="680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113030</xdr:rowOff>
    </xdr:from>
    <xdr:to>
      <xdr:col>112</xdr:col>
      <xdr:colOff>38100</xdr:colOff>
      <xdr:row>42</xdr:row>
      <xdr:rowOff>43180</xdr:rowOff>
    </xdr:to>
    <xdr:sp macro="" textlink="">
      <xdr:nvSpPr>
        <xdr:cNvPr id="595" name="楕円 594">
          <a:extLst>
            <a:ext uri="{FF2B5EF4-FFF2-40B4-BE49-F238E27FC236}">
              <a16:creationId xmlns:a16="http://schemas.microsoft.com/office/drawing/2014/main" id="{6DE7F787-D9D8-47D0-8C2C-1C5ADC3D9BEE}"/>
            </a:ext>
          </a:extLst>
        </xdr:cNvPr>
        <xdr:cNvSpPr/>
      </xdr:nvSpPr>
      <xdr:spPr>
        <a:xfrm>
          <a:off x="19157950" y="6888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163830</xdr:rowOff>
    </xdr:from>
    <xdr:to>
      <xdr:col>116</xdr:col>
      <xdr:colOff>63500</xdr:colOff>
      <xdr:row>41</xdr:row>
      <xdr:rowOff>163830</xdr:rowOff>
    </xdr:to>
    <xdr:cxnSp macro="">
      <xdr:nvCxnSpPr>
        <xdr:cNvPr id="596" name="直線コネクタ 595">
          <a:extLst>
            <a:ext uri="{FF2B5EF4-FFF2-40B4-BE49-F238E27FC236}">
              <a16:creationId xmlns:a16="http://schemas.microsoft.com/office/drawing/2014/main" id="{6C43927B-ED50-439E-A9E9-0B8118435FF7}"/>
            </a:ext>
          </a:extLst>
        </xdr:cNvPr>
        <xdr:cNvCxnSpPr/>
      </xdr:nvCxnSpPr>
      <xdr:spPr>
        <a:xfrm>
          <a:off x="19202400" y="69392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597" name="楕円 596">
          <a:extLst>
            <a:ext uri="{FF2B5EF4-FFF2-40B4-BE49-F238E27FC236}">
              <a16:creationId xmlns:a16="http://schemas.microsoft.com/office/drawing/2014/main" id="{826E8260-6445-4322-BFD4-8A0964C6D8AF}"/>
            </a:ext>
          </a:extLst>
        </xdr:cNvPr>
        <xdr:cNvSpPr/>
      </xdr:nvSpPr>
      <xdr:spPr>
        <a:xfrm>
          <a:off x="18345150" y="6865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163830</xdr:rowOff>
    </xdr:to>
    <xdr:cxnSp macro="">
      <xdr:nvCxnSpPr>
        <xdr:cNvPr id="598" name="直線コネクタ 597">
          <a:extLst>
            <a:ext uri="{FF2B5EF4-FFF2-40B4-BE49-F238E27FC236}">
              <a16:creationId xmlns:a16="http://schemas.microsoft.com/office/drawing/2014/main" id="{AC8CE16F-711D-4FFF-89A3-2AB129AC6870}"/>
            </a:ext>
          </a:extLst>
        </xdr:cNvPr>
        <xdr:cNvCxnSpPr/>
      </xdr:nvCxnSpPr>
      <xdr:spPr>
        <a:xfrm>
          <a:off x="18395950" y="691642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599" name="楕円 598">
          <a:extLst>
            <a:ext uri="{FF2B5EF4-FFF2-40B4-BE49-F238E27FC236}">
              <a16:creationId xmlns:a16="http://schemas.microsoft.com/office/drawing/2014/main" id="{CF32F7AE-46BB-4855-A515-DB74734B3015}"/>
            </a:ext>
          </a:extLst>
        </xdr:cNvPr>
        <xdr:cNvSpPr/>
      </xdr:nvSpPr>
      <xdr:spPr>
        <a:xfrm>
          <a:off x="17551400" y="6865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600" name="直線コネクタ 599">
          <a:extLst>
            <a:ext uri="{FF2B5EF4-FFF2-40B4-BE49-F238E27FC236}">
              <a16:creationId xmlns:a16="http://schemas.microsoft.com/office/drawing/2014/main" id="{7C23B1E2-7FBB-4F20-BD45-31812D79E3B1}"/>
            </a:ext>
          </a:extLst>
        </xdr:cNvPr>
        <xdr:cNvCxnSpPr/>
      </xdr:nvCxnSpPr>
      <xdr:spPr>
        <a:xfrm>
          <a:off x="17602200" y="69164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86360</xdr:rowOff>
    </xdr:from>
    <xdr:to>
      <xdr:col>98</xdr:col>
      <xdr:colOff>38100</xdr:colOff>
      <xdr:row>42</xdr:row>
      <xdr:rowOff>16510</xdr:rowOff>
    </xdr:to>
    <xdr:sp macro="" textlink="">
      <xdr:nvSpPr>
        <xdr:cNvPr id="601" name="楕円 600">
          <a:extLst>
            <a:ext uri="{FF2B5EF4-FFF2-40B4-BE49-F238E27FC236}">
              <a16:creationId xmlns:a16="http://schemas.microsoft.com/office/drawing/2014/main" id="{15C184AA-6338-4F2B-8740-DC17537F03D3}"/>
            </a:ext>
          </a:extLst>
        </xdr:cNvPr>
        <xdr:cNvSpPr/>
      </xdr:nvSpPr>
      <xdr:spPr>
        <a:xfrm>
          <a:off x="16757650" y="6861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137160</xdr:rowOff>
    </xdr:from>
    <xdr:to>
      <xdr:col>102</xdr:col>
      <xdr:colOff>114300</xdr:colOff>
      <xdr:row>41</xdr:row>
      <xdr:rowOff>140970</xdr:rowOff>
    </xdr:to>
    <xdr:cxnSp macro="">
      <xdr:nvCxnSpPr>
        <xdr:cNvPr id="602" name="直線コネクタ 601">
          <a:extLst>
            <a:ext uri="{FF2B5EF4-FFF2-40B4-BE49-F238E27FC236}">
              <a16:creationId xmlns:a16="http://schemas.microsoft.com/office/drawing/2014/main" id="{135873E8-58FA-4B78-BE64-5622D0C720EB}"/>
            </a:ext>
          </a:extLst>
        </xdr:cNvPr>
        <xdr:cNvCxnSpPr/>
      </xdr:nvCxnSpPr>
      <xdr:spPr>
        <a:xfrm>
          <a:off x="16802100" y="691261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A683E010-2C4C-4AEC-9590-71B36E142E80}"/>
            </a:ext>
          </a:extLst>
        </xdr:cNvPr>
        <xdr:cNvSpPr txBox="1"/>
      </xdr:nvSpPr>
      <xdr:spPr>
        <a:xfrm>
          <a:off x="18980227" y="64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2086361-A42C-4AF2-8533-23683DD692E6}"/>
            </a:ext>
          </a:extLst>
        </xdr:cNvPr>
        <xdr:cNvSpPr txBox="1"/>
      </xdr:nvSpPr>
      <xdr:spPr>
        <a:xfrm>
          <a:off x="18180127" y="63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E7AFC3E-EAB0-4733-B565-155D7915B84B}"/>
            </a:ext>
          </a:extLst>
        </xdr:cNvPr>
        <xdr:cNvSpPr txBox="1"/>
      </xdr:nvSpPr>
      <xdr:spPr>
        <a:xfrm>
          <a:off x="1738637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93B74FEA-72CD-4763-84B5-4D2A316F321C}"/>
            </a:ext>
          </a:extLst>
        </xdr:cNvPr>
        <xdr:cNvSpPr txBox="1"/>
      </xdr:nvSpPr>
      <xdr:spPr>
        <a:xfrm>
          <a:off x="1659262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34307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D83D5126-8C55-4D38-A930-7F710C05FF6A}"/>
            </a:ext>
          </a:extLst>
        </xdr:cNvPr>
        <xdr:cNvSpPr txBox="1"/>
      </xdr:nvSpPr>
      <xdr:spPr>
        <a:xfrm>
          <a:off x="189802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8624C2BA-43DB-40BF-A770-178ED75CB500}"/>
            </a:ext>
          </a:extLst>
        </xdr:cNvPr>
        <xdr:cNvSpPr txBox="1"/>
      </xdr:nvSpPr>
      <xdr:spPr>
        <a:xfrm>
          <a:off x="18180127"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6510134A-C2AB-4AE5-92E6-AD2750456A7B}"/>
            </a:ext>
          </a:extLst>
        </xdr:cNvPr>
        <xdr:cNvSpPr txBox="1"/>
      </xdr:nvSpPr>
      <xdr:spPr>
        <a:xfrm>
          <a:off x="17386377"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7637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2C00AED6-2DF8-4EC5-8C65-66ECC6FA13DD}"/>
            </a:ext>
          </a:extLst>
        </xdr:cNvPr>
        <xdr:cNvSpPr txBox="1"/>
      </xdr:nvSpPr>
      <xdr:spPr>
        <a:xfrm>
          <a:off x="16592627" y="69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24837E03-C4C7-4299-B39A-7D5628AA1EB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D74A5B6-EFD0-4702-9606-0BC00F42BB0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08D9DD8-9153-4B04-87DD-B5333615B98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3C91FC2-73D5-4708-BBCB-8F790B8B7927}"/>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2774E041-9489-47B0-9EB8-1CACEB5AEDA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1303303-B6D0-496D-82E1-97B14C208C3C}"/>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354B7BB-8C12-4167-8DC1-0ACE8E6241C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BF9B09FF-FE13-4C75-9D1D-C7637891E97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E11BC32D-5E37-470C-9A78-92020139E93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B3EFAE4-5533-427D-88B5-D1537D3F669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19D5B0A0-99C2-481F-B2B2-C114E869F39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EC53BE37-BE60-40EC-9CC5-3C4EF09EB9C5}"/>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A8282043-5F46-4056-BB0C-1129F59C018F}"/>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DF7BA8DF-4396-49F8-BE4E-4582BF60CA7C}"/>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8A0DEE5A-A384-422D-BC95-EC4C384828B4}"/>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DC2FBF3B-DF8A-40CB-BE8A-B987F3630B36}"/>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612A87-FF84-4E1A-8870-11C994ACE69F}"/>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F1BD6947-94FD-4DA0-9834-E2978F75AA47}"/>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8CB1F334-D1E1-4E63-92E5-126E57B3A04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29D8BA38-60E7-4569-91A5-BD5FD34A9878}"/>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B1D3F301-6FFF-4157-A67D-1AC3C87984E5}"/>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2438A7C-95ED-46C1-8F1A-85DE67B4996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81B41948-FCC2-4884-94ED-A75374533941}"/>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76A2D3E8-B1F9-42F8-B040-9CE9A4168F3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B6AE327D-47C1-4B97-8B5E-325EA89805F0}"/>
            </a:ext>
          </a:extLst>
        </xdr:cNvPr>
        <xdr:cNvCxnSpPr/>
      </xdr:nvCxnSpPr>
      <xdr:spPr>
        <a:xfrm flipV="1">
          <a:off x="14699614" y="9404350"/>
          <a:ext cx="0" cy="111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16029143-6BFC-4158-A23C-72FEC756E45E}"/>
            </a:ext>
          </a:extLst>
        </xdr:cNvPr>
        <xdr:cNvSpPr txBox="1"/>
      </xdr:nvSpPr>
      <xdr:spPr>
        <a:xfrm>
          <a:off x="14738350" y="1052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19056557-B5FF-420C-A4CB-E0E3F8F90E51}"/>
            </a:ext>
          </a:extLst>
        </xdr:cNvPr>
        <xdr:cNvCxnSpPr/>
      </xdr:nvCxnSpPr>
      <xdr:spPr>
        <a:xfrm>
          <a:off x="14611350" y="10523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F26E64DA-B336-431A-8058-92362DDFA771}"/>
            </a:ext>
          </a:extLst>
        </xdr:cNvPr>
        <xdr:cNvSpPr txBox="1"/>
      </xdr:nvSpPr>
      <xdr:spPr>
        <a:xfrm>
          <a:off x="1473835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F3E705C0-20A8-4965-A632-C54E0A99975E}"/>
            </a:ext>
          </a:extLst>
        </xdr:cNvPr>
        <xdr:cNvCxnSpPr/>
      </xdr:nvCxnSpPr>
      <xdr:spPr>
        <a:xfrm>
          <a:off x="14611350" y="940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3AE8D8FD-C4E2-47E2-A6E0-7AA5C4136AA4}"/>
            </a:ext>
          </a:extLst>
        </xdr:cNvPr>
        <xdr:cNvSpPr txBox="1"/>
      </xdr:nvSpPr>
      <xdr:spPr>
        <a:xfrm>
          <a:off x="1473835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D6D784BC-C811-4DB6-92E5-F0943E655F19}"/>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E206F0A4-27CB-4722-9179-C960677D8E09}"/>
            </a:ext>
          </a:extLst>
        </xdr:cNvPr>
        <xdr:cNvSpPr/>
      </xdr:nvSpPr>
      <xdr:spPr>
        <a:xfrm>
          <a:off x="1388745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63D851E0-2E75-495A-B94A-6EE27FA584C0}"/>
            </a:ext>
          </a:extLst>
        </xdr:cNvPr>
        <xdr:cNvSpPr/>
      </xdr:nvSpPr>
      <xdr:spPr>
        <a:xfrm>
          <a:off x="1309370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9693ACA1-E1D7-461D-B4F3-F690528ABF42}"/>
            </a:ext>
          </a:extLst>
        </xdr:cNvPr>
        <xdr:cNvSpPr/>
      </xdr:nvSpPr>
      <xdr:spPr>
        <a:xfrm>
          <a:off x="12299950" y="9960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162AAE44-7662-4302-8745-12AE786EB1EE}"/>
            </a:ext>
          </a:extLst>
        </xdr:cNvPr>
        <xdr:cNvSpPr/>
      </xdr:nvSpPr>
      <xdr:spPr>
        <a:xfrm>
          <a:off x="11487150" y="995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3A27DE6-D9F6-4FDF-A727-137EB2C4E05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3E88AD2-8A24-4BA4-9ADA-8F0A5E1C739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552E9AA-9ED0-43B3-8ECA-20742E9F32C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8364B9A-8539-4F35-A8FD-2F9FA545622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4FA176A-F701-4113-9148-6495D1B158F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168275</xdr:rowOff>
    </xdr:from>
    <xdr:to>
      <xdr:col>85</xdr:col>
      <xdr:colOff>177800</xdr:colOff>
      <xdr:row>61</xdr:row>
      <xdr:rowOff>98425</xdr:rowOff>
    </xdr:to>
    <xdr:sp macro="" textlink="">
      <xdr:nvSpPr>
        <xdr:cNvPr id="651" name="楕円 650">
          <a:extLst>
            <a:ext uri="{FF2B5EF4-FFF2-40B4-BE49-F238E27FC236}">
              <a16:creationId xmlns:a16="http://schemas.microsoft.com/office/drawing/2014/main" id="{F6F071A3-3860-4E2C-9267-E2CF73F74855}"/>
            </a:ext>
          </a:extLst>
        </xdr:cNvPr>
        <xdr:cNvSpPr/>
      </xdr:nvSpPr>
      <xdr:spPr>
        <a:xfrm>
          <a:off x="14649450" y="100742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146702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BA425906-26BB-4932-B960-E7876E091AC2}"/>
            </a:ext>
          </a:extLst>
        </xdr:cNvPr>
        <xdr:cNvSpPr txBox="1"/>
      </xdr:nvSpPr>
      <xdr:spPr>
        <a:xfrm>
          <a:off x="1473835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653" name="楕円 652">
          <a:extLst>
            <a:ext uri="{FF2B5EF4-FFF2-40B4-BE49-F238E27FC236}">
              <a16:creationId xmlns:a16="http://schemas.microsoft.com/office/drawing/2014/main" id="{FB914CC0-B656-4C95-A850-AE6F9880E7C7}"/>
            </a:ext>
          </a:extLst>
        </xdr:cNvPr>
        <xdr:cNvSpPr/>
      </xdr:nvSpPr>
      <xdr:spPr>
        <a:xfrm>
          <a:off x="13887450" y="10061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47625</xdr:rowOff>
    </xdr:to>
    <xdr:cxnSp macro="">
      <xdr:nvCxnSpPr>
        <xdr:cNvPr id="654" name="直線コネクタ 653">
          <a:extLst>
            <a:ext uri="{FF2B5EF4-FFF2-40B4-BE49-F238E27FC236}">
              <a16:creationId xmlns:a16="http://schemas.microsoft.com/office/drawing/2014/main" id="{290B33C6-50BD-4FD2-B262-951B91E28A28}"/>
            </a:ext>
          </a:extLst>
        </xdr:cNvPr>
        <xdr:cNvCxnSpPr/>
      </xdr:nvCxnSpPr>
      <xdr:spPr>
        <a:xfrm>
          <a:off x="13938250" y="10106025"/>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655" name="楕円 654">
          <a:extLst>
            <a:ext uri="{FF2B5EF4-FFF2-40B4-BE49-F238E27FC236}">
              <a16:creationId xmlns:a16="http://schemas.microsoft.com/office/drawing/2014/main" id="{3E8FCBCA-B7F1-4F41-ADAC-1AE539C2815D}"/>
            </a:ext>
          </a:extLst>
        </xdr:cNvPr>
        <xdr:cNvSpPr/>
      </xdr:nvSpPr>
      <xdr:spPr>
        <a:xfrm>
          <a:off x="13093700" y="1003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28575</xdr:rowOff>
    </xdr:to>
    <xdr:cxnSp macro="">
      <xdr:nvCxnSpPr>
        <xdr:cNvPr id="656" name="直線コネクタ 655">
          <a:extLst>
            <a:ext uri="{FF2B5EF4-FFF2-40B4-BE49-F238E27FC236}">
              <a16:creationId xmlns:a16="http://schemas.microsoft.com/office/drawing/2014/main" id="{39A23D07-0FA5-4DE2-844C-A3112B9246C2}"/>
            </a:ext>
          </a:extLst>
        </xdr:cNvPr>
        <xdr:cNvCxnSpPr/>
      </xdr:nvCxnSpPr>
      <xdr:spPr>
        <a:xfrm>
          <a:off x="13144500" y="1007745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95885</xdr:rowOff>
    </xdr:from>
    <xdr:to>
      <xdr:col>72</xdr:col>
      <xdr:colOff>38100</xdr:colOff>
      <xdr:row>61</xdr:row>
      <xdr:rowOff>26035</xdr:rowOff>
    </xdr:to>
    <xdr:sp macro="" textlink="">
      <xdr:nvSpPr>
        <xdr:cNvPr id="657" name="楕円 656">
          <a:extLst>
            <a:ext uri="{FF2B5EF4-FFF2-40B4-BE49-F238E27FC236}">
              <a16:creationId xmlns:a16="http://schemas.microsoft.com/office/drawing/2014/main" id="{FDBD6A47-BE26-40F9-A5DE-D2C9D302AEF4}"/>
            </a:ext>
          </a:extLst>
        </xdr:cNvPr>
        <xdr:cNvSpPr/>
      </xdr:nvSpPr>
      <xdr:spPr>
        <a:xfrm>
          <a:off x="12299950" y="10008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146685</xdr:rowOff>
    </xdr:from>
    <xdr:to>
      <xdr:col>76</xdr:col>
      <xdr:colOff>114300</xdr:colOff>
      <xdr:row>61</xdr:row>
      <xdr:rowOff>0</xdr:rowOff>
    </xdr:to>
    <xdr:cxnSp macro="">
      <xdr:nvCxnSpPr>
        <xdr:cNvPr id="658" name="直線コネクタ 657">
          <a:extLst>
            <a:ext uri="{FF2B5EF4-FFF2-40B4-BE49-F238E27FC236}">
              <a16:creationId xmlns:a16="http://schemas.microsoft.com/office/drawing/2014/main" id="{0B5A6791-4EA1-4BCB-BB1E-07E0CFE54306}"/>
            </a:ext>
          </a:extLst>
        </xdr:cNvPr>
        <xdr:cNvCxnSpPr/>
      </xdr:nvCxnSpPr>
      <xdr:spPr>
        <a:xfrm>
          <a:off x="12344400" y="10059035"/>
          <a:ext cx="8001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82550</xdr:rowOff>
    </xdr:from>
    <xdr:to>
      <xdr:col>67</xdr:col>
      <xdr:colOff>101600</xdr:colOff>
      <xdr:row>61</xdr:row>
      <xdr:rowOff>12700</xdr:rowOff>
    </xdr:to>
    <xdr:sp macro="" textlink="">
      <xdr:nvSpPr>
        <xdr:cNvPr id="659" name="楕円 658">
          <a:extLst>
            <a:ext uri="{FF2B5EF4-FFF2-40B4-BE49-F238E27FC236}">
              <a16:creationId xmlns:a16="http://schemas.microsoft.com/office/drawing/2014/main" id="{3825D6CA-DC0F-449B-860A-25F0DD8F969A}"/>
            </a:ext>
          </a:extLst>
        </xdr:cNvPr>
        <xdr:cNvSpPr/>
      </xdr:nvSpPr>
      <xdr:spPr>
        <a:xfrm>
          <a:off x="11487150" y="9994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133350</xdr:rowOff>
    </xdr:from>
    <xdr:to>
      <xdr:col>71</xdr:col>
      <xdr:colOff>177800</xdr:colOff>
      <xdr:row>60</xdr:row>
      <xdr:rowOff>146685</xdr:rowOff>
    </xdr:to>
    <xdr:cxnSp macro="">
      <xdr:nvCxnSpPr>
        <xdr:cNvPr id="660" name="直線コネクタ 659">
          <a:extLst>
            <a:ext uri="{FF2B5EF4-FFF2-40B4-BE49-F238E27FC236}">
              <a16:creationId xmlns:a16="http://schemas.microsoft.com/office/drawing/2014/main" id="{6FB972DE-392F-438A-AD06-0DF7E5715D62}"/>
            </a:ext>
          </a:extLst>
        </xdr:cNvPr>
        <xdr:cNvCxnSpPr/>
      </xdr:nvCxnSpPr>
      <xdr:spPr>
        <a:xfrm>
          <a:off x="11537950" y="10045700"/>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2BCE06C1-D3A5-424B-B944-A0F47AE0E138}"/>
            </a:ext>
          </a:extLst>
        </xdr:cNvPr>
        <xdr:cNvSpPr txBox="1"/>
      </xdr:nvSpPr>
      <xdr:spPr>
        <a:xfrm>
          <a:off x="137420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D046B01F-2B27-4053-BE34-2842FB57CFAF}"/>
            </a:ext>
          </a:extLst>
        </xdr:cNvPr>
        <xdr:cNvSpPr txBox="1"/>
      </xdr:nvSpPr>
      <xdr:spPr>
        <a:xfrm>
          <a:off x="1296099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a:extLst>
            <a:ext uri="{FF2B5EF4-FFF2-40B4-BE49-F238E27FC236}">
              <a16:creationId xmlns:a16="http://schemas.microsoft.com/office/drawing/2014/main" id="{0683D1A0-6F1B-4008-B681-D24CC101E134}"/>
            </a:ext>
          </a:extLst>
        </xdr:cNvPr>
        <xdr:cNvSpPr txBox="1"/>
      </xdr:nvSpPr>
      <xdr:spPr>
        <a:xfrm>
          <a:off x="121672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a:extLst>
            <a:ext uri="{FF2B5EF4-FFF2-40B4-BE49-F238E27FC236}">
              <a16:creationId xmlns:a16="http://schemas.microsoft.com/office/drawing/2014/main" id="{7F8BC6F4-6342-4DA2-8AB9-A682A840C577}"/>
            </a:ext>
          </a:extLst>
        </xdr:cNvPr>
        <xdr:cNvSpPr txBox="1"/>
      </xdr:nvSpPr>
      <xdr:spPr>
        <a:xfrm>
          <a:off x="113544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665" name="n_1mainValue【学校施設】&#10;有形固定資産減価償却率">
          <a:extLst>
            <a:ext uri="{FF2B5EF4-FFF2-40B4-BE49-F238E27FC236}">
              <a16:creationId xmlns:a16="http://schemas.microsoft.com/office/drawing/2014/main" id="{E8FB2E44-FA44-4377-9029-E909E925424A}"/>
            </a:ext>
          </a:extLst>
        </xdr:cNvPr>
        <xdr:cNvSpPr txBox="1"/>
      </xdr:nvSpPr>
      <xdr:spPr>
        <a:xfrm>
          <a:off x="137420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666" name="n_2mainValue【学校施設】&#10;有形固定資産減価償却率">
          <a:extLst>
            <a:ext uri="{FF2B5EF4-FFF2-40B4-BE49-F238E27FC236}">
              <a16:creationId xmlns:a16="http://schemas.microsoft.com/office/drawing/2014/main" id="{201C6517-1A46-4A7B-9745-E0A94151A22B}"/>
            </a:ext>
          </a:extLst>
        </xdr:cNvPr>
        <xdr:cNvSpPr txBox="1"/>
      </xdr:nvSpPr>
      <xdr:spPr>
        <a:xfrm>
          <a:off x="1296099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17162</xdr:rowOff>
    </xdr:from>
    <xdr:ext cx="405111" cy="259045"/>
    <xdr:sp macro="" textlink="">
      <xdr:nvSpPr>
        <xdr:cNvPr id="667" name="n_3mainValue【学校施設】&#10;有形固定資産減価償却率">
          <a:extLst>
            <a:ext uri="{FF2B5EF4-FFF2-40B4-BE49-F238E27FC236}">
              <a16:creationId xmlns:a16="http://schemas.microsoft.com/office/drawing/2014/main" id="{70BE1656-500E-46ED-81B5-0068770FD64D}"/>
            </a:ext>
          </a:extLst>
        </xdr:cNvPr>
        <xdr:cNvSpPr txBox="1"/>
      </xdr:nvSpPr>
      <xdr:spPr>
        <a:xfrm>
          <a:off x="121672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3827</xdr:rowOff>
    </xdr:from>
    <xdr:ext cx="405111" cy="259045"/>
    <xdr:sp macro="" textlink="">
      <xdr:nvSpPr>
        <xdr:cNvPr id="668" name="n_4mainValue【学校施設】&#10;有形固定資産減価償却率">
          <a:extLst>
            <a:ext uri="{FF2B5EF4-FFF2-40B4-BE49-F238E27FC236}">
              <a16:creationId xmlns:a16="http://schemas.microsoft.com/office/drawing/2014/main" id="{2C3C8F98-7E21-428D-BC1E-C654D71B9676}"/>
            </a:ext>
          </a:extLst>
        </xdr:cNvPr>
        <xdr:cNvSpPr txBox="1"/>
      </xdr:nvSpPr>
      <xdr:spPr>
        <a:xfrm>
          <a:off x="113544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ACE11BD7-CA82-4DB6-A114-A923706F0C4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10EEA6D1-600A-4D6B-984E-CBC4FAD9978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59E58480-5DDC-4BDC-8B98-5C8D6DBC53A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D92E9EE7-DA6E-4EB8-8392-303FAF96FC5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66C2D6D9-9362-4384-9492-F1AE72FDBA1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5756F65-237D-4622-8BFB-16B0ED536626}"/>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6088EB5E-AA72-4044-8D7F-871A1D47CD6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2A5C5FC0-F8FF-405C-BEA0-1189C05D60D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3146E0C4-4304-48F3-9C39-30A6ABD4745E}"/>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3687489-89C7-499B-967C-63188F61450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FAC7758E-F8E4-44C3-968E-5CEFB2DC4C71}"/>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12DFA945-5848-4D7E-87CF-269F73A8B0DD}"/>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7E320D50-8B7B-4AE4-A789-000C5344A664}"/>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4A519E4B-1C6C-4A62-A43A-8F33BD097DC6}"/>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4FF179D8-ECD6-4041-94E8-69992CFC2E17}"/>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ECB962DE-7748-4A15-BF27-BFB2850A8DC5}"/>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98C0A312-77C0-4EEA-83A6-95E0D519D5C7}"/>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3DB331B-856F-452A-A47C-8071D5C0956D}"/>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58FC2DBE-60C9-4D75-87EC-7C87D34C0C31}"/>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8334B4D6-E27B-4BF8-A319-FC640B1DFF8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AEDA70AF-5079-41F9-879E-863B9AB97645}"/>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91102880-D8C6-43A8-A498-FFE849FFBF7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B1BF1BB9-39E3-4F6B-970A-C9930DE5A8F8}"/>
            </a:ext>
          </a:extLst>
        </xdr:cNvPr>
        <xdr:cNvCxnSpPr/>
      </xdr:nvCxnSpPr>
      <xdr:spPr>
        <a:xfrm flipV="1">
          <a:off x="19951064" y="9166860"/>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04D4B8AB-AA5F-4AF7-B06B-B433467C3803}"/>
            </a:ext>
          </a:extLst>
        </xdr:cNvPr>
        <xdr:cNvSpPr txBox="1"/>
      </xdr:nvSpPr>
      <xdr:spPr>
        <a:xfrm>
          <a:off x="19989800" y="1067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B86B411D-564D-424B-8F82-DA7E0894A745}"/>
            </a:ext>
          </a:extLst>
        </xdr:cNvPr>
        <xdr:cNvCxnSpPr/>
      </xdr:nvCxnSpPr>
      <xdr:spPr>
        <a:xfrm>
          <a:off x="19881850" y="10671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82A0C542-2E67-42D4-A23A-02B20665AEE2}"/>
            </a:ext>
          </a:extLst>
        </xdr:cNvPr>
        <xdr:cNvSpPr txBox="1"/>
      </xdr:nvSpPr>
      <xdr:spPr>
        <a:xfrm>
          <a:off x="19989800" y="894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9DF80F29-E7B9-4887-A3AE-9C754E6F5190}"/>
            </a:ext>
          </a:extLst>
        </xdr:cNvPr>
        <xdr:cNvCxnSpPr/>
      </xdr:nvCxnSpPr>
      <xdr:spPr>
        <a:xfrm>
          <a:off x="19881850" y="916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D0656FFF-9F6B-4990-A83F-11361099DDBA}"/>
            </a:ext>
          </a:extLst>
        </xdr:cNvPr>
        <xdr:cNvSpPr txBox="1"/>
      </xdr:nvSpPr>
      <xdr:spPr>
        <a:xfrm>
          <a:off x="19989800" y="10307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07A477A6-D1AB-471D-9A16-F4CC976D9660}"/>
            </a:ext>
          </a:extLst>
        </xdr:cNvPr>
        <xdr:cNvSpPr/>
      </xdr:nvSpPr>
      <xdr:spPr>
        <a:xfrm>
          <a:off x="19900900" y="10328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6EDDDB8E-A48A-4ED4-BB6E-0EA3EDF16C13}"/>
            </a:ext>
          </a:extLst>
        </xdr:cNvPr>
        <xdr:cNvSpPr/>
      </xdr:nvSpPr>
      <xdr:spPr>
        <a:xfrm>
          <a:off x="19157950" y="10337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31CDEAC3-C0F5-4087-85B0-C090F21C84D2}"/>
            </a:ext>
          </a:extLst>
        </xdr:cNvPr>
        <xdr:cNvSpPr/>
      </xdr:nvSpPr>
      <xdr:spPr>
        <a:xfrm>
          <a:off x="18345150" y="10338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A4FAB86E-8A24-478D-B9A3-F630FE103345}"/>
            </a:ext>
          </a:extLst>
        </xdr:cNvPr>
        <xdr:cNvSpPr/>
      </xdr:nvSpPr>
      <xdr:spPr>
        <a:xfrm>
          <a:off x="17551400" y="10329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EED93DB3-E0AB-455B-A38C-DF851CA01193}"/>
            </a:ext>
          </a:extLst>
        </xdr:cNvPr>
        <xdr:cNvSpPr/>
      </xdr:nvSpPr>
      <xdr:spPr>
        <a:xfrm>
          <a:off x="16757650" y="103348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F0279F2-0A4D-488B-A718-933ECFB6F4EB}"/>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0A15CA2-DA3F-413E-8D86-D57F3B91CD8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790DE39-D4E5-4A7D-8FA1-5FAE92C089F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288E2E0-505E-4516-B144-6D237653E1D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C6862D8-E2CB-4580-89E2-FE493A937C4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40183</xdr:rowOff>
    </xdr:from>
    <xdr:to>
      <xdr:col>116</xdr:col>
      <xdr:colOff>114300</xdr:colOff>
      <xdr:row>62</xdr:row>
      <xdr:rowOff>141783</xdr:rowOff>
    </xdr:to>
    <xdr:sp macro="" textlink="">
      <xdr:nvSpPr>
        <xdr:cNvPr id="707" name="楕円 706">
          <a:extLst>
            <a:ext uri="{FF2B5EF4-FFF2-40B4-BE49-F238E27FC236}">
              <a16:creationId xmlns:a16="http://schemas.microsoft.com/office/drawing/2014/main" id="{591FB7BA-5A6F-4DBC-A132-199D201FCD8E}"/>
            </a:ext>
          </a:extLst>
        </xdr:cNvPr>
        <xdr:cNvSpPr/>
      </xdr:nvSpPr>
      <xdr:spPr>
        <a:xfrm>
          <a:off x="19900900" y="102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63060</xdr:rowOff>
    </xdr:from>
    <xdr:ext cx="469744" cy="259045"/>
    <xdr:sp macro="" textlink="">
      <xdr:nvSpPr>
        <xdr:cNvPr id="708" name="【学校施設】&#10;一人当たり面積該当値テキスト">
          <a:extLst>
            <a:ext uri="{FF2B5EF4-FFF2-40B4-BE49-F238E27FC236}">
              <a16:creationId xmlns:a16="http://schemas.microsoft.com/office/drawing/2014/main" id="{6CD770FA-E856-4BED-937E-62A1A362F22C}"/>
            </a:ext>
          </a:extLst>
        </xdr:cNvPr>
        <xdr:cNvSpPr txBox="1"/>
      </xdr:nvSpPr>
      <xdr:spPr>
        <a:xfrm>
          <a:off x="19989800" y="1014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43841</xdr:rowOff>
    </xdr:from>
    <xdr:to>
      <xdr:col>112</xdr:col>
      <xdr:colOff>38100</xdr:colOff>
      <xdr:row>62</xdr:row>
      <xdr:rowOff>145441</xdr:rowOff>
    </xdr:to>
    <xdr:sp macro="" textlink="">
      <xdr:nvSpPr>
        <xdr:cNvPr id="709" name="楕円 708">
          <a:extLst>
            <a:ext uri="{FF2B5EF4-FFF2-40B4-BE49-F238E27FC236}">
              <a16:creationId xmlns:a16="http://schemas.microsoft.com/office/drawing/2014/main" id="{55BC386E-1D31-48E9-ADED-B0028F0CF8A8}"/>
            </a:ext>
          </a:extLst>
        </xdr:cNvPr>
        <xdr:cNvSpPr/>
      </xdr:nvSpPr>
      <xdr:spPr>
        <a:xfrm>
          <a:off x="19157950" y="102863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90983</xdr:rowOff>
    </xdr:from>
    <xdr:to>
      <xdr:col>116</xdr:col>
      <xdr:colOff>63500</xdr:colOff>
      <xdr:row>62</xdr:row>
      <xdr:rowOff>94641</xdr:rowOff>
    </xdr:to>
    <xdr:cxnSp macro="">
      <xdr:nvCxnSpPr>
        <xdr:cNvPr id="710" name="直線コネクタ 709">
          <a:extLst>
            <a:ext uri="{FF2B5EF4-FFF2-40B4-BE49-F238E27FC236}">
              <a16:creationId xmlns:a16="http://schemas.microsoft.com/office/drawing/2014/main" id="{0EE751CE-F03E-47CA-B615-E52C91BC4505}"/>
            </a:ext>
          </a:extLst>
        </xdr:cNvPr>
        <xdr:cNvCxnSpPr/>
      </xdr:nvCxnSpPr>
      <xdr:spPr>
        <a:xfrm flipV="1">
          <a:off x="19202400" y="10333533"/>
          <a:ext cx="7493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45669</xdr:rowOff>
    </xdr:from>
    <xdr:to>
      <xdr:col>107</xdr:col>
      <xdr:colOff>101600</xdr:colOff>
      <xdr:row>62</xdr:row>
      <xdr:rowOff>147269</xdr:rowOff>
    </xdr:to>
    <xdr:sp macro="" textlink="">
      <xdr:nvSpPr>
        <xdr:cNvPr id="711" name="楕円 710">
          <a:extLst>
            <a:ext uri="{FF2B5EF4-FFF2-40B4-BE49-F238E27FC236}">
              <a16:creationId xmlns:a16="http://schemas.microsoft.com/office/drawing/2014/main" id="{2060AF68-26AB-4298-B782-682D2E3BCA27}"/>
            </a:ext>
          </a:extLst>
        </xdr:cNvPr>
        <xdr:cNvSpPr/>
      </xdr:nvSpPr>
      <xdr:spPr>
        <a:xfrm>
          <a:off x="18345150" y="102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94641</xdr:rowOff>
    </xdr:from>
    <xdr:to>
      <xdr:col>111</xdr:col>
      <xdr:colOff>177800</xdr:colOff>
      <xdr:row>62</xdr:row>
      <xdr:rowOff>96469</xdr:rowOff>
    </xdr:to>
    <xdr:cxnSp macro="">
      <xdr:nvCxnSpPr>
        <xdr:cNvPr id="712" name="直線コネクタ 711">
          <a:extLst>
            <a:ext uri="{FF2B5EF4-FFF2-40B4-BE49-F238E27FC236}">
              <a16:creationId xmlns:a16="http://schemas.microsoft.com/office/drawing/2014/main" id="{8FA58265-E40A-4E26-AFDC-773446E9F1E4}"/>
            </a:ext>
          </a:extLst>
        </xdr:cNvPr>
        <xdr:cNvCxnSpPr/>
      </xdr:nvCxnSpPr>
      <xdr:spPr>
        <a:xfrm flipV="1">
          <a:off x="18395950" y="10337191"/>
          <a:ext cx="80645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47955</xdr:rowOff>
    </xdr:from>
    <xdr:to>
      <xdr:col>102</xdr:col>
      <xdr:colOff>165100</xdr:colOff>
      <xdr:row>62</xdr:row>
      <xdr:rowOff>149555</xdr:rowOff>
    </xdr:to>
    <xdr:sp macro="" textlink="">
      <xdr:nvSpPr>
        <xdr:cNvPr id="713" name="楕円 712">
          <a:extLst>
            <a:ext uri="{FF2B5EF4-FFF2-40B4-BE49-F238E27FC236}">
              <a16:creationId xmlns:a16="http://schemas.microsoft.com/office/drawing/2014/main" id="{D5A90E9B-6F1E-4FB8-BDD5-F5F293777A57}"/>
            </a:ext>
          </a:extLst>
        </xdr:cNvPr>
        <xdr:cNvSpPr/>
      </xdr:nvSpPr>
      <xdr:spPr>
        <a:xfrm>
          <a:off x="17551400" y="102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96469</xdr:rowOff>
    </xdr:from>
    <xdr:to>
      <xdr:col>107</xdr:col>
      <xdr:colOff>50800</xdr:colOff>
      <xdr:row>62</xdr:row>
      <xdr:rowOff>98755</xdr:rowOff>
    </xdr:to>
    <xdr:cxnSp macro="">
      <xdr:nvCxnSpPr>
        <xdr:cNvPr id="714" name="直線コネクタ 713">
          <a:extLst>
            <a:ext uri="{FF2B5EF4-FFF2-40B4-BE49-F238E27FC236}">
              <a16:creationId xmlns:a16="http://schemas.microsoft.com/office/drawing/2014/main" id="{62ABF144-5CFE-49BB-9568-F10A83DA3E47}"/>
            </a:ext>
          </a:extLst>
        </xdr:cNvPr>
        <xdr:cNvCxnSpPr/>
      </xdr:nvCxnSpPr>
      <xdr:spPr>
        <a:xfrm flipV="1">
          <a:off x="17602200" y="10339019"/>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165913</xdr:rowOff>
    </xdr:from>
    <xdr:to>
      <xdr:col>98</xdr:col>
      <xdr:colOff>38100</xdr:colOff>
      <xdr:row>62</xdr:row>
      <xdr:rowOff>96063</xdr:rowOff>
    </xdr:to>
    <xdr:sp macro="" textlink="">
      <xdr:nvSpPr>
        <xdr:cNvPr id="715" name="楕円 714">
          <a:extLst>
            <a:ext uri="{FF2B5EF4-FFF2-40B4-BE49-F238E27FC236}">
              <a16:creationId xmlns:a16="http://schemas.microsoft.com/office/drawing/2014/main" id="{351AD9A7-C716-4E72-897B-D1066088C245}"/>
            </a:ext>
          </a:extLst>
        </xdr:cNvPr>
        <xdr:cNvSpPr/>
      </xdr:nvSpPr>
      <xdr:spPr>
        <a:xfrm>
          <a:off x="16757650" y="102433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45263</xdr:rowOff>
    </xdr:from>
    <xdr:to>
      <xdr:col>102</xdr:col>
      <xdr:colOff>114300</xdr:colOff>
      <xdr:row>62</xdr:row>
      <xdr:rowOff>98755</xdr:rowOff>
    </xdr:to>
    <xdr:cxnSp macro="">
      <xdr:nvCxnSpPr>
        <xdr:cNvPr id="716" name="直線コネクタ 715">
          <a:extLst>
            <a:ext uri="{FF2B5EF4-FFF2-40B4-BE49-F238E27FC236}">
              <a16:creationId xmlns:a16="http://schemas.microsoft.com/office/drawing/2014/main" id="{F9A11AC4-7F5E-4832-8E86-AA1A994AC0FA}"/>
            </a:ext>
          </a:extLst>
        </xdr:cNvPr>
        <xdr:cNvCxnSpPr/>
      </xdr:nvCxnSpPr>
      <xdr:spPr>
        <a:xfrm>
          <a:off x="16802100" y="10287813"/>
          <a:ext cx="8001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a:extLst>
            <a:ext uri="{FF2B5EF4-FFF2-40B4-BE49-F238E27FC236}">
              <a16:creationId xmlns:a16="http://schemas.microsoft.com/office/drawing/2014/main" id="{2F3CB551-9659-4409-88EF-AA6E11783A3E}"/>
            </a:ext>
          </a:extLst>
        </xdr:cNvPr>
        <xdr:cNvSpPr txBox="1"/>
      </xdr:nvSpPr>
      <xdr:spPr>
        <a:xfrm>
          <a:off x="18980227" y="1042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E6244F0F-6136-43D1-8588-A9C5693160FB}"/>
            </a:ext>
          </a:extLst>
        </xdr:cNvPr>
        <xdr:cNvSpPr txBox="1"/>
      </xdr:nvSpPr>
      <xdr:spPr>
        <a:xfrm>
          <a:off x="18180127" y="1042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a:extLst>
            <a:ext uri="{FF2B5EF4-FFF2-40B4-BE49-F238E27FC236}">
              <a16:creationId xmlns:a16="http://schemas.microsoft.com/office/drawing/2014/main" id="{86EC59B5-D19D-4A9A-A6F0-9CD50370E182}"/>
            </a:ext>
          </a:extLst>
        </xdr:cNvPr>
        <xdr:cNvSpPr txBox="1"/>
      </xdr:nvSpPr>
      <xdr:spPr>
        <a:xfrm>
          <a:off x="17386377" y="1041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a:extLst>
            <a:ext uri="{FF2B5EF4-FFF2-40B4-BE49-F238E27FC236}">
              <a16:creationId xmlns:a16="http://schemas.microsoft.com/office/drawing/2014/main" id="{9E19E657-D30A-46DF-B5E6-DBABCDA8F89D}"/>
            </a:ext>
          </a:extLst>
        </xdr:cNvPr>
        <xdr:cNvSpPr txBox="1"/>
      </xdr:nvSpPr>
      <xdr:spPr>
        <a:xfrm>
          <a:off x="16592627" y="1042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161968</xdr:rowOff>
    </xdr:from>
    <xdr:ext cx="469744" cy="259045"/>
    <xdr:sp macro="" textlink="">
      <xdr:nvSpPr>
        <xdr:cNvPr id="721" name="n_1mainValue【学校施設】&#10;一人当たり面積">
          <a:extLst>
            <a:ext uri="{FF2B5EF4-FFF2-40B4-BE49-F238E27FC236}">
              <a16:creationId xmlns:a16="http://schemas.microsoft.com/office/drawing/2014/main" id="{AE80886A-776D-472E-B640-EEDE5B9919B4}"/>
            </a:ext>
          </a:extLst>
        </xdr:cNvPr>
        <xdr:cNvSpPr txBox="1"/>
      </xdr:nvSpPr>
      <xdr:spPr>
        <a:xfrm>
          <a:off x="18980227" y="1007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163796</xdr:rowOff>
    </xdr:from>
    <xdr:ext cx="469744" cy="259045"/>
    <xdr:sp macro="" textlink="">
      <xdr:nvSpPr>
        <xdr:cNvPr id="722" name="n_2mainValue【学校施設】&#10;一人当たり面積">
          <a:extLst>
            <a:ext uri="{FF2B5EF4-FFF2-40B4-BE49-F238E27FC236}">
              <a16:creationId xmlns:a16="http://schemas.microsoft.com/office/drawing/2014/main" id="{45793D52-0D25-4186-842A-689B5A7FC132}"/>
            </a:ext>
          </a:extLst>
        </xdr:cNvPr>
        <xdr:cNvSpPr txBox="1"/>
      </xdr:nvSpPr>
      <xdr:spPr>
        <a:xfrm>
          <a:off x="18180127" y="1007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166082</xdr:rowOff>
    </xdr:from>
    <xdr:ext cx="469744" cy="259045"/>
    <xdr:sp macro="" textlink="">
      <xdr:nvSpPr>
        <xdr:cNvPr id="723" name="n_3mainValue【学校施設】&#10;一人当たり面積">
          <a:extLst>
            <a:ext uri="{FF2B5EF4-FFF2-40B4-BE49-F238E27FC236}">
              <a16:creationId xmlns:a16="http://schemas.microsoft.com/office/drawing/2014/main" id="{DCA76D88-E67F-41C6-8B23-0FBAC382BCFF}"/>
            </a:ext>
          </a:extLst>
        </xdr:cNvPr>
        <xdr:cNvSpPr txBox="1"/>
      </xdr:nvSpPr>
      <xdr:spPr>
        <a:xfrm>
          <a:off x="17386377" y="1007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112590</xdr:rowOff>
    </xdr:from>
    <xdr:ext cx="469744" cy="259045"/>
    <xdr:sp macro="" textlink="">
      <xdr:nvSpPr>
        <xdr:cNvPr id="724" name="n_4mainValue【学校施設】&#10;一人当たり面積">
          <a:extLst>
            <a:ext uri="{FF2B5EF4-FFF2-40B4-BE49-F238E27FC236}">
              <a16:creationId xmlns:a16="http://schemas.microsoft.com/office/drawing/2014/main" id="{BED4D652-1B8E-4408-B402-0ABECB5C0C65}"/>
            </a:ext>
          </a:extLst>
        </xdr:cNvPr>
        <xdr:cNvSpPr txBox="1"/>
      </xdr:nvSpPr>
      <xdr:spPr>
        <a:xfrm>
          <a:off x="16592627" y="1002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86FA36B5-78CA-4C26-B329-AF42A4B9EEA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DF21190C-7264-468A-AC6B-0A2B65EBBF5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FBD72D5C-E0C8-4B95-8AF0-9B36DD1F223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B921344B-3076-49B7-83B9-7784CD5AFCE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97521400-9A71-41D5-A53C-AE9265D26CE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1ED9CF22-3033-4B4A-9375-2A91CE6B12F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E9D75BF-3DD7-4658-806D-95616817497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1B8BFD89-8206-4141-A80D-35B8B30345C4}"/>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B60EE1BE-4421-4BC5-BC87-FF81D63245E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EE9126CC-D637-4D45-A780-201F674D76C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AE7D245D-45B6-4729-9CAF-9580BAB189A4}"/>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FE0E193A-2B81-4467-B1DE-ACC73D62A5F2}"/>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6E2789E5-CF16-4AAC-A38B-1D83E3D84CFC}"/>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FAB4B1E3-4370-454B-85E1-FA232ECBC3F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4C1AE7B4-9F66-49F7-A4CB-0ED5486C255A}"/>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64F0ADD3-B3A8-4664-A662-51C28DE33BE6}"/>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EB69E124-C578-4133-84B9-4C2AB20A4650}"/>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EE3DD00A-4648-4089-97F7-F797E626B72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A69AE665-12E4-483C-B91E-A7489A7E73DD}"/>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5461D0B1-07D5-4985-836C-D71CBCDB4A1D}"/>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20092097-9023-40FD-9D63-C2F60203D63D}"/>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3D5F1729-6204-4CD3-8A97-09A941F1F422}"/>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1011B857-643C-4B72-B03E-5B508469C409}"/>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3C1345DC-DE37-411E-BA23-026D4FB0BA7D}"/>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A2D45852-A2FF-48E0-858E-2210A5060429}"/>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18D74D7E-38FB-461F-AB82-E94395D64AFB}"/>
            </a:ext>
          </a:extLst>
        </xdr:cNvPr>
        <xdr:cNvCxnSpPr/>
      </xdr:nvCxnSpPr>
      <xdr:spPr>
        <a:xfrm flipV="1">
          <a:off x="14699614" y="12853488"/>
          <a:ext cx="0" cy="151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2F05E3E2-6B43-4492-89FD-C9B067306ED5}"/>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1F696773-EEBF-45AA-A8D0-4855A6F28AAA}"/>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393965E4-F0F1-449F-8D90-C239CF07045F}"/>
            </a:ext>
          </a:extLst>
        </xdr:cNvPr>
        <xdr:cNvSpPr txBox="1"/>
      </xdr:nvSpPr>
      <xdr:spPr>
        <a:xfrm>
          <a:off x="14738350" y="12635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A0539C6D-F6D0-4BB2-9FDE-2D3D94DB9424}"/>
            </a:ext>
          </a:extLst>
        </xdr:cNvPr>
        <xdr:cNvCxnSpPr/>
      </xdr:nvCxnSpPr>
      <xdr:spPr>
        <a:xfrm>
          <a:off x="14611350" y="12853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a:extLst>
            <a:ext uri="{FF2B5EF4-FFF2-40B4-BE49-F238E27FC236}">
              <a16:creationId xmlns:a16="http://schemas.microsoft.com/office/drawing/2014/main" id="{DA49B489-D5B2-4B45-9CA1-2C0728E68ABB}"/>
            </a:ext>
          </a:extLst>
        </xdr:cNvPr>
        <xdr:cNvSpPr txBox="1"/>
      </xdr:nvSpPr>
      <xdr:spPr>
        <a:xfrm>
          <a:off x="14738350" y="13557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A031D453-9A72-4CEB-BB63-39196234CEBC}"/>
            </a:ext>
          </a:extLst>
        </xdr:cNvPr>
        <xdr:cNvSpPr/>
      </xdr:nvSpPr>
      <xdr:spPr>
        <a:xfrm>
          <a:off x="14649450" y="135792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18B70DDD-10A6-46B7-B2B6-621A389F0CFC}"/>
            </a:ext>
          </a:extLst>
        </xdr:cNvPr>
        <xdr:cNvSpPr/>
      </xdr:nvSpPr>
      <xdr:spPr>
        <a:xfrm>
          <a:off x="1388745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1FC6E304-2779-4D0D-96EF-25EE3604B587}"/>
            </a:ext>
          </a:extLst>
        </xdr:cNvPr>
        <xdr:cNvSpPr/>
      </xdr:nvSpPr>
      <xdr:spPr>
        <a:xfrm>
          <a:off x="130937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72A38B0F-6FAD-41B0-AAC7-A4899BC9B75F}"/>
            </a:ext>
          </a:extLst>
        </xdr:cNvPr>
        <xdr:cNvSpPr/>
      </xdr:nvSpPr>
      <xdr:spPr>
        <a:xfrm>
          <a:off x="12299950" y="13631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D4C9BAA4-0F47-461B-8FCA-71FFAE8655AE}"/>
            </a:ext>
          </a:extLst>
        </xdr:cNvPr>
        <xdr:cNvSpPr/>
      </xdr:nvSpPr>
      <xdr:spPr>
        <a:xfrm>
          <a:off x="11487150" y="136200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E6D4048-4489-4657-8DD8-4AF4ACA75CE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15704F7-7CD0-48EC-89E7-20C29D63F1B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5C9EF3A-A5CF-48CE-8EA2-5A9F8B5EFDA6}"/>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DC353FE-C036-4C00-8A7B-D8FFCAAC89AA}"/>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AC55D7F-21EC-494B-BB2A-717DB325F30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49349</xdr:rowOff>
    </xdr:from>
    <xdr:to>
      <xdr:col>85</xdr:col>
      <xdr:colOff>177800</xdr:colOff>
      <xdr:row>79</xdr:row>
      <xdr:rowOff>150949</xdr:rowOff>
    </xdr:to>
    <xdr:sp macro="" textlink="">
      <xdr:nvSpPr>
        <xdr:cNvPr id="766" name="楕円 765">
          <a:extLst>
            <a:ext uri="{FF2B5EF4-FFF2-40B4-BE49-F238E27FC236}">
              <a16:creationId xmlns:a16="http://schemas.microsoft.com/office/drawing/2014/main" id="{5200AB30-94C3-45EE-8BFB-8B691DB60BFD}"/>
            </a:ext>
          </a:extLst>
        </xdr:cNvPr>
        <xdr:cNvSpPr/>
      </xdr:nvSpPr>
      <xdr:spPr>
        <a:xfrm>
          <a:off x="14649450" y="1309859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72226</xdr:rowOff>
    </xdr:from>
    <xdr:ext cx="405111" cy="259045"/>
    <xdr:sp macro="" textlink="">
      <xdr:nvSpPr>
        <xdr:cNvPr id="767" name="【児童館】&#10;有形固定資産減価償却率該当値テキスト">
          <a:extLst>
            <a:ext uri="{FF2B5EF4-FFF2-40B4-BE49-F238E27FC236}">
              <a16:creationId xmlns:a16="http://schemas.microsoft.com/office/drawing/2014/main" id="{B7D95053-6DDC-4E08-9FCD-80A881830635}"/>
            </a:ext>
          </a:extLst>
        </xdr:cNvPr>
        <xdr:cNvSpPr txBox="1"/>
      </xdr:nvSpPr>
      <xdr:spPr>
        <a:xfrm>
          <a:off x="14738350" y="12956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28121</xdr:rowOff>
    </xdr:from>
    <xdr:to>
      <xdr:col>81</xdr:col>
      <xdr:colOff>101600</xdr:colOff>
      <xdr:row>79</xdr:row>
      <xdr:rowOff>129721</xdr:rowOff>
    </xdr:to>
    <xdr:sp macro="" textlink="">
      <xdr:nvSpPr>
        <xdr:cNvPr id="768" name="楕円 767">
          <a:extLst>
            <a:ext uri="{FF2B5EF4-FFF2-40B4-BE49-F238E27FC236}">
              <a16:creationId xmlns:a16="http://schemas.microsoft.com/office/drawing/2014/main" id="{41B03A79-32E1-4940-924E-AB1E86FA6923}"/>
            </a:ext>
          </a:extLst>
        </xdr:cNvPr>
        <xdr:cNvSpPr/>
      </xdr:nvSpPr>
      <xdr:spPr>
        <a:xfrm>
          <a:off x="13887450" y="1307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78921</xdr:rowOff>
    </xdr:from>
    <xdr:to>
      <xdr:col>85</xdr:col>
      <xdr:colOff>127000</xdr:colOff>
      <xdr:row>79</xdr:row>
      <xdr:rowOff>100149</xdr:rowOff>
    </xdr:to>
    <xdr:cxnSp macro="">
      <xdr:nvCxnSpPr>
        <xdr:cNvPr id="769" name="直線コネクタ 768">
          <a:extLst>
            <a:ext uri="{FF2B5EF4-FFF2-40B4-BE49-F238E27FC236}">
              <a16:creationId xmlns:a16="http://schemas.microsoft.com/office/drawing/2014/main" id="{155AB938-BF05-43C0-9682-001DFC029D72}"/>
            </a:ext>
          </a:extLst>
        </xdr:cNvPr>
        <xdr:cNvCxnSpPr/>
      </xdr:nvCxnSpPr>
      <xdr:spPr>
        <a:xfrm>
          <a:off x="13938250" y="13128171"/>
          <a:ext cx="762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770" name="楕円 769">
          <a:extLst>
            <a:ext uri="{FF2B5EF4-FFF2-40B4-BE49-F238E27FC236}">
              <a16:creationId xmlns:a16="http://schemas.microsoft.com/office/drawing/2014/main" id="{745F5587-3B2A-4758-B268-3E2D0A245C3A}"/>
            </a:ext>
          </a:extLst>
        </xdr:cNvPr>
        <xdr:cNvSpPr/>
      </xdr:nvSpPr>
      <xdr:spPr>
        <a:xfrm>
          <a:off x="130937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78921</xdr:rowOff>
    </xdr:from>
    <xdr:to>
      <xdr:col>81</xdr:col>
      <xdr:colOff>50800</xdr:colOff>
      <xdr:row>81</xdr:row>
      <xdr:rowOff>83820</xdr:rowOff>
    </xdr:to>
    <xdr:cxnSp macro="">
      <xdr:nvCxnSpPr>
        <xdr:cNvPr id="771" name="直線コネクタ 770">
          <a:extLst>
            <a:ext uri="{FF2B5EF4-FFF2-40B4-BE49-F238E27FC236}">
              <a16:creationId xmlns:a16="http://schemas.microsoft.com/office/drawing/2014/main" id="{76344D05-6D5A-40BE-9BF9-4DE63B7060D5}"/>
            </a:ext>
          </a:extLst>
        </xdr:cNvPr>
        <xdr:cNvCxnSpPr/>
      </xdr:nvCxnSpPr>
      <xdr:spPr>
        <a:xfrm flipV="1">
          <a:off x="13144500" y="13128171"/>
          <a:ext cx="793750" cy="33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166914</xdr:rowOff>
    </xdr:from>
    <xdr:to>
      <xdr:col>72</xdr:col>
      <xdr:colOff>38100</xdr:colOff>
      <xdr:row>81</xdr:row>
      <xdr:rowOff>97064</xdr:rowOff>
    </xdr:to>
    <xdr:sp macro="" textlink="">
      <xdr:nvSpPr>
        <xdr:cNvPr id="772" name="楕円 771">
          <a:extLst>
            <a:ext uri="{FF2B5EF4-FFF2-40B4-BE49-F238E27FC236}">
              <a16:creationId xmlns:a16="http://schemas.microsoft.com/office/drawing/2014/main" id="{2BF43149-86B6-4C36-BEA6-52D46B3B7DB4}"/>
            </a:ext>
          </a:extLst>
        </xdr:cNvPr>
        <xdr:cNvSpPr/>
      </xdr:nvSpPr>
      <xdr:spPr>
        <a:xfrm>
          <a:off x="12299950" y="133812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46264</xdr:rowOff>
    </xdr:from>
    <xdr:to>
      <xdr:col>76</xdr:col>
      <xdr:colOff>114300</xdr:colOff>
      <xdr:row>81</xdr:row>
      <xdr:rowOff>83820</xdr:rowOff>
    </xdr:to>
    <xdr:cxnSp macro="">
      <xdr:nvCxnSpPr>
        <xdr:cNvPr id="773" name="直線コネクタ 772">
          <a:extLst>
            <a:ext uri="{FF2B5EF4-FFF2-40B4-BE49-F238E27FC236}">
              <a16:creationId xmlns:a16="http://schemas.microsoft.com/office/drawing/2014/main" id="{B2DB4D57-7486-4B07-9119-1D7025927445}"/>
            </a:ext>
          </a:extLst>
        </xdr:cNvPr>
        <xdr:cNvCxnSpPr/>
      </xdr:nvCxnSpPr>
      <xdr:spPr>
        <a:xfrm>
          <a:off x="12344400" y="13425714"/>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129358</xdr:rowOff>
    </xdr:from>
    <xdr:to>
      <xdr:col>67</xdr:col>
      <xdr:colOff>101600</xdr:colOff>
      <xdr:row>81</xdr:row>
      <xdr:rowOff>59508</xdr:rowOff>
    </xdr:to>
    <xdr:sp macro="" textlink="">
      <xdr:nvSpPr>
        <xdr:cNvPr id="774" name="楕円 773">
          <a:extLst>
            <a:ext uri="{FF2B5EF4-FFF2-40B4-BE49-F238E27FC236}">
              <a16:creationId xmlns:a16="http://schemas.microsoft.com/office/drawing/2014/main" id="{CB0114B3-9C40-400A-9D23-C13CA8600B18}"/>
            </a:ext>
          </a:extLst>
        </xdr:cNvPr>
        <xdr:cNvSpPr/>
      </xdr:nvSpPr>
      <xdr:spPr>
        <a:xfrm>
          <a:off x="11487150" y="133437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8708</xdr:rowOff>
    </xdr:from>
    <xdr:to>
      <xdr:col>71</xdr:col>
      <xdr:colOff>177800</xdr:colOff>
      <xdr:row>81</xdr:row>
      <xdr:rowOff>46264</xdr:rowOff>
    </xdr:to>
    <xdr:cxnSp macro="">
      <xdr:nvCxnSpPr>
        <xdr:cNvPr id="775" name="直線コネクタ 774">
          <a:extLst>
            <a:ext uri="{FF2B5EF4-FFF2-40B4-BE49-F238E27FC236}">
              <a16:creationId xmlns:a16="http://schemas.microsoft.com/office/drawing/2014/main" id="{AF507C84-7F60-4A70-BF44-F9CFC4C93417}"/>
            </a:ext>
          </a:extLst>
        </xdr:cNvPr>
        <xdr:cNvCxnSpPr/>
      </xdr:nvCxnSpPr>
      <xdr:spPr>
        <a:xfrm>
          <a:off x="11537950" y="13388158"/>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776" name="n_1aveValue【児童館】&#10;有形固定資産減価償却率">
          <a:extLst>
            <a:ext uri="{FF2B5EF4-FFF2-40B4-BE49-F238E27FC236}">
              <a16:creationId xmlns:a16="http://schemas.microsoft.com/office/drawing/2014/main" id="{29156B35-531E-491D-BF72-A06B640EA05B}"/>
            </a:ext>
          </a:extLst>
        </xdr:cNvPr>
        <xdr:cNvSpPr txBox="1"/>
      </xdr:nvSpPr>
      <xdr:spPr>
        <a:xfrm>
          <a:off x="137420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7" name="n_2aveValue【児童館】&#10;有形固定資産減価償却率">
          <a:extLst>
            <a:ext uri="{FF2B5EF4-FFF2-40B4-BE49-F238E27FC236}">
              <a16:creationId xmlns:a16="http://schemas.microsoft.com/office/drawing/2014/main" id="{96B72608-E690-4188-B2FE-6BBCF74AA330}"/>
            </a:ext>
          </a:extLst>
        </xdr:cNvPr>
        <xdr:cNvSpPr txBox="1"/>
      </xdr:nvSpPr>
      <xdr:spPr>
        <a:xfrm>
          <a:off x="12960994"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8" name="n_3aveValue【児童館】&#10;有形固定資産減価償却率">
          <a:extLst>
            <a:ext uri="{FF2B5EF4-FFF2-40B4-BE49-F238E27FC236}">
              <a16:creationId xmlns:a16="http://schemas.microsoft.com/office/drawing/2014/main" id="{004788B6-C3D0-4644-AE01-22016A9F852D}"/>
            </a:ext>
          </a:extLst>
        </xdr:cNvPr>
        <xdr:cNvSpPr txBox="1"/>
      </xdr:nvSpPr>
      <xdr:spPr>
        <a:xfrm>
          <a:off x="12167244" y="1371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9" name="n_4aveValue【児童館】&#10;有形固定資産減価償却率">
          <a:extLst>
            <a:ext uri="{FF2B5EF4-FFF2-40B4-BE49-F238E27FC236}">
              <a16:creationId xmlns:a16="http://schemas.microsoft.com/office/drawing/2014/main" id="{9EABA6F5-9D48-4587-ACF7-C996A4CD2E3A}"/>
            </a:ext>
          </a:extLst>
        </xdr:cNvPr>
        <xdr:cNvSpPr txBox="1"/>
      </xdr:nvSpPr>
      <xdr:spPr>
        <a:xfrm>
          <a:off x="11354444" y="1371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146248</xdr:rowOff>
    </xdr:from>
    <xdr:ext cx="405111" cy="259045"/>
    <xdr:sp macro="" textlink="">
      <xdr:nvSpPr>
        <xdr:cNvPr id="780" name="n_1mainValue【児童館】&#10;有形固定資産減価償却率">
          <a:extLst>
            <a:ext uri="{FF2B5EF4-FFF2-40B4-BE49-F238E27FC236}">
              <a16:creationId xmlns:a16="http://schemas.microsoft.com/office/drawing/2014/main" id="{83E45290-801E-48F2-B5B3-385DE9ED5D3E}"/>
            </a:ext>
          </a:extLst>
        </xdr:cNvPr>
        <xdr:cNvSpPr txBox="1"/>
      </xdr:nvSpPr>
      <xdr:spPr>
        <a:xfrm>
          <a:off x="13742044" y="12865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781" name="n_2mainValue【児童館】&#10;有形固定資産減価償却率">
          <a:extLst>
            <a:ext uri="{FF2B5EF4-FFF2-40B4-BE49-F238E27FC236}">
              <a16:creationId xmlns:a16="http://schemas.microsoft.com/office/drawing/2014/main" id="{20C7DFCF-B240-4BCC-8A0E-789574C10B79}"/>
            </a:ext>
          </a:extLst>
        </xdr:cNvPr>
        <xdr:cNvSpPr txBox="1"/>
      </xdr:nvSpPr>
      <xdr:spPr>
        <a:xfrm>
          <a:off x="1296099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782" name="n_3mainValue【児童館】&#10;有形固定資産減価償却率">
          <a:extLst>
            <a:ext uri="{FF2B5EF4-FFF2-40B4-BE49-F238E27FC236}">
              <a16:creationId xmlns:a16="http://schemas.microsoft.com/office/drawing/2014/main" id="{5ED83D59-2B10-48CA-AF86-FD40629A3E83}"/>
            </a:ext>
          </a:extLst>
        </xdr:cNvPr>
        <xdr:cNvSpPr txBox="1"/>
      </xdr:nvSpPr>
      <xdr:spPr>
        <a:xfrm>
          <a:off x="12167244" y="1316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76035</xdr:rowOff>
    </xdr:from>
    <xdr:ext cx="405111" cy="259045"/>
    <xdr:sp macro="" textlink="">
      <xdr:nvSpPr>
        <xdr:cNvPr id="783" name="n_4mainValue【児童館】&#10;有形固定資産減価償却率">
          <a:extLst>
            <a:ext uri="{FF2B5EF4-FFF2-40B4-BE49-F238E27FC236}">
              <a16:creationId xmlns:a16="http://schemas.microsoft.com/office/drawing/2014/main" id="{1C5397AC-A47B-455C-A18A-C0D8E9B261B8}"/>
            </a:ext>
          </a:extLst>
        </xdr:cNvPr>
        <xdr:cNvSpPr txBox="1"/>
      </xdr:nvSpPr>
      <xdr:spPr>
        <a:xfrm>
          <a:off x="11354444" y="1312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EF83670C-BDD7-44F6-B139-4698D0218D1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EB92AA4D-2E31-4FF7-B1FC-CD2A53A7742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9C490FD-D9A3-46F2-A7F6-B8AFFCB708E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909E52FD-DF12-4B7C-A745-037C009A552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0E8A018-E868-4460-95F3-503BFC9C955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F79F4524-114C-4EC9-BADD-80B3F916889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EC82AFD-94B7-4438-93D7-38E5E3FD65D3}"/>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6C956123-2CCD-4B21-BD2F-DA34E20B8B6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755FF77D-09C3-43D9-96D6-C829761DDF0C}"/>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78E724BA-6C27-4178-9D59-1D7344AA1C24}"/>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494B4128-DD56-45EC-8D06-6F829C27881D}"/>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716CE002-1B74-4FF9-BCC5-B954A214691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55F1022B-EAAB-44C9-9818-15E348754B65}"/>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45CB34EE-8630-401B-A81E-8393989A7067}"/>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CD458C4D-9965-4258-8790-00C3A4BF8DB6}"/>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F874CA4-B4D4-49D9-A5FF-EE31039CC3C2}"/>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90ADFD3-F095-4EEE-826B-8FC37E7CBBC4}"/>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FEF4D1AE-3132-4FF4-8421-C07B91C69903}"/>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FC92EEA-49CB-4956-9B09-53AB7D649BE6}"/>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B9091B87-C536-4917-B263-10C7F0B1CD83}"/>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33FD429F-B70A-4195-A85C-D708266D0BF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BACFD4EE-9E7B-4842-B31F-F6B90E8D39C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CA436278-D284-4EE7-9953-D1A4D15E94DC}"/>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a:extLst>
            <a:ext uri="{FF2B5EF4-FFF2-40B4-BE49-F238E27FC236}">
              <a16:creationId xmlns:a16="http://schemas.microsoft.com/office/drawing/2014/main" id="{EDB7E2BA-9BD7-4446-A3E4-9C43A47B9612}"/>
            </a:ext>
          </a:extLst>
        </xdr:cNvPr>
        <xdr:cNvCxnSpPr/>
      </xdr:nvCxnSpPr>
      <xdr:spPr>
        <a:xfrm flipV="1">
          <a:off x="19951064" y="1292225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a:extLst>
            <a:ext uri="{FF2B5EF4-FFF2-40B4-BE49-F238E27FC236}">
              <a16:creationId xmlns:a16="http://schemas.microsoft.com/office/drawing/2014/main" id="{40896BA8-DA8E-454D-83E8-041FD466941D}"/>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a:extLst>
            <a:ext uri="{FF2B5EF4-FFF2-40B4-BE49-F238E27FC236}">
              <a16:creationId xmlns:a16="http://schemas.microsoft.com/office/drawing/2014/main" id="{8498417B-939C-40F3-A676-6C523136D015}"/>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98885717-56A0-4B1E-B7FA-4822D196CC73}"/>
            </a:ext>
          </a:extLst>
        </xdr:cNvPr>
        <xdr:cNvSpPr txBox="1"/>
      </xdr:nvSpPr>
      <xdr:spPr>
        <a:xfrm>
          <a:off x="199898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D575A460-CF53-4365-9A37-22B51DB4DFAD}"/>
            </a:ext>
          </a:extLst>
        </xdr:cNvPr>
        <xdr:cNvCxnSpPr/>
      </xdr:nvCxnSpPr>
      <xdr:spPr>
        <a:xfrm>
          <a:off x="198818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812" name="【児童館】&#10;一人当たり面積平均値テキスト">
          <a:extLst>
            <a:ext uri="{FF2B5EF4-FFF2-40B4-BE49-F238E27FC236}">
              <a16:creationId xmlns:a16="http://schemas.microsoft.com/office/drawing/2014/main" id="{023E18BB-9E3D-4AF5-8875-CDC6F035A45E}"/>
            </a:ext>
          </a:extLst>
        </xdr:cNvPr>
        <xdr:cNvSpPr txBox="1"/>
      </xdr:nvSpPr>
      <xdr:spPr>
        <a:xfrm>
          <a:off x="19989800" y="1378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a:extLst>
            <a:ext uri="{FF2B5EF4-FFF2-40B4-BE49-F238E27FC236}">
              <a16:creationId xmlns:a16="http://schemas.microsoft.com/office/drawing/2014/main" id="{8DC3B604-2298-4FE0-A783-EDCEB99F0BF3}"/>
            </a:ext>
          </a:extLst>
        </xdr:cNvPr>
        <xdr:cNvSpPr/>
      </xdr:nvSpPr>
      <xdr:spPr>
        <a:xfrm>
          <a:off x="19900900" y="1381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a:extLst>
            <a:ext uri="{FF2B5EF4-FFF2-40B4-BE49-F238E27FC236}">
              <a16:creationId xmlns:a16="http://schemas.microsoft.com/office/drawing/2014/main" id="{62D51274-F890-4000-B03A-A451C2A6236B}"/>
            </a:ext>
          </a:extLst>
        </xdr:cNvPr>
        <xdr:cNvSpPr/>
      </xdr:nvSpPr>
      <xdr:spPr>
        <a:xfrm>
          <a:off x="1915795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C7926A1B-39FF-4406-9B24-2B0D5ECAAC17}"/>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AFF88CB7-0FE8-4C0C-A977-C42B8359A467}"/>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F287C699-3DC2-47E9-ACD3-E2C955968ECE}"/>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78BE96D-8345-4A32-BCA8-51B58A69067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E30C4A1-B224-4E9D-ACCA-64DC36ABAA4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EC59EA8-73E3-4B29-9B6A-59B36340FE4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DF3A8B3-BD49-4F32-864A-341341B603F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94483B9-96D9-4968-954C-7C25026383E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823" name="楕円 822">
          <a:extLst>
            <a:ext uri="{FF2B5EF4-FFF2-40B4-BE49-F238E27FC236}">
              <a16:creationId xmlns:a16="http://schemas.microsoft.com/office/drawing/2014/main" id="{AE2C55D6-2AE4-43D8-84EF-0E843BA6296F}"/>
            </a:ext>
          </a:extLst>
        </xdr:cNvPr>
        <xdr:cNvSpPr/>
      </xdr:nvSpPr>
      <xdr:spPr>
        <a:xfrm>
          <a:off x="199009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824" name="【児童館】&#10;一人当たり面積該当値テキスト">
          <a:extLst>
            <a:ext uri="{FF2B5EF4-FFF2-40B4-BE49-F238E27FC236}">
              <a16:creationId xmlns:a16="http://schemas.microsoft.com/office/drawing/2014/main" id="{E16FAFA2-FB97-4230-A0EB-44BE6FBA43A6}"/>
            </a:ext>
          </a:extLst>
        </xdr:cNvPr>
        <xdr:cNvSpPr txBox="1"/>
      </xdr:nvSpPr>
      <xdr:spPr>
        <a:xfrm>
          <a:off x="199898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825" name="楕円 824">
          <a:extLst>
            <a:ext uri="{FF2B5EF4-FFF2-40B4-BE49-F238E27FC236}">
              <a16:creationId xmlns:a16="http://schemas.microsoft.com/office/drawing/2014/main" id="{9BE37DC7-6992-4064-9735-E80F3115E2C3}"/>
            </a:ext>
          </a:extLst>
        </xdr:cNvPr>
        <xdr:cNvSpPr/>
      </xdr:nvSpPr>
      <xdr:spPr>
        <a:xfrm>
          <a:off x="19157950" y="13239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826" name="直線コネクタ 825">
          <a:extLst>
            <a:ext uri="{FF2B5EF4-FFF2-40B4-BE49-F238E27FC236}">
              <a16:creationId xmlns:a16="http://schemas.microsoft.com/office/drawing/2014/main" id="{3473401C-EC2C-4617-943B-97F22D9EE856}"/>
            </a:ext>
          </a:extLst>
        </xdr:cNvPr>
        <xdr:cNvCxnSpPr/>
      </xdr:nvCxnSpPr>
      <xdr:spPr>
        <a:xfrm>
          <a:off x="19202400" y="13290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139700</xdr:rowOff>
    </xdr:from>
    <xdr:to>
      <xdr:col>107</xdr:col>
      <xdr:colOff>101600</xdr:colOff>
      <xdr:row>82</xdr:row>
      <xdr:rowOff>69850</xdr:rowOff>
    </xdr:to>
    <xdr:sp macro="" textlink="">
      <xdr:nvSpPr>
        <xdr:cNvPr id="827" name="楕円 826">
          <a:extLst>
            <a:ext uri="{FF2B5EF4-FFF2-40B4-BE49-F238E27FC236}">
              <a16:creationId xmlns:a16="http://schemas.microsoft.com/office/drawing/2014/main" id="{DC075178-64CA-491F-9B7B-43BB1D0510CD}"/>
            </a:ext>
          </a:extLst>
        </xdr:cNvPr>
        <xdr:cNvSpPr/>
      </xdr:nvSpPr>
      <xdr:spPr>
        <a:xfrm>
          <a:off x="1834515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82</xdr:row>
      <xdr:rowOff>19050</xdr:rowOff>
    </xdr:to>
    <xdr:cxnSp macro="">
      <xdr:nvCxnSpPr>
        <xdr:cNvPr id="828" name="直線コネクタ 827">
          <a:extLst>
            <a:ext uri="{FF2B5EF4-FFF2-40B4-BE49-F238E27FC236}">
              <a16:creationId xmlns:a16="http://schemas.microsoft.com/office/drawing/2014/main" id="{15A603CD-8083-4577-92F8-ABA83FED24F0}"/>
            </a:ext>
          </a:extLst>
        </xdr:cNvPr>
        <xdr:cNvCxnSpPr/>
      </xdr:nvCxnSpPr>
      <xdr:spPr>
        <a:xfrm flipV="1">
          <a:off x="18395950" y="13290550"/>
          <a:ext cx="80645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139700</xdr:rowOff>
    </xdr:from>
    <xdr:to>
      <xdr:col>102</xdr:col>
      <xdr:colOff>165100</xdr:colOff>
      <xdr:row>82</xdr:row>
      <xdr:rowOff>69850</xdr:rowOff>
    </xdr:to>
    <xdr:sp macro="" textlink="">
      <xdr:nvSpPr>
        <xdr:cNvPr id="829" name="楕円 828">
          <a:extLst>
            <a:ext uri="{FF2B5EF4-FFF2-40B4-BE49-F238E27FC236}">
              <a16:creationId xmlns:a16="http://schemas.microsoft.com/office/drawing/2014/main" id="{CE74C088-ACC5-43D6-A261-172EF49BE0C1}"/>
            </a:ext>
          </a:extLst>
        </xdr:cNvPr>
        <xdr:cNvSpPr/>
      </xdr:nvSpPr>
      <xdr:spPr>
        <a:xfrm>
          <a:off x="1755140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19050</xdr:rowOff>
    </xdr:from>
    <xdr:to>
      <xdr:col>107</xdr:col>
      <xdr:colOff>50800</xdr:colOff>
      <xdr:row>82</xdr:row>
      <xdr:rowOff>19050</xdr:rowOff>
    </xdr:to>
    <xdr:cxnSp macro="">
      <xdr:nvCxnSpPr>
        <xdr:cNvPr id="830" name="直線コネクタ 829">
          <a:extLst>
            <a:ext uri="{FF2B5EF4-FFF2-40B4-BE49-F238E27FC236}">
              <a16:creationId xmlns:a16="http://schemas.microsoft.com/office/drawing/2014/main" id="{7550D13D-DBF4-4AC3-AA3E-1DD481C817EE}"/>
            </a:ext>
          </a:extLst>
        </xdr:cNvPr>
        <xdr:cNvCxnSpPr/>
      </xdr:nvCxnSpPr>
      <xdr:spPr>
        <a:xfrm>
          <a:off x="17602200" y="13563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831" name="楕円 830">
          <a:extLst>
            <a:ext uri="{FF2B5EF4-FFF2-40B4-BE49-F238E27FC236}">
              <a16:creationId xmlns:a16="http://schemas.microsoft.com/office/drawing/2014/main" id="{693F91FD-2994-4140-A553-2B9D5AB2029A}"/>
            </a:ext>
          </a:extLst>
        </xdr:cNvPr>
        <xdr:cNvSpPr/>
      </xdr:nvSpPr>
      <xdr:spPr>
        <a:xfrm>
          <a:off x="16757650" y="13519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19050</xdr:rowOff>
    </xdr:from>
    <xdr:to>
      <xdr:col>102</xdr:col>
      <xdr:colOff>114300</xdr:colOff>
      <xdr:row>82</xdr:row>
      <xdr:rowOff>19050</xdr:rowOff>
    </xdr:to>
    <xdr:cxnSp macro="">
      <xdr:nvCxnSpPr>
        <xdr:cNvPr id="832" name="直線コネクタ 831">
          <a:extLst>
            <a:ext uri="{FF2B5EF4-FFF2-40B4-BE49-F238E27FC236}">
              <a16:creationId xmlns:a16="http://schemas.microsoft.com/office/drawing/2014/main" id="{C888051C-99A9-4EC6-880B-B7DE64A55CD8}"/>
            </a:ext>
          </a:extLst>
        </xdr:cNvPr>
        <xdr:cNvCxnSpPr/>
      </xdr:nvCxnSpPr>
      <xdr:spPr>
        <a:xfrm>
          <a:off x="16802100" y="13563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833" name="n_1aveValue【児童館】&#10;一人当たり面積">
          <a:extLst>
            <a:ext uri="{FF2B5EF4-FFF2-40B4-BE49-F238E27FC236}">
              <a16:creationId xmlns:a16="http://schemas.microsoft.com/office/drawing/2014/main" id="{0CD33519-0604-4627-8CD3-73911E600D3B}"/>
            </a:ext>
          </a:extLst>
        </xdr:cNvPr>
        <xdr:cNvSpPr txBox="1"/>
      </xdr:nvSpPr>
      <xdr:spPr>
        <a:xfrm>
          <a:off x="189802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34" name="n_2aveValue【児童館】&#10;一人当たり面積">
          <a:extLst>
            <a:ext uri="{FF2B5EF4-FFF2-40B4-BE49-F238E27FC236}">
              <a16:creationId xmlns:a16="http://schemas.microsoft.com/office/drawing/2014/main" id="{D5247CA5-F026-4B2B-B379-97ED4C197C6D}"/>
            </a:ext>
          </a:extLst>
        </xdr:cNvPr>
        <xdr:cNvSpPr txBox="1"/>
      </xdr:nvSpPr>
      <xdr:spPr>
        <a:xfrm>
          <a:off x="18180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児童館】&#10;一人当たり面積">
          <a:extLst>
            <a:ext uri="{FF2B5EF4-FFF2-40B4-BE49-F238E27FC236}">
              <a16:creationId xmlns:a16="http://schemas.microsoft.com/office/drawing/2014/main" id="{D5085049-15BD-4566-AAE9-A68F2C668B41}"/>
            </a:ext>
          </a:extLst>
        </xdr:cNvPr>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36" name="n_4aveValue【児童館】&#10;一人当たり面積">
          <a:extLst>
            <a:ext uri="{FF2B5EF4-FFF2-40B4-BE49-F238E27FC236}">
              <a16:creationId xmlns:a16="http://schemas.microsoft.com/office/drawing/2014/main" id="{F8CA9930-2126-4BC3-8DF9-40F0BDBBE381}"/>
            </a:ext>
          </a:extLst>
        </xdr:cNvPr>
        <xdr:cNvSpPr txBox="1"/>
      </xdr:nvSpPr>
      <xdr:spPr>
        <a:xfrm>
          <a:off x="165926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837" name="n_1mainValue【児童館】&#10;一人当たり面積">
          <a:extLst>
            <a:ext uri="{FF2B5EF4-FFF2-40B4-BE49-F238E27FC236}">
              <a16:creationId xmlns:a16="http://schemas.microsoft.com/office/drawing/2014/main" id="{A249D8D6-0DE2-42AE-BEAF-328545DBAF9B}"/>
            </a:ext>
          </a:extLst>
        </xdr:cNvPr>
        <xdr:cNvSpPr txBox="1"/>
      </xdr:nvSpPr>
      <xdr:spPr>
        <a:xfrm>
          <a:off x="1898022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86377</xdr:rowOff>
    </xdr:from>
    <xdr:ext cx="469744" cy="259045"/>
    <xdr:sp macro="" textlink="">
      <xdr:nvSpPr>
        <xdr:cNvPr id="838" name="n_2mainValue【児童館】&#10;一人当たり面積">
          <a:extLst>
            <a:ext uri="{FF2B5EF4-FFF2-40B4-BE49-F238E27FC236}">
              <a16:creationId xmlns:a16="http://schemas.microsoft.com/office/drawing/2014/main" id="{73FBA8F9-309F-446D-9763-03D2858822D8}"/>
            </a:ext>
          </a:extLst>
        </xdr:cNvPr>
        <xdr:cNvSpPr txBox="1"/>
      </xdr:nvSpPr>
      <xdr:spPr>
        <a:xfrm>
          <a:off x="181801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86377</xdr:rowOff>
    </xdr:from>
    <xdr:ext cx="469744" cy="259045"/>
    <xdr:sp macro="" textlink="">
      <xdr:nvSpPr>
        <xdr:cNvPr id="839" name="n_3mainValue【児童館】&#10;一人当たり面積">
          <a:extLst>
            <a:ext uri="{FF2B5EF4-FFF2-40B4-BE49-F238E27FC236}">
              <a16:creationId xmlns:a16="http://schemas.microsoft.com/office/drawing/2014/main" id="{0C78278B-CB0D-417B-9ADE-0B527226E1B3}"/>
            </a:ext>
          </a:extLst>
        </xdr:cNvPr>
        <xdr:cNvSpPr txBox="1"/>
      </xdr:nvSpPr>
      <xdr:spPr>
        <a:xfrm>
          <a:off x="1738637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840" name="n_4mainValue【児童館】&#10;一人当たり面積">
          <a:extLst>
            <a:ext uri="{FF2B5EF4-FFF2-40B4-BE49-F238E27FC236}">
              <a16:creationId xmlns:a16="http://schemas.microsoft.com/office/drawing/2014/main" id="{406027EC-2651-4084-A8D2-13572E34C4E9}"/>
            </a:ext>
          </a:extLst>
        </xdr:cNvPr>
        <xdr:cNvSpPr txBox="1"/>
      </xdr:nvSpPr>
      <xdr:spPr>
        <a:xfrm>
          <a:off x="165926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FA78E55A-DB97-468E-A63B-8EA94977230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2D47171-D209-4D5E-88E8-AACF8CCE7F1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D14860DB-DE84-4717-9E44-6B6959997B0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A073C7A9-4AAD-4F40-A2D3-3AE6A1883BC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46548C5D-DCFE-48D9-A5A7-842B4130E41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C3702E18-6051-478C-89E4-78D8210F08E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3945A748-6E97-4E35-AF4B-DB1B5B651E4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2714102-0B77-4EA7-B857-5EB4ABD8160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E023F40-185E-470D-B2FC-0849BA829E1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B06BACC6-DACE-4F70-BC4A-E1934E901F0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3B98EB8-3F97-4636-AA7C-144A3F3916B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9DFE805A-922D-4FE4-92B0-34D339F34812}"/>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6AD58128-BD01-49AF-A9B7-626AEAFED22C}"/>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D0E60525-5457-46EA-BBE9-1CBF8B0F4A16}"/>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33108A81-D685-41E9-ABCC-ACE397D09B54}"/>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5E000464-EFE6-4033-B90B-BB5E2BF8897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8B0788B4-7457-49F0-9FA5-270F9ACCE752}"/>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5BB93AF3-05EC-4426-9413-5B019701BAA1}"/>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5D269694-CEFA-436D-B4E1-5B1FE484CC5A}"/>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52AB29E5-1A92-453C-92AE-E2BD3D0FD9E7}"/>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263B199F-A8F5-49E8-8B2F-8580B7D3C279}"/>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A0AD6A2-6E37-4779-82BE-2ECC3E4139D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737F61C1-35F1-4CF7-A412-E9B11EFF3BF8}"/>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1CDDFD94-F8B3-4F30-8A57-994410F41E2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869AA06F-BD92-4895-B934-8006CD76E1B4}"/>
            </a:ext>
          </a:extLst>
        </xdr:cNvPr>
        <xdr:cNvCxnSpPr/>
      </xdr:nvCxnSpPr>
      <xdr:spPr>
        <a:xfrm flipV="1">
          <a:off x="14699614" y="164630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a:extLst>
            <a:ext uri="{FF2B5EF4-FFF2-40B4-BE49-F238E27FC236}">
              <a16:creationId xmlns:a16="http://schemas.microsoft.com/office/drawing/2014/main" id="{0EBE0542-F97B-4EDA-8D23-E517738AA91F}"/>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04C1EE4A-0716-4E40-AEBB-2C3E7C49FF16}"/>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a:extLst>
            <a:ext uri="{FF2B5EF4-FFF2-40B4-BE49-F238E27FC236}">
              <a16:creationId xmlns:a16="http://schemas.microsoft.com/office/drawing/2014/main" id="{333F18A6-0F2A-4C57-96B3-3D26022A55C1}"/>
            </a:ext>
          </a:extLst>
        </xdr:cNvPr>
        <xdr:cNvSpPr txBox="1"/>
      </xdr:nvSpPr>
      <xdr:spPr>
        <a:xfrm>
          <a:off x="14738350" y="1623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a:extLst>
            <a:ext uri="{FF2B5EF4-FFF2-40B4-BE49-F238E27FC236}">
              <a16:creationId xmlns:a16="http://schemas.microsoft.com/office/drawing/2014/main" id="{9E75FA8F-1AA3-4ED9-8982-9ECCE1D80628}"/>
            </a:ext>
          </a:extLst>
        </xdr:cNvPr>
        <xdr:cNvCxnSpPr/>
      </xdr:nvCxnSpPr>
      <xdr:spPr>
        <a:xfrm>
          <a:off x="14611350" y="1646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70" name="【公民館】&#10;有形固定資産減価償却率平均値テキスト">
          <a:extLst>
            <a:ext uri="{FF2B5EF4-FFF2-40B4-BE49-F238E27FC236}">
              <a16:creationId xmlns:a16="http://schemas.microsoft.com/office/drawing/2014/main" id="{9119F74F-E6AA-4459-9AC0-5714E706E641}"/>
            </a:ext>
          </a:extLst>
        </xdr:cNvPr>
        <xdr:cNvSpPr txBox="1"/>
      </xdr:nvSpPr>
      <xdr:spPr>
        <a:xfrm>
          <a:off x="14738350" y="1718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a:extLst>
            <a:ext uri="{FF2B5EF4-FFF2-40B4-BE49-F238E27FC236}">
              <a16:creationId xmlns:a16="http://schemas.microsoft.com/office/drawing/2014/main" id="{FCBDF3F1-20CE-4915-A73A-DC10A4D59B69}"/>
            </a:ext>
          </a:extLst>
        </xdr:cNvPr>
        <xdr:cNvSpPr/>
      </xdr:nvSpPr>
      <xdr:spPr>
        <a:xfrm>
          <a:off x="14649450" y="17334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a:extLst>
            <a:ext uri="{FF2B5EF4-FFF2-40B4-BE49-F238E27FC236}">
              <a16:creationId xmlns:a16="http://schemas.microsoft.com/office/drawing/2014/main" id="{5449A293-05D2-49D5-87F2-2EDA52C01E70}"/>
            </a:ext>
          </a:extLst>
        </xdr:cNvPr>
        <xdr:cNvSpPr/>
      </xdr:nvSpPr>
      <xdr:spPr>
        <a:xfrm>
          <a:off x="1388745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a:extLst>
            <a:ext uri="{FF2B5EF4-FFF2-40B4-BE49-F238E27FC236}">
              <a16:creationId xmlns:a16="http://schemas.microsoft.com/office/drawing/2014/main" id="{7FC4C3A2-C778-451C-AEB9-4D4144C4F426}"/>
            </a:ext>
          </a:extLst>
        </xdr:cNvPr>
        <xdr:cNvSpPr/>
      </xdr:nvSpPr>
      <xdr:spPr>
        <a:xfrm>
          <a:off x="130937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4" name="フローチャート: 判断 873">
          <a:extLst>
            <a:ext uri="{FF2B5EF4-FFF2-40B4-BE49-F238E27FC236}">
              <a16:creationId xmlns:a16="http://schemas.microsoft.com/office/drawing/2014/main" id="{A507AC1D-D4AF-44CE-8F06-F93EA2651AEA}"/>
            </a:ext>
          </a:extLst>
        </xdr:cNvPr>
        <xdr:cNvSpPr/>
      </xdr:nvSpPr>
      <xdr:spPr>
        <a:xfrm>
          <a:off x="122999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75" name="フローチャート: 判断 874">
          <a:extLst>
            <a:ext uri="{FF2B5EF4-FFF2-40B4-BE49-F238E27FC236}">
              <a16:creationId xmlns:a16="http://schemas.microsoft.com/office/drawing/2014/main" id="{667BB518-F86C-4B03-9AE0-C6AD75E7D7BB}"/>
            </a:ext>
          </a:extLst>
        </xdr:cNvPr>
        <xdr:cNvSpPr/>
      </xdr:nvSpPr>
      <xdr:spPr>
        <a:xfrm>
          <a:off x="11487150" y="1724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14DA4A4-DFF6-4CEB-AB08-C9470E86D0B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6738BE1-4A47-4A04-847F-8FBA7428C4E7}"/>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AA1E5B4-4AE9-43B8-91A5-545D5EF44A4F}"/>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D7F2429-B813-48D0-99D3-AED4ECCA280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3561FD6A-0B74-4886-80C8-B4B1B9A6BDE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57786</xdr:rowOff>
    </xdr:from>
    <xdr:to>
      <xdr:col>85</xdr:col>
      <xdr:colOff>177800</xdr:colOff>
      <xdr:row>107</xdr:row>
      <xdr:rowOff>159386</xdr:rowOff>
    </xdr:to>
    <xdr:sp macro="" textlink="">
      <xdr:nvSpPr>
        <xdr:cNvPr id="881" name="楕円 880">
          <a:extLst>
            <a:ext uri="{FF2B5EF4-FFF2-40B4-BE49-F238E27FC236}">
              <a16:creationId xmlns:a16="http://schemas.microsoft.com/office/drawing/2014/main" id="{76A7A745-1041-4E6F-B039-9DF02FD5ED68}"/>
            </a:ext>
          </a:extLst>
        </xdr:cNvPr>
        <xdr:cNvSpPr/>
      </xdr:nvSpPr>
      <xdr:spPr>
        <a:xfrm>
          <a:off x="14649450" y="178314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36213</xdr:rowOff>
    </xdr:from>
    <xdr:ext cx="405111" cy="259045"/>
    <xdr:sp macro="" textlink="">
      <xdr:nvSpPr>
        <xdr:cNvPr id="882" name="【公民館】&#10;有形固定資産減価償却率該当値テキスト">
          <a:extLst>
            <a:ext uri="{FF2B5EF4-FFF2-40B4-BE49-F238E27FC236}">
              <a16:creationId xmlns:a16="http://schemas.microsoft.com/office/drawing/2014/main" id="{B561A903-8122-47FE-8103-371F0D7DB549}"/>
            </a:ext>
          </a:extLst>
        </xdr:cNvPr>
        <xdr:cNvSpPr txBox="1"/>
      </xdr:nvSpPr>
      <xdr:spPr>
        <a:xfrm>
          <a:off x="14738350" y="1780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883" name="楕円 882">
          <a:extLst>
            <a:ext uri="{FF2B5EF4-FFF2-40B4-BE49-F238E27FC236}">
              <a16:creationId xmlns:a16="http://schemas.microsoft.com/office/drawing/2014/main" id="{29B5969F-53CD-4124-8606-2CE441C153B4}"/>
            </a:ext>
          </a:extLst>
        </xdr:cNvPr>
        <xdr:cNvSpPr/>
      </xdr:nvSpPr>
      <xdr:spPr>
        <a:xfrm>
          <a:off x="1388745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108586</xdr:rowOff>
    </xdr:to>
    <xdr:cxnSp macro="">
      <xdr:nvCxnSpPr>
        <xdr:cNvPr id="884" name="直線コネクタ 883">
          <a:extLst>
            <a:ext uri="{FF2B5EF4-FFF2-40B4-BE49-F238E27FC236}">
              <a16:creationId xmlns:a16="http://schemas.microsoft.com/office/drawing/2014/main" id="{7D878F7C-A058-4BD6-A111-E26AC5268C04}"/>
            </a:ext>
          </a:extLst>
        </xdr:cNvPr>
        <xdr:cNvCxnSpPr/>
      </xdr:nvCxnSpPr>
      <xdr:spPr>
        <a:xfrm>
          <a:off x="13938250" y="17849850"/>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885" name="楕円 884">
          <a:extLst>
            <a:ext uri="{FF2B5EF4-FFF2-40B4-BE49-F238E27FC236}">
              <a16:creationId xmlns:a16="http://schemas.microsoft.com/office/drawing/2014/main" id="{07D77628-C153-4914-A889-28B33AC6E2FF}"/>
            </a:ext>
          </a:extLst>
        </xdr:cNvPr>
        <xdr:cNvSpPr/>
      </xdr:nvSpPr>
      <xdr:spPr>
        <a:xfrm>
          <a:off x="13093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108</xdr:row>
      <xdr:rowOff>152400</xdr:rowOff>
    </xdr:to>
    <xdr:cxnSp macro="">
      <xdr:nvCxnSpPr>
        <xdr:cNvPr id="886" name="直線コネクタ 885">
          <a:extLst>
            <a:ext uri="{FF2B5EF4-FFF2-40B4-BE49-F238E27FC236}">
              <a16:creationId xmlns:a16="http://schemas.microsoft.com/office/drawing/2014/main" id="{3EC0677E-0367-4185-9159-5C974A80CA90}"/>
            </a:ext>
          </a:extLst>
        </xdr:cNvPr>
        <xdr:cNvCxnSpPr/>
      </xdr:nvCxnSpPr>
      <xdr:spPr>
        <a:xfrm flipV="1">
          <a:off x="13144500" y="17849850"/>
          <a:ext cx="79375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887" name="楕円 886">
          <a:extLst>
            <a:ext uri="{FF2B5EF4-FFF2-40B4-BE49-F238E27FC236}">
              <a16:creationId xmlns:a16="http://schemas.microsoft.com/office/drawing/2014/main" id="{3ECAD0AE-40FC-4D6B-B0C0-0F3CC1A312D5}"/>
            </a:ext>
          </a:extLst>
        </xdr:cNvPr>
        <xdr:cNvSpPr/>
      </xdr:nvSpPr>
      <xdr:spPr>
        <a:xfrm>
          <a:off x="12299950" y="18046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888" name="直線コネクタ 887">
          <a:extLst>
            <a:ext uri="{FF2B5EF4-FFF2-40B4-BE49-F238E27FC236}">
              <a16:creationId xmlns:a16="http://schemas.microsoft.com/office/drawing/2014/main" id="{0F01B340-A2FE-426E-ACC8-71259A1505CF}"/>
            </a:ext>
          </a:extLst>
        </xdr:cNvPr>
        <xdr:cNvCxnSpPr/>
      </xdr:nvCxnSpPr>
      <xdr:spPr>
        <a:xfrm>
          <a:off x="12344400" y="18097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889" name="楕円 888">
          <a:extLst>
            <a:ext uri="{FF2B5EF4-FFF2-40B4-BE49-F238E27FC236}">
              <a16:creationId xmlns:a16="http://schemas.microsoft.com/office/drawing/2014/main" id="{C08196E9-E2F9-4F15-8F2F-F55F62F0918B}"/>
            </a:ext>
          </a:extLst>
        </xdr:cNvPr>
        <xdr:cNvSpPr/>
      </xdr:nvSpPr>
      <xdr:spPr>
        <a:xfrm>
          <a:off x="1148715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890" name="直線コネクタ 889">
          <a:extLst>
            <a:ext uri="{FF2B5EF4-FFF2-40B4-BE49-F238E27FC236}">
              <a16:creationId xmlns:a16="http://schemas.microsoft.com/office/drawing/2014/main" id="{BBF2E1F3-4BD1-443E-A993-E48D116FBCF8}"/>
            </a:ext>
          </a:extLst>
        </xdr:cNvPr>
        <xdr:cNvCxnSpPr/>
      </xdr:nvCxnSpPr>
      <xdr:spPr>
        <a:xfrm>
          <a:off x="11537950" y="18097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91" name="n_1aveValue【公民館】&#10;有形固定資産減価償却率">
          <a:extLst>
            <a:ext uri="{FF2B5EF4-FFF2-40B4-BE49-F238E27FC236}">
              <a16:creationId xmlns:a16="http://schemas.microsoft.com/office/drawing/2014/main" id="{E4DFEE24-9EB9-4AD1-8CA8-69B299D29287}"/>
            </a:ext>
          </a:extLst>
        </xdr:cNvPr>
        <xdr:cNvSpPr txBox="1"/>
      </xdr:nvSpPr>
      <xdr:spPr>
        <a:xfrm>
          <a:off x="137420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92" name="n_2aveValue【公民館】&#10;有形固定資産減価償却率">
          <a:extLst>
            <a:ext uri="{FF2B5EF4-FFF2-40B4-BE49-F238E27FC236}">
              <a16:creationId xmlns:a16="http://schemas.microsoft.com/office/drawing/2014/main" id="{51CBFC0C-8F22-4149-82DC-78D6F30DC78A}"/>
            </a:ext>
          </a:extLst>
        </xdr:cNvPr>
        <xdr:cNvSpPr txBox="1"/>
      </xdr:nvSpPr>
      <xdr:spPr>
        <a:xfrm>
          <a:off x="1296099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3" name="n_3aveValue【公民館】&#10;有形固定資産減価償却率">
          <a:extLst>
            <a:ext uri="{FF2B5EF4-FFF2-40B4-BE49-F238E27FC236}">
              <a16:creationId xmlns:a16="http://schemas.microsoft.com/office/drawing/2014/main" id="{364FF70A-0F1D-4D95-94FA-8B18C7A21CD5}"/>
            </a:ext>
          </a:extLst>
        </xdr:cNvPr>
        <xdr:cNvSpPr txBox="1"/>
      </xdr:nvSpPr>
      <xdr:spPr>
        <a:xfrm>
          <a:off x="121672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94" name="n_4aveValue【公民館】&#10;有形固定資産減価償却率">
          <a:extLst>
            <a:ext uri="{FF2B5EF4-FFF2-40B4-BE49-F238E27FC236}">
              <a16:creationId xmlns:a16="http://schemas.microsoft.com/office/drawing/2014/main" id="{3D2A1269-D986-4A42-8908-F408E9D7585B}"/>
            </a:ext>
          </a:extLst>
        </xdr:cNvPr>
        <xdr:cNvSpPr txBox="1"/>
      </xdr:nvSpPr>
      <xdr:spPr>
        <a:xfrm>
          <a:off x="113544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895" name="n_1mainValue【公民館】&#10;有形固定資産減価償却率">
          <a:extLst>
            <a:ext uri="{FF2B5EF4-FFF2-40B4-BE49-F238E27FC236}">
              <a16:creationId xmlns:a16="http://schemas.microsoft.com/office/drawing/2014/main" id="{4F30DAA1-701D-458A-A7AC-E0A7C927DDD3}"/>
            </a:ext>
          </a:extLst>
        </xdr:cNvPr>
        <xdr:cNvSpPr txBox="1"/>
      </xdr:nvSpPr>
      <xdr:spPr>
        <a:xfrm>
          <a:off x="13742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896" name="n_2mainValue【公民館】&#10;有形固定資産減価償却率">
          <a:extLst>
            <a:ext uri="{FF2B5EF4-FFF2-40B4-BE49-F238E27FC236}">
              <a16:creationId xmlns:a16="http://schemas.microsoft.com/office/drawing/2014/main" id="{C8017114-5993-41BD-9698-62184CE43628}"/>
            </a:ext>
          </a:extLst>
        </xdr:cNvPr>
        <xdr:cNvSpPr txBox="1"/>
      </xdr:nvSpPr>
      <xdr:spPr>
        <a:xfrm>
          <a:off x="1292867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897" name="n_3mainValue【公民館】&#10;有形固定資産減価償却率">
          <a:extLst>
            <a:ext uri="{FF2B5EF4-FFF2-40B4-BE49-F238E27FC236}">
              <a16:creationId xmlns:a16="http://schemas.microsoft.com/office/drawing/2014/main" id="{2074DB36-E5F7-4B69-BF32-EEDBFAA0C5C3}"/>
            </a:ext>
          </a:extLst>
        </xdr:cNvPr>
        <xdr:cNvSpPr txBox="1"/>
      </xdr:nvSpPr>
      <xdr:spPr>
        <a:xfrm>
          <a:off x="121349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898" name="n_4mainValue【公民館】&#10;有形固定資産減価償却率">
          <a:extLst>
            <a:ext uri="{FF2B5EF4-FFF2-40B4-BE49-F238E27FC236}">
              <a16:creationId xmlns:a16="http://schemas.microsoft.com/office/drawing/2014/main" id="{5A9F64B0-8700-454D-AA9D-95C3E6EA5382}"/>
            </a:ext>
          </a:extLst>
        </xdr:cNvPr>
        <xdr:cNvSpPr txBox="1"/>
      </xdr:nvSpPr>
      <xdr:spPr>
        <a:xfrm>
          <a:off x="113221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9CD03DC3-5084-4478-882C-87AE015B4A6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FE28D2E1-5863-4EE7-8B4D-D02014C2617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14F253A3-F196-40F9-89BD-3AB442EF1F0B}"/>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B16D7357-A9FD-45CC-86DB-3434534BAD8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A5A8313E-DE67-46DC-9F79-BDD60E0706B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7901AE40-0874-4E89-BE43-C3D1670031A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6870BE5-73C7-41BD-AC80-58BA720160E9}"/>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ABC482ED-965D-4110-B2C8-1961CC179EF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1F2D3C1-242B-4EED-95BA-3AB9222E803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DA0E8EC6-0B40-4361-980C-24C07DC4A68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217B42AC-0D09-4B85-886A-A103B90AAD4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BCD03E04-B20B-4291-BD74-4B3E5C55A4C2}"/>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B167A442-8038-4CE0-8E26-3B9E59D1522A}"/>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B8C43367-8D14-484A-82E3-ACF262EB5A4E}"/>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4ED6B9C0-1416-4189-94F1-DCDE1F5B66E2}"/>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1DDD2828-A4BB-4F09-A591-7E8DCAAEFBF1}"/>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100497CD-24A7-461D-8081-5DC07006B6E9}"/>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E15A1413-3CBB-4071-81E3-AC035AD36F66}"/>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C14CDA06-B6EC-4E9A-8DB2-8EDF1DC7598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1B3655E-6D71-4026-A3EA-B4BFFD7407B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19AD3706-096F-4DC8-9894-CB7568E5156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649A6166-9222-455A-8A0E-890E85C67F98}"/>
            </a:ext>
          </a:extLst>
        </xdr:cNvPr>
        <xdr:cNvCxnSpPr/>
      </xdr:nvCxnSpPr>
      <xdr:spPr>
        <a:xfrm flipV="1">
          <a:off x="19951064" y="167868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a:extLst>
            <a:ext uri="{FF2B5EF4-FFF2-40B4-BE49-F238E27FC236}">
              <a16:creationId xmlns:a16="http://schemas.microsoft.com/office/drawing/2014/main" id="{7F3826DF-305E-4EF3-B73A-5541B30C2A6A}"/>
            </a:ext>
          </a:extLst>
        </xdr:cNvPr>
        <xdr:cNvSpPr txBox="1"/>
      </xdr:nvSpPr>
      <xdr:spPr>
        <a:xfrm>
          <a:off x="19989800" y="180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DFEB9FD0-F0C3-472F-B363-D8755E2F749B}"/>
            </a:ext>
          </a:extLst>
        </xdr:cNvPr>
        <xdr:cNvCxnSpPr/>
      </xdr:nvCxnSpPr>
      <xdr:spPr>
        <a:xfrm>
          <a:off x="198818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a:extLst>
            <a:ext uri="{FF2B5EF4-FFF2-40B4-BE49-F238E27FC236}">
              <a16:creationId xmlns:a16="http://schemas.microsoft.com/office/drawing/2014/main" id="{F98AFC31-9621-4487-8C4A-837866660A7E}"/>
            </a:ext>
          </a:extLst>
        </xdr:cNvPr>
        <xdr:cNvSpPr txBox="1"/>
      </xdr:nvSpPr>
      <xdr:spPr>
        <a:xfrm>
          <a:off x="19989800" y="1656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a:extLst>
            <a:ext uri="{FF2B5EF4-FFF2-40B4-BE49-F238E27FC236}">
              <a16:creationId xmlns:a16="http://schemas.microsoft.com/office/drawing/2014/main" id="{4805E4D3-6BD6-4297-AAA7-8C1EB841D1CA}"/>
            </a:ext>
          </a:extLst>
        </xdr:cNvPr>
        <xdr:cNvCxnSpPr/>
      </xdr:nvCxnSpPr>
      <xdr:spPr>
        <a:xfrm>
          <a:off x="19881850" y="16786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925" name="【公民館】&#10;一人当たり面積平均値テキスト">
          <a:extLst>
            <a:ext uri="{FF2B5EF4-FFF2-40B4-BE49-F238E27FC236}">
              <a16:creationId xmlns:a16="http://schemas.microsoft.com/office/drawing/2014/main" id="{4C4C4E0A-A713-42B9-963C-4C26813F7203}"/>
            </a:ext>
          </a:extLst>
        </xdr:cNvPr>
        <xdr:cNvSpPr txBox="1"/>
      </xdr:nvSpPr>
      <xdr:spPr>
        <a:xfrm>
          <a:off x="1998980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a:extLst>
            <a:ext uri="{FF2B5EF4-FFF2-40B4-BE49-F238E27FC236}">
              <a16:creationId xmlns:a16="http://schemas.microsoft.com/office/drawing/2014/main" id="{D9AFAC89-052D-4DBF-A40B-0FEB21F86A40}"/>
            </a:ext>
          </a:extLst>
        </xdr:cNvPr>
        <xdr:cNvSpPr/>
      </xdr:nvSpPr>
      <xdr:spPr>
        <a:xfrm>
          <a:off x="199009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a:extLst>
            <a:ext uri="{FF2B5EF4-FFF2-40B4-BE49-F238E27FC236}">
              <a16:creationId xmlns:a16="http://schemas.microsoft.com/office/drawing/2014/main" id="{2E57024E-E13F-4584-8EB6-7A7BA53B0260}"/>
            </a:ext>
          </a:extLst>
        </xdr:cNvPr>
        <xdr:cNvSpPr/>
      </xdr:nvSpPr>
      <xdr:spPr>
        <a:xfrm>
          <a:off x="19157950" y="17773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a:extLst>
            <a:ext uri="{FF2B5EF4-FFF2-40B4-BE49-F238E27FC236}">
              <a16:creationId xmlns:a16="http://schemas.microsoft.com/office/drawing/2014/main" id="{3405D9DF-E6CB-47A4-B7C0-05282A61D58E}"/>
            </a:ext>
          </a:extLst>
        </xdr:cNvPr>
        <xdr:cNvSpPr/>
      </xdr:nvSpPr>
      <xdr:spPr>
        <a:xfrm>
          <a:off x="1834515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29" name="フローチャート: 判断 928">
          <a:extLst>
            <a:ext uri="{FF2B5EF4-FFF2-40B4-BE49-F238E27FC236}">
              <a16:creationId xmlns:a16="http://schemas.microsoft.com/office/drawing/2014/main" id="{B3538390-B887-4E1E-8029-EA5425115E78}"/>
            </a:ext>
          </a:extLst>
        </xdr:cNvPr>
        <xdr:cNvSpPr/>
      </xdr:nvSpPr>
      <xdr:spPr>
        <a:xfrm>
          <a:off x="1755140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30" name="フローチャート: 判断 929">
          <a:extLst>
            <a:ext uri="{FF2B5EF4-FFF2-40B4-BE49-F238E27FC236}">
              <a16:creationId xmlns:a16="http://schemas.microsoft.com/office/drawing/2014/main" id="{A4D49D07-1CA2-4E87-8429-4C89FFBF31F2}"/>
            </a:ext>
          </a:extLst>
        </xdr:cNvPr>
        <xdr:cNvSpPr/>
      </xdr:nvSpPr>
      <xdr:spPr>
        <a:xfrm>
          <a:off x="16757650" y="17773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E6ECDF4-0E60-4212-9983-4226C473802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FA3CC1C-0975-498C-A2A7-9D213C5AC47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03A249A-D3B3-420E-B0AC-1D019FD0A4B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7F950FF-D802-4971-8458-FE7F7956AF4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ACF2A7C-E967-4B53-997C-0538ABCCACE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119126</xdr:rowOff>
    </xdr:from>
    <xdr:to>
      <xdr:col>116</xdr:col>
      <xdr:colOff>114300</xdr:colOff>
      <xdr:row>108</xdr:row>
      <xdr:rowOff>49276</xdr:rowOff>
    </xdr:to>
    <xdr:sp macro="" textlink="">
      <xdr:nvSpPr>
        <xdr:cNvPr id="936" name="楕円 935">
          <a:extLst>
            <a:ext uri="{FF2B5EF4-FFF2-40B4-BE49-F238E27FC236}">
              <a16:creationId xmlns:a16="http://schemas.microsoft.com/office/drawing/2014/main" id="{5B1C41F2-5573-4737-9AAA-DCAE1B9C8B4F}"/>
            </a:ext>
          </a:extLst>
        </xdr:cNvPr>
        <xdr:cNvSpPr/>
      </xdr:nvSpPr>
      <xdr:spPr>
        <a:xfrm>
          <a:off x="199009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34053</xdr:rowOff>
    </xdr:from>
    <xdr:ext cx="469744" cy="259045"/>
    <xdr:sp macro="" textlink="">
      <xdr:nvSpPr>
        <xdr:cNvPr id="937" name="【公民館】&#10;一人当たり面積該当値テキスト">
          <a:extLst>
            <a:ext uri="{FF2B5EF4-FFF2-40B4-BE49-F238E27FC236}">
              <a16:creationId xmlns:a16="http://schemas.microsoft.com/office/drawing/2014/main" id="{D0A03E52-DB02-4C4E-8CE0-C1AC02E99121}"/>
            </a:ext>
          </a:extLst>
        </xdr:cNvPr>
        <xdr:cNvSpPr txBox="1"/>
      </xdr:nvSpPr>
      <xdr:spPr>
        <a:xfrm>
          <a:off x="19989800" y="1780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119126</xdr:rowOff>
    </xdr:from>
    <xdr:to>
      <xdr:col>112</xdr:col>
      <xdr:colOff>38100</xdr:colOff>
      <xdr:row>108</xdr:row>
      <xdr:rowOff>49276</xdr:rowOff>
    </xdr:to>
    <xdr:sp macro="" textlink="">
      <xdr:nvSpPr>
        <xdr:cNvPr id="938" name="楕円 937">
          <a:extLst>
            <a:ext uri="{FF2B5EF4-FFF2-40B4-BE49-F238E27FC236}">
              <a16:creationId xmlns:a16="http://schemas.microsoft.com/office/drawing/2014/main" id="{68030DC5-09AE-4C8C-8DBA-B9B5AB4A595E}"/>
            </a:ext>
          </a:extLst>
        </xdr:cNvPr>
        <xdr:cNvSpPr/>
      </xdr:nvSpPr>
      <xdr:spPr>
        <a:xfrm>
          <a:off x="19157950" y="178927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169926</xdr:rowOff>
    </xdr:from>
    <xdr:to>
      <xdr:col>116</xdr:col>
      <xdr:colOff>63500</xdr:colOff>
      <xdr:row>107</xdr:row>
      <xdr:rowOff>169926</xdr:rowOff>
    </xdr:to>
    <xdr:cxnSp macro="">
      <xdr:nvCxnSpPr>
        <xdr:cNvPr id="939" name="直線コネクタ 938">
          <a:extLst>
            <a:ext uri="{FF2B5EF4-FFF2-40B4-BE49-F238E27FC236}">
              <a16:creationId xmlns:a16="http://schemas.microsoft.com/office/drawing/2014/main" id="{1ADD05FC-9AF6-4F10-BC85-AD89261951A3}"/>
            </a:ext>
          </a:extLst>
        </xdr:cNvPr>
        <xdr:cNvCxnSpPr/>
      </xdr:nvCxnSpPr>
      <xdr:spPr>
        <a:xfrm>
          <a:off x="19202400" y="1794357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114554</xdr:rowOff>
    </xdr:from>
    <xdr:to>
      <xdr:col>107</xdr:col>
      <xdr:colOff>101600</xdr:colOff>
      <xdr:row>108</xdr:row>
      <xdr:rowOff>44704</xdr:rowOff>
    </xdr:to>
    <xdr:sp macro="" textlink="">
      <xdr:nvSpPr>
        <xdr:cNvPr id="940" name="楕円 939">
          <a:extLst>
            <a:ext uri="{FF2B5EF4-FFF2-40B4-BE49-F238E27FC236}">
              <a16:creationId xmlns:a16="http://schemas.microsoft.com/office/drawing/2014/main" id="{FD5D7B3B-E8DE-4703-A761-C58324E6AA44}"/>
            </a:ext>
          </a:extLst>
        </xdr:cNvPr>
        <xdr:cNvSpPr/>
      </xdr:nvSpPr>
      <xdr:spPr>
        <a:xfrm>
          <a:off x="1834515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165354</xdr:rowOff>
    </xdr:from>
    <xdr:to>
      <xdr:col>111</xdr:col>
      <xdr:colOff>177800</xdr:colOff>
      <xdr:row>107</xdr:row>
      <xdr:rowOff>169926</xdr:rowOff>
    </xdr:to>
    <xdr:cxnSp macro="">
      <xdr:nvCxnSpPr>
        <xdr:cNvPr id="941" name="直線コネクタ 940">
          <a:extLst>
            <a:ext uri="{FF2B5EF4-FFF2-40B4-BE49-F238E27FC236}">
              <a16:creationId xmlns:a16="http://schemas.microsoft.com/office/drawing/2014/main" id="{B21C1626-7F46-49DB-9B8C-BF7EA05FF105}"/>
            </a:ext>
          </a:extLst>
        </xdr:cNvPr>
        <xdr:cNvCxnSpPr/>
      </xdr:nvCxnSpPr>
      <xdr:spPr>
        <a:xfrm>
          <a:off x="18395950" y="1793900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114554</xdr:rowOff>
    </xdr:from>
    <xdr:to>
      <xdr:col>102</xdr:col>
      <xdr:colOff>165100</xdr:colOff>
      <xdr:row>108</xdr:row>
      <xdr:rowOff>44704</xdr:rowOff>
    </xdr:to>
    <xdr:sp macro="" textlink="">
      <xdr:nvSpPr>
        <xdr:cNvPr id="942" name="楕円 941">
          <a:extLst>
            <a:ext uri="{FF2B5EF4-FFF2-40B4-BE49-F238E27FC236}">
              <a16:creationId xmlns:a16="http://schemas.microsoft.com/office/drawing/2014/main" id="{3EE945E3-E69D-4FC7-A0DA-38287B13F791}"/>
            </a:ext>
          </a:extLst>
        </xdr:cNvPr>
        <xdr:cNvSpPr/>
      </xdr:nvSpPr>
      <xdr:spPr>
        <a:xfrm>
          <a:off x="175514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165354</xdr:rowOff>
    </xdr:from>
    <xdr:to>
      <xdr:col>107</xdr:col>
      <xdr:colOff>50800</xdr:colOff>
      <xdr:row>107</xdr:row>
      <xdr:rowOff>165354</xdr:rowOff>
    </xdr:to>
    <xdr:cxnSp macro="">
      <xdr:nvCxnSpPr>
        <xdr:cNvPr id="943" name="直線コネクタ 942">
          <a:extLst>
            <a:ext uri="{FF2B5EF4-FFF2-40B4-BE49-F238E27FC236}">
              <a16:creationId xmlns:a16="http://schemas.microsoft.com/office/drawing/2014/main" id="{B8D56E40-81CF-40D4-9AA3-9A1CD5410E45}"/>
            </a:ext>
          </a:extLst>
        </xdr:cNvPr>
        <xdr:cNvCxnSpPr/>
      </xdr:nvCxnSpPr>
      <xdr:spPr>
        <a:xfrm>
          <a:off x="17602200" y="179390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114554</xdr:rowOff>
    </xdr:from>
    <xdr:to>
      <xdr:col>98</xdr:col>
      <xdr:colOff>38100</xdr:colOff>
      <xdr:row>108</xdr:row>
      <xdr:rowOff>44704</xdr:rowOff>
    </xdr:to>
    <xdr:sp macro="" textlink="">
      <xdr:nvSpPr>
        <xdr:cNvPr id="944" name="楕円 943">
          <a:extLst>
            <a:ext uri="{FF2B5EF4-FFF2-40B4-BE49-F238E27FC236}">
              <a16:creationId xmlns:a16="http://schemas.microsoft.com/office/drawing/2014/main" id="{956D8BAB-0F14-4F9C-AF59-AB000D9FA85A}"/>
            </a:ext>
          </a:extLst>
        </xdr:cNvPr>
        <xdr:cNvSpPr/>
      </xdr:nvSpPr>
      <xdr:spPr>
        <a:xfrm>
          <a:off x="16757650" y="178882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165354</xdr:rowOff>
    </xdr:from>
    <xdr:to>
      <xdr:col>102</xdr:col>
      <xdr:colOff>114300</xdr:colOff>
      <xdr:row>107</xdr:row>
      <xdr:rowOff>165354</xdr:rowOff>
    </xdr:to>
    <xdr:cxnSp macro="">
      <xdr:nvCxnSpPr>
        <xdr:cNvPr id="945" name="直線コネクタ 944">
          <a:extLst>
            <a:ext uri="{FF2B5EF4-FFF2-40B4-BE49-F238E27FC236}">
              <a16:creationId xmlns:a16="http://schemas.microsoft.com/office/drawing/2014/main" id="{6DBBD6AC-76DC-475A-85D1-19402B8DA644}"/>
            </a:ext>
          </a:extLst>
        </xdr:cNvPr>
        <xdr:cNvCxnSpPr/>
      </xdr:nvCxnSpPr>
      <xdr:spPr>
        <a:xfrm>
          <a:off x="16802100" y="179390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946" name="n_1aveValue【公民館】&#10;一人当たり面積">
          <a:extLst>
            <a:ext uri="{FF2B5EF4-FFF2-40B4-BE49-F238E27FC236}">
              <a16:creationId xmlns:a16="http://schemas.microsoft.com/office/drawing/2014/main" id="{7EC34E5D-E569-438D-8F2E-6A7BAB75D708}"/>
            </a:ext>
          </a:extLst>
        </xdr:cNvPr>
        <xdr:cNvSpPr txBox="1"/>
      </xdr:nvSpPr>
      <xdr:spPr>
        <a:xfrm>
          <a:off x="189802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947" name="n_2aveValue【公民館】&#10;一人当たり面積">
          <a:extLst>
            <a:ext uri="{FF2B5EF4-FFF2-40B4-BE49-F238E27FC236}">
              <a16:creationId xmlns:a16="http://schemas.microsoft.com/office/drawing/2014/main" id="{7EA1039C-D8A5-4C55-AFF9-5517F124AC0D}"/>
            </a:ext>
          </a:extLst>
        </xdr:cNvPr>
        <xdr:cNvSpPr txBox="1"/>
      </xdr:nvSpPr>
      <xdr:spPr>
        <a:xfrm>
          <a:off x="181801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948" name="n_3aveValue【公民館】&#10;一人当たり面積">
          <a:extLst>
            <a:ext uri="{FF2B5EF4-FFF2-40B4-BE49-F238E27FC236}">
              <a16:creationId xmlns:a16="http://schemas.microsoft.com/office/drawing/2014/main" id="{384032BF-5990-4F69-86FD-F82CB34348FF}"/>
            </a:ext>
          </a:extLst>
        </xdr:cNvPr>
        <xdr:cNvSpPr txBox="1"/>
      </xdr:nvSpPr>
      <xdr:spPr>
        <a:xfrm>
          <a:off x="1738637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949" name="n_4aveValue【公民館】&#10;一人当たり面積">
          <a:extLst>
            <a:ext uri="{FF2B5EF4-FFF2-40B4-BE49-F238E27FC236}">
              <a16:creationId xmlns:a16="http://schemas.microsoft.com/office/drawing/2014/main" id="{5B1A62D6-F3A9-4CD6-84C2-A08CF0DABA39}"/>
            </a:ext>
          </a:extLst>
        </xdr:cNvPr>
        <xdr:cNvSpPr txBox="1"/>
      </xdr:nvSpPr>
      <xdr:spPr>
        <a:xfrm>
          <a:off x="165926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40403</xdr:rowOff>
    </xdr:from>
    <xdr:ext cx="469744" cy="259045"/>
    <xdr:sp macro="" textlink="">
      <xdr:nvSpPr>
        <xdr:cNvPr id="950" name="n_1mainValue【公民館】&#10;一人当たり面積">
          <a:extLst>
            <a:ext uri="{FF2B5EF4-FFF2-40B4-BE49-F238E27FC236}">
              <a16:creationId xmlns:a16="http://schemas.microsoft.com/office/drawing/2014/main" id="{F3657B74-01A2-4A2E-BB72-AE486518B7FF}"/>
            </a:ext>
          </a:extLst>
        </xdr:cNvPr>
        <xdr:cNvSpPr txBox="1"/>
      </xdr:nvSpPr>
      <xdr:spPr>
        <a:xfrm>
          <a:off x="189802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35831</xdr:rowOff>
    </xdr:from>
    <xdr:ext cx="469744" cy="259045"/>
    <xdr:sp macro="" textlink="">
      <xdr:nvSpPr>
        <xdr:cNvPr id="951" name="n_2mainValue【公民館】&#10;一人当たり面積">
          <a:extLst>
            <a:ext uri="{FF2B5EF4-FFF2-40B4-BE49-F238E27FC236}">
              <a16:creationId xmlns:a16="http://schemas.microsoft.com/office/drawing/2014/main" id="{540A060A-FAAC-4865-ACF3-DCC7B639EB82}"/>
            </a:ext>
          </a:extLst>
        </xdr:cNvPr>
        <xdr:cNvSpPr txBox="1"/>
      </xdr:nvSpPr>
      <xdr:spPr>
        <a:xfrm>
          <a:off x="181801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35831</xdr:rowOff>
    </xdr:from>
    <xdr:ext cx="469744" cy="259045"/>
    <xdr:sp macro="" textlink="">
      <xdr:nvSpPr>
        <xdr:cNvPr id="952" name="n_3mainValue【公民館】&#10;一人当たり面積">
          <a:extLst>
            <a:ext uri="{FF2B5EF4-FFF2-40B4-BE49-F238E27FC236}">
              <a16:creationId xmlns:a16="http://schemas.microsoft.com/office/drawing/2014/main" id="{0A47ECDB-3D6C-499C-993D-D680CD3D8522}"/>
            </a:ext>
          </a:extLst>
        </xdr:cNvPr>
        <xdr:cNvSpPr txBox="1"/>
      </xdr:nvSpPr>
      <xdr:spPr>
        <a:xfrm>
          <a:off x="1738637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35831</xdr:rowOff>
    </xdr:from>
    <xdr:ext cx="469744" cy="259045"/>
    <xdr:sp macro="" textlink="">
      <xdr:nvSpPr>
        <xdr:cNvPr id="953" name="n_4mainValue【公民館】&#10;一人当たり面積">
          <a:extLst>
            <a:ext uri="{FF2B5EF4-FFF2-40B4-BE49-F238E27FC236}">
              <a16:creationId xmlns:a16="http://schemas.microsoft.com/office/drawing/2014/main" id="{23CD7F8C-0C15-4FBA-B972-9C02D86F5474}"/>
            </a:ext>
          </a:extLst>
        </xdr:cNvPr>
        <xdr:cNvSpPr txBox="1"/>
      </xdr:nvSpPr>
      <xdr:spPr>
        <a:xfrm>
          <a:off x="165926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B43BB24-9C86-438D-A740-07C1C86D769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E786C7E9-D564-42BC-9C4A-C6A30C47F32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9417580F-A4F7-4AC9-B89D-25BD8B03738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について、減価償却率は概ね類似団体平均と同水準であり、平均的な更新を進めているものと分析できるが、一人当たりの延長は、本市特有の地理的要因から、類似団体平均を大きく上回っている。認定こども園・幼稚園・保育所は減価償却が進んでいることから施設の老朽化が読み取れる。本市の運営する保育所は過疎地域のみに所在をしており、絶対数が少ないことから、一人当たりの面積が類似団体平均を下回っている。公営住宅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年度に新規公営住宅の供用が開始となったことから、減価償却率</a:t>
          </a:r>
          <a:r>
            <a:rPr kumimoji="1" lang="ja-JP" altLang="en-US" sz="1100">
              <a:solidFill>
                <a:schemeClr val="dk1"/>
              </a:solidFill>
              <a:effectLst/>
              <a:latin typeface="+mn-lt"/>
              <a:ea typeface="+mn-ea"/>
              <a:cs typeface="+mn-cs"/>
            </a:rPr>
            <a:t>が改善されるとともに、各年度の老朽施設の計画的な除却により類似団体平均値を下回った。</a:t>
          </a:r>
          <a:r>
            <a:rPr kumimoji="1" lang="ja-JP" altLang="ja-JP" sz="1100">
              <a:solidFill>
                <a:schemeClr val="dk1"/>
              </a:solidFill>
              <a:effectLst/>
              <a:latin typeface="+mn-lt"/>
              <a:ea typeface="+mn-ea"/>
              <a:cs typeface="+mn-cs"/>
            </a:rPr>
            <a:t>なお、一人当たりの面積については、本市の公営住宅需要を的確に検討した建替えを行っていることから大きな変化は</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　児童館については、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年度に「ふれあいの杜子ども館」が供用開始となり減価償却率が大きく改善した。一人当たりの面積についても、</a:t>
          </a:r>
          <a:r>
            <a:rPr kumimoji="1" lang="ja-JP" altLang="en-US" sz="1100">
              <a:solidFill>
                <a:schemeClr val="dk1"/>
              </a:solidFill>
              <a:effectLst/>
              <a:latin typeface="+mn-lt"/>
              <a:ea typeface="+mn-ea"/>
              <a:cs typeface="+mn-cs"/>
            </a:rPr>
            <a:t>類似団体平均を上回っており、</a:t>
          </a:r>
          <a:r>
            <a:rPr kumimoji="1" lang="ja-JP" altLang="ja-JP" sz="1100">
              <a:solidFill>
                <a:schemeClr val="dk1"/>
              </a:solidFill>
              <a:effectLst/>
              <a:latin typeface="+mn-lt"/>
              <a:ea typeface="+mn-ea"/>
              <a:cs typeface="+mn-cs"/>
            </a:rPr>
            <a:t>子どもや保護者の居場所づくりの推進を掲げている本市の施策の特色が顕著に表れているものと分析できる。今後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新規施設の減価償却が進む</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適切な施設管理</a:t>
          </a:r>
          <a:r>
            <a:rPr kumimoji="1" lang="ja-JP" altLang="en-US" sz="1100">
              <a:solidFill>
                <a:schemeClr val="dk1"/>
              </a:solidFill>
              <a:effectLst/>
              <a:latin typeface="+mn-lt"/>
              <a:ea typeface="+mn-ea"/>
              <a:cs typeface="+mn-cs"/>
            </a:rPr>
            <a:t>を図る</a:t>
          </a:r>
          <a:r>
            <a:rPr kumimoji="1" lang="ja-JP" altLang="ja-JP" sz="1100">
              <a:solidFill>
                <a:schemeClr val="dk1"/>
              </a:solidFill>
              <a:effectLst/>
              <a:latin typeface="+mn-lt"/>
              <a:ea typeface="+mn-ea"/>
              <a:cs typeface="+mn-cs"/>
            </a:rPr>
            <a:t>。公民館については、施設の集約化・複合化に伴う新施設への移転に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減価償却率の改善がみられている</a:t>
          </a:r>
          <a:r>
            <a:rPr kumimoji="1" lang="ja-JP" altLang="en-US" sz="1100">
              <a:solidFill>
                <a:schemeClr val="dk1"/>
              </a:solidFill>
              <a:effectLst/>
              <a:latin typeface="+mn-lt"/>
              <a:ea typeface="+mn-ea"/>
              <a:cs typeface="+mn-cs"/>
            </a:rPr>
            <a:t>ものの、</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５年度は減価償却が進んでおり、今後も減価償却率が上昇する見込みである。依然として類似団体平均との乖離が大きい状況であることから、今後の適切な施設の在り方を検討していく</a:t>
          </a:r>
          <a:r>
            <a:rPr kumimoji="1" lang="ja-JP" altLang="ja-JP" sz="1100">
              <a:solidFill>
                <a:schemeClr val="dk1"/>
              </a:solidFill>
              <a:effectLst/>
              <a:latin typeface="+mn-lt"/>
              <a:ea typeface="+mn-ea"/>
              <a:cs typeface="+mn-cs"/>
            </a:rPr>
            <a:t>。類型ごとに相違はある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、有形固定資産償却率が類似団体平均を大きく上回っている類型については、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年の合併以前に建設され、耐用年数を超えた施設が含まれている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今後も公共施設の機能集約による統廃合や除却を検討し、持続可能な有形固定資産の管理に努める。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46809F-9107-42B7-93DD-3236175D1FA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4E9F9C-51D9-4ED2-B5DB-ABFB6AF9678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F64FC7-26B5-41E2-A9EC-AD8CB2D3D78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8D2AEE-82AC-49E5-A1F3-BDAA5BFBBE6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587F4D-D8CA-4A98-BE24-745496227CA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936471-E467-4544-8467-E8B6615B122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CF19CA-E2B5-4212-9091-71DFD0A2054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017E26-808D-4D85-AAC5-52B058A6C33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004E0D-BBC4-40F1-B5F5-540C3504ABBA}"/>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2D9BFC-D442-4340-AF02-5F933EC9336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57,645
56,924
722.33
38,290,966
36,798,493
810,342
18,160,204
29,110,063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19D66A-600E-454C-9995-2C9789D63BF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DF5A20-F6F3-4C17-A6F0-D0C4E106875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2AF43E-5B53-4CCD-A104-C4344DA4851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1CAC5D-E664-4FAF-BA62-F727689D822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746117-431C-4D27-B348-7B5BA573BF6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8EC84C5-A062-498E-91CA-0F4AFD6344A7}"/>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AFBF74-501A-4C32-94CA-6F7F8DD4C5E8}"/>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A75E30-2E70-4187-B8C5-3671779FFCE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254AD5-A749-46AA-BFE5-0167D41A1CB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6AB25A-27BC-40D6-8A3C-94C4DA7CF8F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4A15A7-29B5-4795-A505-0B66589D320D}"/>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4FFA2C-6BFF-4394-95C0-CD7F719611E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FB2BC7-49B8-4A9D-A00B-79C70D0A97C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DF05BE-963E-4C69-8B57-BB00198346F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62A13A-A724-4112-A7C6-76ED63CC99C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F0A1B7-B667-4771-A96C-A7637A76C3D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46AA13-675C-4103-B312-4FC2B1331887}"/>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15A342-17C7-4366-817C-36E9500B26B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656888-E079-4B41-90CF-4FBC48BABDF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B0834F-CE2B-4B94-A094-7BD6697B150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70D037-66F3-4E12-92F3-24BA246D55D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72830B-ACE7-45CD-91D3-4DFEE18F5C2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648BD3-D3C6-4A78-8C54-623148992B28}"/>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CCBBDA-401F-471A-A520-BB9D8893602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E42E23-8345-4870-9EFF-4675C155772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37A168-036E-4F1F-B0FF-88616D758D6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23FBF5-6073-4872-93DB-D6DA03327B6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AD7A56-D14D-4769-8885-5E7923162A4F}"/>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AECEAE-1147-4833-865E-58D0D22480F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3C1020-EE7F-4A96-B5E4-6815FF4BDEC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5AD25E-4F6F-4A20-8B61-A70050D0563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EB23E0-F444-4E3B-BB1F-67623948749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9B12E0-99F9-4AFA-A430-69EAB7490E3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B01BF29-3D45-4E6B-A0A6-D12FCB3B6ADB}"/>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219900D-2970-4E8F-8DA4-A6F06CAB48BF}"/>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4C69187-2292-4178-B1E3-94C3D2E14C75}"/>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219142D-B5C8-4C0A-9243-1D4B8D3E7B48}"/>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22715F0-3218-449F-8710-84660CCCD73F}"/>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0A5A480-0B19-4EB6-A827-D87005A767B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EF4902-A34F-4501-8435-6E5A6EF9ACD8}"/>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B99D4EF-1F77-4E17-98CB-D834B287047A}"/>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578359F-A2F6-4FD0-9B4C-F028845E98F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2EE9D0C-43E0-4188-8E3D-0384BCA8BF69}"/>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C0C962-A437-444A-A9DA-E1D976C90F7B}"/>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330A57-E1E3-4C1F-AB24-B514F21A6C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217327E-7B9D-4BDA-9E24-441553F3A02A}"/>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8065627D-5AC0-4A45-B492-0BBA6B5D5D66}"/>
            </a:ext>
          </a:extLst>
        </xdr:cNvPr>
        <xdr:cNvCxnSpPr/>
      </xdr:nvCxnSpPr>
      <xdr:spPr>
        <a:xfrm flipV="1">
          <a:off x="4177665" y="5547178"/>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27583362-DED9-4311-9038-6BC6E2995498}"/>
            </a:ext>
          </a:extLst>
        </xdr:cNvPr>
        <xdr:cNvSpPr txBox="1"/>
      </xdr:nvSpPr>
      <xdr:spPr>
        <a:xfrm>
          <a:off x="4216400" y="702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2F130404-C2B9-440F-8199-A58342CD2428}"/>
            </a:ext>
          </a:extLst>
        </xdr:cNvPr>
        <xdr:cNvCxnSpPr/>
      </xdr:nvCxnSpPr>
      <xdr:spPr>
        <a:xfrm>
          <a:off x="4108450" y="7020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A9DF0F8-E57D-41FF-812F-D2588D965197}"/>
            </a:ext>
          </a:extLst>
        </xdr:cNvPr>
        <xdr:cNvSpPr txBox="1"/>
      </xdr:nvSpPr>
      <xdr:spPr>
        <a:xfrm>
          <a:off x="4216400" y="5328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F920B4D-FEE1-46C8-B888-6C07D4C21D84}"/>
            </a:ext>
          </a:extLst>
        </xdr:cNvPr>
        <xdr:cNvCxnSpPr/>
      </xdr:nvCxnSpPr>
      <xdr:spPr>
        <a:xfrm>
          <a:off x="4108450" y="554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628745EF-2675-4527-BF99-A860373B4D9C}"/>
            </a:ext>
          </a:extLst>
        </xdr:cNvPr>
        <xdr:cNvSpPr txBox="1"/>
      </xdr:nvSpPr>
      <xdr:spPr>
        <a:xfrm>
          <a:off x="42164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662E8804-C7E2-47DE-BCFB-4497CCC92450}"/>
            </a:ext>
          </a:extLst>
        </xdr:cNvPr>
        <xdr:cNvSpPr/>
      </xdr:nvSpPr>
      <xdr:spPr>
        <a:xfrm>
          <a:off x="4127500" y="62449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E1B7A34E-3F27-4A21-9202-EC5A1EBF7C00}"/>
            </a:ext>
          </a:extLst>
        </xdr:cNvPr>
        <xdr:cNvSpPr/>
      </xdr:nvSpPr>
      <xdr:spPr>
        <a:xfrm>
          <a:off x="3384550" y="6205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CF441AC4-6BB0-4542-9428-B1E3300E536F}"/>
            </a:ext>
          </a:extLst>
        </xdr:cNvPr>
        <xdr:cNvSpPr/>
      </xdr:nvSpPr>
      <xdr:spPr>
        <a:xfrm>
          <a:off x="2571750" y="61878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3C5CE5A0-0F01-4374-8A8F-D12DC686724B}"/>
            </a:ext>
          </a:extLst>
        </xdr:cNvPr>
        <xdr:cNvSpPr/>
      </xdr:nvSpPr>
      <xdr:spPr>
        <a:xfrm>
          <a:off x="17780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FD382A04-9EE3-4457-A721-FEE6DBD81AF2}"/>
            </a:ext>
          </a:extLst>
        </xdr:cNvPr>
        <xdr:cNvSpPr/>
      </xdr:nvSpPr>
      <xdr:spPr>
        <a:xfrm>
          <a:off x="984250" y="61420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3C179D-8EBA-45F1-A848-FB62C0836DE6}"/>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E152C9-FC4C-4474-ACFB-5ADABB94F3A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E9058E-AF2C-42BE-BDE7-3F685F2FA70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DDF721-E946-43A1-AAC6-752B572CC88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CFE9659-D896-46C3-B703-477C0A7E8ED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74" name="楕円 73">
          <a:extLst>
            <a:ext uri="{FF2B5EF4-FFF2-40B4-BE49-F238E27FC236}">
              <a16:creationId xmlns:a16="http://schemas.microsoft.com/office/drawing/2014/main" id="{B07EA669-1A90-4165-93BF-81FDAFA57B1E}"/>
            </a:ext>
          </a:extLst>
        </xdr:cNvPr>
        <xdr:cNvSpPr/>
      </xdr:nvSpPr>
      <xdr:spPr>
        <a:xfrm>
          <a:off x="412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89099</xdr:rowOff>
    </xdr:from>
    <xdr:ext cx="405111" cy="259045"/>
    <xdr:sp macro="" textlink="">
      <xdr:nvSpPr>
        <xdr:cNvPr id="75" name="【図書館】&#10;有形固定資産減価償却率該当値テキスト">
          <a:extLst>
            <a:ext uri="{FF2B5EF4-FFF2-40B4-BE49-F238E27FC236}">
              <a16:creationId xmlns:a16="http://schemas.microsoft.com/office/drawing/2014/main" id="{F2B0B9F6-8C3D-4BB6-8B11-7F6271A8B01A}"/>
            </a:ext>
          </a:extLst>
        </xdr:cNvPr>
        <xdr:cNvSpPr txBox="1"/>
      </xdr:nvSpPr>
      <xdr:spPr>
        <a:xfrm>
          <a:off x="4216400" y="603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33564</xdr:rowOff>
    </xdr:from>
    <xdr:to>
      <xdr:col>20</xdr:col>
      <xdr:colOff>38100</xdr:colOff>
      <xdr:row>37</xdr:row>
      <xdr:rowOff>135164</xdr:rowOff>
    </xdr:to>
    <xdr:sp macro="" textlink="">
      <xdr:nvSpPr>
        <xdr:cNvPr id="76" name="楕円 75">
          <a:extLst>
            <a:ext uri="{FF2B5EF4-FFF2-40B4-BE49-F238E27FC236}">
              <a16:creationId xmlns:a16="http://schemas.microsoft.com/office/drawing/2014/main" id="{20CF5CB4-08F0-4FB7-B776-FC9BDD52E086}"/>
            </a:ext>
          </a:extLst>
        </xdr:cNvPr>
        <xdr:cNvSpPr/>
      </xdr:nvSpPr>
      <xdr:spPr>
        <a:xfrm>
          <a:off x="3384550" y="6148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84364</xdr:rowOff>
    </xdr:from>
    <xdr:to>
      <xdr:col>24</xdr:col>
      <xdr:colOff>63500</xdr:colOff>
      <xdr:row>37</xdr:row>
      <xdr:rowOff>117022</xdr:rowOff>
    </xdr:to>
    <xdr:cxnSp macro="">
      <xdr:nvCxnSpPr>
        <xdr:cNvPr id="77" name="直線コネクタ 76">
          <a:extLst>
            <a:ext uri="{FF2B5EF4-FFF2-40B4-BE49-F238E27FC236}">
              <a16:creationId xmlns:a16="http://schemas.microsoft.com/office/drawing/2014/main" id="{8F9765B0-4375-4C6F-83C2-DD1DCA01420F}"/>
            </a:ext>
          </a:extLst>
        </xdr:cNvPr>
        <xdr:cNvCxnSpPr/>
      </xdr:nvCxnSpPr>
      <xdr:spPr>
        <a:xfrm>
          <a:off x="3429000" y="6199414"/>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8" name="楕円 77">
          <a:extLst>
            <a:ext uri="{FF2B5EF4-FFF2-40B4-BE49-F238E27FC236}">
              <a16:creationId xmlns:a16="http://schemas.microsoft.com/office/drawing/2014/main" id="{B21ADA35-936C-4260-A4FF-917CC7B57A1A}"/>
            </a:ext>
          </a:extLst>
        </xdr:cNvPr>
        <xdr:cNvSpPr/>
      </xdr:nvSpPr>
      <xdr:spPr>
        <a:xfrm>
          <a:off x="257175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84364</xdr:rowOff>
    </xdr:to>
    <xdr:cxnSp macro="">
      <xdr:nvCxnSpPr>
        <xdr:cNvPr id="79" name="直線コネクタ 78">
          <a:extLst>
            <a:ext uri="{FF2B5EF4-FFF2-40B4-BE49-F238E27FC236}">
              <a16:creationId xmlns:a16="http://schemas.microsoft.com/office/drawing/2014/main" id="{E2A7EB9C-1340-46E2-8CFB-454D5262DC77}"/>
            </a:ext>
          </a:extLst>
        </xdr:cNvPr>
        <xdr:cNvCxnSpPr/>
      </xdr:nvCxnSpPr>
      <xdr:spPr>
        <a:xfrm>
          <a:off x="2622550" y="616675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80" name="楕円 79">
          <a:extLst>
            <a:ext uri="{FF2B5EF4-FFF2-40B4-BE49-F238E27FC236}">
              <a16:creationId xmlns:a16="http://schemas.microsoft.com/office/drawing/2014/main" id="{F83F27E7-F916-4AD2-A368-16C59C1FCBD7}"/>
            </a:ext>
          </a:extLst>
        </xdr:cNvPr>
        <xdr:cNvSpPr/>
      </xdr:nvSpPr>
      <xdr:spPr>
        <a:xfrm>
          <a:off x="177800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51707</xdr:rowOff>
    </xdr:to>
    <xdr:cxnSp macro="">
      <xdr:nvCxnSpPr>
        <xdr:cNvPr id="81" name="直線コネクタ 80">
          <a:extLst>
            <a:ext uri="{FF2B5EF4-FFF2-40B4-BE49-F238E27FC236}">
              <a16:creationId xmlns:a16="http://schemas.microsoft.com/office/drawing/2014/main" id="{7150B363-6112-4919-B306-E4976CB81724}"/>
            </a:ext>
          </a:extLst>
        </xdr:cNvPr>
        <xdr:cNvCxnSpPr/>
      </xdr:nvCxnSpPr>
      <xdr:spPr>
        <a:xfrm>
          <a:off x="1828800" y="61341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107043</xdr:rowOff>
    </xdr:from>
    <xdr:to>
      <xdr:col>6</xdr:col>
      <xdr:colOff>38100</xdr:colOff>
      <xdr:row>37</xdr:row>
      <xdr:rowOff>37193</xdr:rowOff>
    </xdr:to>
    <xdr:sp macro="" textlink="">
      <xdr:nvSpPr>
        <xdr:cNvPr id="82" name="楕円 81">
          <a:extLst>
            <a:ext uri="{FF2B5EF4-FFF2-40B4-BE49-F238E27FC236}">
              <a16:creationId xmlns:a16="http://schemas.microsoft.com/office/drawing/2014/main" id="{C9B00FB3-7516-4A23-BB3A-332B6C901057}"/>
            </a:ext>
          </a:extLst>
        </xdr:cNvPr>
        <xdr:cNvSpPr/>
      </xdr:nvSpPr>
      <xdr:spPr>
        <a:xfrm>
          <a:off x="984250" y="60569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157843</xdr:rowOff>
    </xdr:from>
    <xdr:to>
      <xdr:col>10</xdr:col>
      <xdr:colOff>114300</xdr:colOff>
      <xdr:row>37</xdr:row>
      <xdr:rowOff>19050</xdr:rowOff>
    </xdr:to>
    <xdr:cxnSp macro="">
      <xdr:nvCxnSpPr>
        <xdr:cNvPr id="83" name="直線コネクタ 82">
          <a:extLst>
            <a:ext uri="{FF2B5EF4-FFF2-40B4-BE49-F238E27FC236}">
              <a16:creationId xmlns:a16="http://schemas.microsoft.com/office/drawing/2014/main" id="{5C41A136-EAB2-42FC-AFC6-E1D8B2DAAE88}"/>
            </a:ext>
          </a:extLst>
        </xdr:cNvPr>
        <xdr:cNvCxnSpPr/>
      </xdr:nvCxnSpPr>
      <xdr:spPr>
        <a:xfrm>
          <a:off x="1028700" y="6107793"/>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8964B31B-0303-483E-BE65-15D3B772DE48}"/>
            </a:ext>
          </a:extLst>
        </xdr:cNvPr>
        <xdr:cNvSpPr txBox="1"/>
      </xdr:nvSpPr>
      <xdr:spPr>
        <a:xfrm>
          <a:off x="3239144" y="629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7C60F1C6-D977-4567-B50C-F6AAC40F6BDC}"/>
            </a:ext>
          </a:extLst>
        </xdr:cNvPr>
        <xdr:cNvSpPr txBox="1"/>
      </xdr:nvSpPr>
      <xdr:spPr>
        <a:xfrm>
          <a:off x="2439044"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445EDD62-2392-461D-B101-D5F410F9EF91}"/>
            </a:ext>
          </a:extLst>
        </xdr:cNvPr>
        <xdr:cNvSpPr txBox="1"/>
      </xdr:nvSpPr>
      <xdr:spPr>
        <a:xfrm>
          <a:off x="1645294" y="626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5E9E99CB-C9F7-40C7-8968-D394A91056EE}"/>
            </a:ext>
          </a:extLst>
        </xdr:cNvPr>
        <xdr:cNvSpPr txBox="1"/>
      </xdr:nvSpPr>
      <xdr:spPr>
        <a:xfrm>
          <a:off x="8515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151691</xdr:rowOff>
    </xdr:from>
    <xdr:ext cx="405111" cy="259045"/>
    <xdr:sp macro="" textlink="">
      <xdr:nvSpPr>
        <xdr:cNvPr id="88" name="n_1mainValue【図書館】&#10;有形固定資産減価償却率">
          <a:extLst>
            <a:ext uri="{FF2B5EF4-FFF2-40B4-BE49-F238E27FC236}">
              <a16:creationId xmlns:a16="http://schemas.microsoft.com/office/drawing/2014/main" id="{13FAA338-52F3-4A63-A5CC-5C7413103CD3}"/>
            </a:ext>
          </a:extLst>
        </xdr:cNvPr>
        <xdr:cNvSpPr txBox="1"/>
      </xdr:nvSpPr>
      <xdr:spPr>
        <a:xfrm>
          <a:off x="3239144" y="59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119034</xdr:rowOff>
    </xdr:from>
    <xdr:ext cx="405111" cy="259045"/>
    <xdr:sp macro="" textlink="">
      <xdr:nvSpPr>
        <xdr:cNvPr id="89" name="n_2mainValue【図書館】&#10;有形固定資産減価償却率">
          <a:extLst>
            <a:ext uri="{FF2B5EF4-FFF2-40B4-BE49-F238E27FC236}">
              <a16:creationId xmlns:a16="http://schemas.microsoft.com/office/drawing/2014/main" id="{66348458-705E-44BE-8504-D5C5AA5EAD55}"/>
            </a:ext>
          </a:extLst>
        </xdr:cNvPr>
        <xdr:cNvSpPr txBox="1"/>
      </xdr:nvSpPr>
      <xdr:spPr>
        <a:xfrm>
          <a:off x="2439044" y="590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90" name="n_3mainValue【図書館】&#10;有形固定資産減価償却率">
          <a:extLst>
            <a:ext uri="{FF2B5EF4-FFF2-40B4-BE49-F238E27FC236}">
              <a16:creationId xmlns:a16="http://schemas.microsoft.com/office/drawing/2014/main" id="{50724125-C634-43EF-A055-1D87B34F89B6}"/>
            </a:ext>
          </a:extLst>
        </xdr:cNvPr>
        <xdr:cNvSpPr txBox="1"/>
      </xdr:nvSpPr>
      <xdr:spPr>
        <a:xfrm>
          <a:off x="164529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91" name="n_4mainValue【図書館】&#10;有形固定資産減価償却率">
          <a:extLst>
            <a:ext uri="{FF2B5EF4-FFF2-40B4-BE49-F238E27FC236}">
              <a16:creationId xmlns:a16="http://schemas.microsoft.com/office/drawing/2014/main" id="{6D7AA76A-9028-4B91-91F7-FE020EEA7CAC}"/>
            </a:ext>
          </a:extLst>
        </xdr:cNvPr>
        <xdr:cNvSpPr txBox="1"/>
      </xdr:nvSpPr>
      <xdr:spPr>
        <a:xfrm>
          <a:off x="851544" y="583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21D032B-4A2E-4F8F-B5FD-D4FE84D756B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89A0B64-3DC4-42D7-B159-A1E3F2D87E2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26B480-0097-49FF-9C47-66B1ED191A3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FBD4EDA-D9F0-4CBC-9099-E632E1470A6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790CF2C-FEFC-4C45-8C9C-798970AE791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E60BA11-3997-4740-989A-6DDA006623AC}"/>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5219F15-9068-4301-9836-07409D7A290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4C76AA1-571F-49B7-B9EC-AB203F187365}"/>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EE2C8C-EAC8-45BD-A6D8-EE5DD6977C6E}"/>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9BC0CA8-0EDE-4A90-BB21-F47E1662B75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CB8534B-DD86-4CB2-86E3-C9B7EBD6E5D1}"/>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EF126D7-631F-4F2D-AE69-EF66FC6EC1BB}"/>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4937BE2-D95D-4F35-8B56-1A3998D86B59}"/>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DE16159-38FC-44BE-99D6-64C9C5466202}"/>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E4E8BB7-3F12-40AD-92A0-7132FE5098F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7738F3A-CAB0-4C5D-8B2A-EC0DDDD1E5BE}"/>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E7E0BFA-7FE8-4087-A396-0786921810C5}"/>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9741E1F-95A1-4380-9454-00EA893782B7}"/>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364C5A1-D287-4C77-8AA7-ADD13F62079D}"/>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F80F0A4-A5AB-4800-AADA-0D16BB701817}"/>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076E610-FE40-4EE6-A3B8-18E7D7DBFE4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4E531F8-FAF5-42F6-97A9-61C9AF849799}"/>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1B2D437-AB98-472F-B9E7-570E1710B80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1186D356-E6EC-46F2-A852-333DA23950CF}"/>
            </a:ext>
          </a:extLst>
        </xdr:cNvPr>
        <xdr:cNvCxnSpPr/>
      </xdr:nvCxnSpPr>
      <xdr:spPr>
        <a:xfrm flipV="1">
          <a:off x="9429115" y="54864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ECA58861-D249-4165-BDC5-C0CD9B27626E}"/>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8739DF20-7D82-4F96-8D34-F187AAC6F083}"/>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488233D2-89E2-4A04-B252-095B0D0B45DF}"/>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621E0E20-594B-4A47-B776-7F44C5C567FC}"/>
            </a:ext>
          </a:extLst>
        </xdr:cNvPr>
        <xdr:cNvCxnSpPr/>
      </xdr:nvCxnSpPr>
      <xdr:spPr>
        <a:xfrm>
          <a:off x="9359900" y="5486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152F2B0B-85DB-4F5C-A04E-05C1ED01712A}"/>
            </a:ext>
          </a:extLst>
        </xdr:cNvPr>
        <xdr:cNvSpPr txBox="1"/>
      </xdr:nvSpPr>
      <xdr:spPr>
        <a:xfrm>
          <a:off x="9467850" y="638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E2A22BBA-D65C-4E3A-8C6F-0CE98D550A77}"/>
            </a:ext>
          </a:extLst>
        </xdr:cNvPr>
        <xdr:cNvSpPr/>
      </xdr:nvSpPr>
      <xdr:spPr>
        <a:xfrm>
          <a:off x="9398000" y="6407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74718BA5-8BF4-4F90-A0AD-F0AE2244124B}"/>
            </a:ext>
          </a:extLst>
        </xdr:cNvPr>
        <xdr:cNvSpPr/>
      </xdr:nvSpPr>
      <xdr:spPr>
        <a:xfrm>
          <a:off x="86360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6D868A61-3E63-45B3-B718-AE9A87195330}"/>
            </a:ext>
          </a:extLst>
        </xdr:cNvPr>
        <xdr:cNvSpPr/>
      </xdr:nvSpPr>
      <xdr:spPr>
        <a:xfrm>
          <a:off x="784225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99465378-07D4-479E-9649-26C1949A8E18}"/>
            </a:ext>
          </a:extLst>
        </xdr:cNvPr>
        <xdr:cNvSpPr/>
      </xdr:nvSpPr>
      <xdr:spPr>
        <a:xfrm>
          <a:off x="702945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D935246A-1CA2-4B3E-BA89-4DBD17A30F67}"/>
            </a:ext>
          </a:extLst>
        </xdr:cNvPr>
        <xdr:cNvSpPr/>
      </xdr:nvSpPr>
      <xdr:spPr>
        <a:xfrm>
          <a:off x="623570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66856C-5063-465B-B679-F988375E97D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11F65EE-C38F-4704-B671-931B9E1E7D8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BA145F-FB57-4AEF-9D00-AD7821A0CA2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83E0172-802E-4062-BEE7-5B44EDC1390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80B8C05-5D15-470A-B0B5-CD347A0461A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131" name="楕円 130">
          <a:extLst>
            <a:ext uri="{FF2B5EF4-FFF2-40B4-BE49-F238E27FC236}">
              <a16:creationId xmlns:a16="http://schemas.microsoft.com/office/drawing/2014/main" id="{DFFDCE35-552E-4960-84FA-CE7609F04AD9}"/>
            </a:ext>
          </a:extLst>
        </xdr:cNvPr>
        <xdr:cNvSpPr/>
      </xdr:nvSpPr>
      <xdr:spPr>
        <a:xfrm>
          <a:off x="9398000" y="606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D7AB458B-C522-41B8-AADE-BB5269657581}"/>
            </a:ext>
          </a:extLst>
        </xdr:cNvPr>
        <xdr:cNvSpPr txBox="1"/>
      </xdr:nvSpPr>
      <xdr:spPr>
        <a:xfrm>
          <a:off x="9467850"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114300</xdr:rowOff>
    </xdr:from>
    <xdr:to>
      <xdr:col>50</xdr:col>
      <xdr:colOff>165100</xdr:colOff>
      <xdr:row>37</xdr:row>
      <xdr:rowOff>44450</xdr:rowOff>
    </xdr:to>
    <xdr:sp macro="" textlink="">
      <xdr:nvSpPr>
        <xdr:cNvPr id="133" name="楕円 132">
          <a:extLst>
            <a:ext uri="{FF2B5EF4-FFF2-40B4-BE49-F238E27FC236}">
              <a16:creationId xmlns:a16="http://schemas.microsoft.com/office/drawing/2014/main" id="{6DE3392F-F42F-40F8-9F0B-8B00549F57E0}"/>
            </a:ext>
          </a:extLst>
        </xdr:cNvPr>
        <xdr:cNvSpPr/>
      </xdr:nvSpPr>
      <xdr:spPr>
        <a:xfrm>
          <a:off x="8636000" y="606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165100</xdr:rowOff>
    </xdr:from>
    <xdr:to>
      <xdr:col>55</xdr:col>
      <xdr:colOff>0</xdr:colOff>
      <xdr:row>36</xdr:row>
      <xdr:rowOff>165100</xdr:rowOff>
    </xdr:to>
    <xdr:cxnSp macro="">
      <xdr:nvCxnSpPr>
        <xdr:cNvPr id="134" name="直線コネクタ 133">
          <a:extLst>
            <a:ext uri="{FF2B5EF4-FFF2-40B4-BE49-F238E27FC236}">
              <a16:creationId xmlns:a16="http://schemas.microsoft.com/office/drawing/2014/main" id="{3FC9F2A9-234F-40F9-855A-20B6B4666799}"/>
            </a:ext>
          </a:extLst>
        </xdr:cNvPr>
        <xdr:cNvCxnSpPr/>
      </xdr:nvCxnSpPr>
      <xdr:spPr>
        <a:xfrm>
          <a:off x="8686800" y="61150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127000</xdr:rowOff>
    </xdr:from>
    <xdr:to>
      <xdr:col>46</xdr:col>
      <xdr:colOff>38100</xdr:colOff>
      <xdr:row>37</xdr:row>
      <xdr:rowOff>57150</xdr:rowOff>
    </xdr:to>
    <xdr:sp macro="" textlink="">
      <xdr:nvSpPr>
        <xdr:cNvPr id="135" name="楕円 134">
          <a:extLst>
            <a:ext uri="{FF2B5EF4-FFF2-40B4-BE49-F238E27FC236}">
              <a16:creationId xmlns:a16="http://schemas.microsoft.com/office/drawing/2014/main" id="{2D4622D5-AE73-4481-B4CF-E6AA36F90B04}"/>
            </a:ext>
          </a:extLst>
        </xdr:cNvPr>
        <xdr:cNvSpPr/>
      </xdr:nvSpPr>
      <xdr:spPr>
        <a:xfrm>
          <a:off x="7842250" y="6076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165100</xdr:rowOff>
    </xdr:from>
    <xdr:to>
      <xdr:col>50</xdr:col>
      <xdr:colOff>114300</xdr:colOff>
      <xdr:row>37</xdr:row>
      <xdr:rowOff>6350</xdr:rowOff>
    </xdr:to>
    <xdr:cxnSp macro="">
      <xdr:nvCxnSpPr>
        <xdr:cNvPr id="136" name="直線コネクタ 135">
          <a:extLst>
            <a:ext uri="{FF2B5EF4-FFF2-40B4-BE49-F238E27FC236}">
              <a16:creationId xmlns:a16="http://schemas.microsoft.com/office/drawing/2014/main" id="{42770171-BE41-42D9-8E81-93AFD3706CA0}"/>
            </a:ext>
          </a:extLst>
        </xdr:cNvPr>
        <xdr:cNvCxnSpPr/>
      </xdr:nvCxnSpPr>
      <xdr:spPr>
        <a:xfrm flipV="1">
          <a:off x="7886700" y="6115050"/>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127000</xdr:rowOff>
    </xdr:from>
    <xdr:to>
      <xdr:col>41</xdr:col>
      <xdr:colOff>101600</xdr:colOff>
      <xdr:row>37</xdr:row>
      <xdr:rowOff>57150</xdr:rowOff>
    </xdr:to>
    <xdr:sp macro="" textlink="">
      <xdr:nvSpPr>
        <xdr:cNvPr id="137" name="楕円 136">
          <a:extLst>
            <a:ext uri="{FF2B5EF4-FFF2-40B4-BE49-F238E27FC236}">
              <a16:creationId xmlns:a16="http://schemas.microsoft.com/office/drawing/2014/main" id="{213B253E-8429-4CE4-84DC-D578E17451CE}"/>
            </a:ext>
          </a:extLst>
        </xdr:cNvPr>
        <xdr:cNvSpPr/>
      </xdr:nvSpPr>
      <xdr:spPr>
        <a:xfrm>
          <a:off x="7029450" y="607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6350</xdr:rowOff>
    </xdr:from>
    <xdr:to>
      <xdr:col>45</xdr:col>
      <xdr:colOff>177800</xdr:colOff>
      <xdr:row>37</xdr:row>
      <xdr:rowOff>6350</xdr:rowOff>
    </xdr:to>
    <xdr:cxnSp macro="">
      <xdr:nvCxnSpPr>
        <xdr:cNvPr id="138" name="直線コネクタ 137">
          <a:extLst>
            <a:ext uri="{FF2B5EF4-FFF2-40B4-BE49-F238E27FC236}">
              <a16:creationId xmlns:a16="http://schemas.microsoft.com/office/drawing/2014/main" id="{74CF7DDE-E910-4C35-97C8-04B3F6F3037E}"/>
            </a:ext>
          </a:extLst>
        </xdr:cNvPr>
        <xdr:cNvCxnSpPr/>
      </xdr:nvCxnSpPr>
      <xdr:spPr>
        <a:xfrm>
          <a:off x="7080250" y="6121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127000</xdr:rowOff>
    </xdr:from>
    <xdr:to>
      <xdr:col>36</xdr:col>
      <xdr:colOff>165100</xdr:colOff>
      <xdr:row>37</xdr:row>
      <xdr:rowOff>57150</xdr:rowOff>
    </xdr:to>
    <xdr:sp macro="" textlink="">
      <xdr:nvSpPr>
        <xdr:cNvPr id="139" name="楕円 138">
          <a:extLst>
            <a:ext uri="{FF2B5EF4-FFF2-40B4-BE49-F238E27FC236}">
              <a16:creationId xmlns:a16="http://schemas.microsoft.com/office/drawing/2014/main" id="{EE8745F0-6D19-48BF-A57F-9BF112C25302}"/>
            </a:ext>
          </a:extLst>
        </xdr:cNvPr>
        <xdr:cNvSpPr/>
      </xdr:nvSpPr>
      <xdr:spPr>
        <a:xfrm>
          <a:off x="6235700" y="607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6350</xdr:rowOff>
    </xdr:from>
    <xdr:to>
      <xdr:col>41</xdr:col>
      <xdr:colOff>50800</xdr:colOff>
      <xdr:row>37</xdr:row>
      <xdr:rowOff>6350</xdr:rowOff>
    </xdr:to>
    <xdr:cxnSp macro="">
      <xdr:nvCxnSpPr>
        <xdr:cNvPr id="140" name="直線コネクタ 139">
          <a:extLst>
            <a:ext uri="{FF2B5EF4-FFF2-40B4-BE49-F238E27FC236}">
              <a16:creationId xmlns:a16="http://schemas.microsoft.com/office/drawing/2014/main" id="{02F6095C-4258-4BD4-B532-93239D0910F0}"/>
            </a:ext>
          </a:extLst>
        </xdr:cNvPr>
        <xdr:cNvCxnSpPr/>
      </xdr:nvCxnSpPr>
      <xdr:spPr>
        <a:xfrm>
          <a:off x="6286500" y="6121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C1362711-71C7-4D48-B311-BF272B6A9B50}"/>
            </a:ext>
          </a:extLst>
        </xdr:cNvPr>
        <xdr:cNvSpPr txBox="1"/>
      </xdr:nvSpPr>
      <xdr:spPr>
        <a:xfrm>
          <a:off x="845827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D5F47515-01C2-4E1B-B218-699DCBB7498F}"/>
            </a:ext>
          </a:extLst>
        </xdr:cNvPr>
        <xdr:cNvSpPr txBox="1"/>
      </xdr:nvSpPr>
      <xdr:spPr>
        <a:xfrm>
          <a:off x="76772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1D402DE2-6147-44A9-8C15-9E9F920D3140}"/>
            </a:ext>
          </a:extLst>
        </xdr:cNvPr>
        <xdr:cNvSpPr txBox="1"/>
      </xdr:nvSpPr>
      <xdr:spPr>
        <a:xfrm>
          <a:off x="6864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C1FB8709-32C1-4304-BB81-C1CF381C2E02}"/>
            </a:ext>
          </a:extLst>
        </xdr:cNvPr>
        <xdr:cNvSpPr txBox="1"/>
      </xdr:nvSpPr>
      <xdr:spPr>
        <a:xfrm>
          <a:off x="607067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60977</xdr:rowOff>
    </xdr:from>
    <xdr:ext cx="469744" cy="259045"/>
    <xdr:sp macro="" textlink="">
      <xdr:nvSpPr>
        <xdr:cNvPr id="145" name="n_1mainValue【図書館】&#10;一人当たり面積">
          <a:extLst>
            <a:ext uri="{FF2B5EF4-FFF2-40B4-BE49-F238E27FC236}">
              <a16:creationId xmlns:a16="http://schemas.microsoft.com/office/drawing/2014/main" id="{667A86A6-FCF3-4E1E-9E9D-3A793513C9B2}"/>
            </a:ext>
          </a:extLst>
        </xdr:cNvPr>
        <xdr:cNvSpPr txBox="1"/>
      </xdr:nvSpPr>
      <xdr:spPr>
        <a:xfrm>
          <a:off x="845827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73677</xdr:rowOff>
    </xdr:from>
    <xdr:ext cx="469744" cy="259045"/>
    <xdr:sp macro="" textlink="">
      <xdr:nvSpPr>
        <xdr:cNvPr id="146" name="n_2mainValue【図書館】&#10;一人当たり面積">
          <a:extLst>
            <a:ext uri="{FF2B5EF4-FFF2-40B4-BE49-F238E27FC236}">
              <a16:creationId xmlns:a16="http://schemas.microsoft.com/office/drawing/2014/main" id="{07507A23-26F4-4B4B-8691-A77D312C5255}"/>
            </a:ext>
          </a:extLst>
        </xdr:cNvPr>
        <xdr:cNvSpPr txBox="1"/>
      </xdr:nvSpPr>
      <xdr:spPr>
        <a:xfrm>
          <a:off x="76772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73677</xdr:rowOff>
    </xdr:from>
    <xdr:ext cx="469744" cy="259045"/>
    <xdr:sp macro="" textlink="">
      <xdr:nvSpPr>
        <xdr:cNvPr id="147" name="n_3mainValue【図書館】&#10;一人当たり面積">
          <a:extLst>
            <a:ext uri="{FF2B5EF4-FFF2-40B4-BE49-F238E27FC236}">
              <a16:creationId xmlns:a16="http://schemas.microsoft.com/office/drawing/2014/main" id="{1CBC85BE-9F9B-43AA-B950-7C03B81EF911}"/>
            </a:ext>
          </a:extLst>
        </xdr:cNvPr>
        <xdr:cNvSpPr txBox="1"/>
      </xdr:nvSpPr>
      <xdr:spPr>
        <a:xfrm>
          <a:off x="6864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73677</xdr:rowOff>
    </xdr:from>
    <xdr:ext cx="469744" cy="259045"/>
    <xdr:sp macro="" textlink="">
      <xdr:nvSpPr>
        <xdr:cNvPr id="148" name="n_4mainValue【図書館】&#10;一人当たり面積">
          <a:extLst>
            <a:ext uri="{FF2B5EF4-FFF2-40B4-BE49-F238E27FC236}">
              <a16:creationId xmlns:a16="http://schemas.microsoft.com/office/drawing/2014/main" id="{EE447D56-734D-45EB-88FC-4192F4216DB9}"/>
            </a:ext>
          </a:extLst>
        </xdr:cNvPr>
        <xdr:cNvSpPr txBox="1"/>
      </xdr:nvSpPr>
      <xdr:spPr>
        <a:xfrm>
          <a:off x="607067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6FBCF4E-E464-4935-B345-13D0368D21A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05FB539-22FE-409A-A6EC-3C7324DDBB6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563CD84-B442-4597-8225-0C2DB9AC73C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750F809-5F78-4472-A812-D0B8CF9DAD5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67DC5EE-C39F-4A66-8357-8CD3C76DAC7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230F112-8F6C-49CF-9CAF-1F404839BA1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EA65E14-619A-4FF2-AF2B-64590DB9A53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F30A187-F0C1-4BAE-B79B-DCE98EA4267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45AA40E-AD70-4A8D-AEC0-7305D5D36C0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411C7DD-1706-4247-9F49-0BA379FA6A5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665C553-191F-4F08-8113-DBBFC970DEF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5CAB6C7D-07D9-4118-AAA2-F0CD3EB17AF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8D5F8DC2-C98F-4845-AA0F-CF10FF247B89}"/>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B28CCD8-CD66-42DC-BBF4-5BDC9BD27EF7}"/>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420AF91-5F83-44E4-BCFA-2E1B5DC32084}"/>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56614FE-981F-41EF-98B0-8D8E62B2920B}"/>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1790AAD-1A42-4F6E-BD1C-44EDCCD9F221}"/>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FC026C8-B408-4AAB-AEFF-453A2CF54F8C}"/>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EAB69C2-80A4-4D23-AABD-77E09703354D}"/>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D24E3E59-AB7C-4FD9-A5F7-0A540A4BE0D2}"/>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EC28EF3-C557-460C-BB83-33454C37445D}"/>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F574A11-7532-4B52-8B93-B1C5F7BCFB9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28A5376F-780C-4228-A7A4-D4459D259E5E}"/>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299BF5E-295A-434D-8EF8-C766A1D1105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76274360-2C36-415A-BCD2-1A8C3E230514}"/>
            </a:ext>
          </a:extLst>
        </xdr:cNvPr>
        <xdr:cNvCxnSpPr/>
      </xdr:nvCxnSpPr>
      <xdr:spPr>
        <a:xfrm flipV="1">
          <a:off x="4177665" y="932053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76DD55C9-B473-43E7-943B-02598A2EB73A}"/>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24FD3E2-3D00-4939-91CB-4814CC0CE49A}"/>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B9B2145-F435-4268-B33D-B3F20ABFF589}"/>
            </a:ext>
          </a:extLst>
        </xdr:cNvPr>
        <xdr:cNvSpPr txBox="1"/>
      </xdr:nvSpPr>
      <xdr:spPr>
        <a:xfrm>
          <a:off x="42164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1618947E-A91D-45CA-AC12-2DE2215B31E2}"/>
            </a:ext>
          </a:extLst>
        </xdr:cNvPr>
        <xdr:cNvCxnSpPr/>
      </xdr:nvCxnSpPr>
      <xdr:spPr>
        <a:xfrm>
          <a:off x="41084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A7010165-B279-479A-B764-D2159EFA176D}"/>
            </a:ext>
          </a:extLst>
        </xdr:cNvPr>
        <xdr:cNvSpPr txBox="1"/>
      </xdr:nvSpPr>
      <xdr:spPr>
        <a:xfrm>
          <a:off x="4216400" y="9816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7217B527-82BA-4CB9-9515-B8DF84F1C3C8}"/>
            </a:ext>
          </a:extLst>
        </xdr:cNvPr>
        <xdr:cNvSpPr/>
      </xdr:nvSpPr>
      <xdr:spPr>
        <a:xfrm>
          <a:off x="4127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4D932C0-60A5-446B-B6A3-677F1AB32D21}"/>
            </a:ext>
          </a:extLst>
        </xdr:cNvPr>
        <xdr:cNvSpPr/>
      </xdr:nvSpPr>
      <xdr:spPr>
        <a:xfrm>
          <a:off x="3384550" y="9933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DD0AADD-2FEB-46F2-ACF0-5848A6526728}"/>
            </a:ext>
          </a:extLst>
        </xdr:cNvPr>
        <xdr:cNvSpPr/>
      </xdr:nvSpPr>
      <xdr:spPr>
        <a:xfrm>
          <a:off x="257175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6CD4E224-03C5-4FBF-AC88-CF9611767894}"/>
            </a:ext>
          </a:extLst>
        </xdr:cNvPr>
        <xdr:cNvSpPr/>
      </xdr:nvSpPr>
      <xdr:spPr>
        <a:xfrm>
          <a:off x="17780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1D73CF03-D006-469C-85B2-2F121F87C32E}"/>
            </a:ext>
          </a:extLst>
        </xdr:cNvPr>
        <xdr:cNvSpPr/>
      </xdr:nvSpPr>
      <xdr:spPr>
        <a:xfrm>
          <a:off x="984250" y="99117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FEE40EF-0BF0-4FC1-A8D1-978398C7ADC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67F2437-3260-454E-B436-3794B13333E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926C49-BC30-42C3-A642-EDA5630EAA3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6494B38-B41B-4F2B-957C-EED3546DBCB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D74D2E4-B1C1-4205-AAA0-C36684A4D90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9" name="楕円 188">
          <a:extLst>
            <a:ext uri="{FF2B5EF4-FFF2-40B4-BE49-F238E27FC236}">
              <a16:creationId xmlns:a16="http://schemas.microsoft.com/office/drawing/2014/main" id="{265F82E8-94EC-4337-B583-086B50585AA1}"/>
            </a:ext>
          </a:extLst>
        </xdr:cNvPr>
        <xdr:cNvSpPr/>
      </xdr:nvSpPr>
      <xdr:spPr>
        <a:xfrm>
          <a:off x="412750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B34140AC-9D3C-48D6-9BE2-42ECCD10BFEA}"/>
            </a:ext>
          </a:extLst>
        </xdr:cNvPr>
        <xdr:cNvSpPr txBox="1"/>
      </xdr:nvSpPr>
      <xdr:spPr>
        <a:xfrm>
          <a:off x="42164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1" name="楕円 190">
          <a:extLst>
            <a:ext uri="{FF2B5EF4-FFF2-40B4-BE49-F238E27FC236}">
              <a16:creationId xmlns:a16="http://schemas.microsoft.com/office/drawing/2014/main" id="{94016902-FA75-4845-BF29-138BFA3DB88C}"/>
            </a:ext>
          </a:extLst>
        </xdr:cNvPr>
        <xdr:cNvSpPr/>
      </xdr:nvSpPr>
      <xdr:spPr>
        <a:xfrm>
          <a:off x="3384550" y="9964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160020</xdr:rowOff>
    </xdr:to>
    <xdr:cxnSp macro="">
      <xdr:nvCxnSpPr>
        <xdr:cNvPr id="192" name="直線コネクタ 191">
          <a:extLst>
            <a:ext uri="{FF2B5EF4-FFF2-40B4-BE49-F238E27FC236}">
              <a16:creationId xmlns:a16="http://schemas.microsoft.com/office/drawing/2014/main" id="{32594CBB-C660-4235-A4CB-FBDD5B1C207E}"/>
            </a:ext>
          </a:extLst>
        </xdr:cNvPr>
        <xdr:cNvCxnSpPr/>
      </xdr:nvCxnSpPr>
      <xdr:spPr>
        <a:xfrm>
          <a:off x="3429000" y="1001522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93" name="楕円 192">
          <a:extLst>
            <a:ext uri="{FF2B5EF4-FFF2-40B4-BE49-F238E27FC236}">
              <a16:creationId xmlns:a16="http://schemas.microsoft.com/office/drawing/2014/main" id="{73932A2E-E4D5-4DD3-BF85-98EB2AE32201}"/>
            </a:ext>
          </a:extLst>
        </xdr:cNvPr>
        <xdr:cNvSpPr/>
      </xdr:nvSpPr>
      <xdr:spPr>
        <a:xfrm>
          <a:off x="257175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102870</xdr:rowOff>
    </xdr:to>
    <xdr:cxnSp macro="">
      <xdr:nvCxnSpPr>
        <xdr:cNvPr id="194" name="直線コネクタ 193">
          <a:extLst>
            <a:ext uri="{FF2B5EF4-FFF2-40B4-BE49-F238E27FC236}">
              <a16:creationId xmlns:a16="http://schemas.microsoft.com/office/drawing/2014/main" id="{60A04EBC-E92E-4866-A2D1-5F794DA610C6}"/>
            </a:ext>
          </a:extLst>
        </xdr:cNvPr>
        <xdr:cNvCxnSpPr/>
      </xdr:nvCxnSpPr>
      <xdr:spPr>
        <a:xfrm>
          <a:off x="2622550" y="997902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195" name="楕円 194">
          <a:extLst>
            <a:ext uri="{FF2B5EF4-FFF2-40B4-BE49-F238E27FC236}">
              <a16:creationId xmlns:a16="http://schemas.microsoft.com/office/drawing/2014/main" id="{1369BD64-2CB4-40FB-B7B4-26C38C7037B1}"/>
            </a:ext>
          </a:extLst>
        </xdr:cNvPr>
        <xdr:cNvSpPr/>
      </xdr:nvSpPr>
      <xdr:spPr>
        <a:xfrm>
          <a:off x="1778000" y="9888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20955</xdr:rowOff>
    </xdr:from>
    <xdr:to>
      <xdr:col>15</xdr:col>
      <xdr:colOff>50800</xdr:colOff>
      <xdr:row>60</xdr:row>
      <xdr:rowOff>66675</xdr:rowOff>
    </xdr:to>
    <xdr:cxnSp macro="">
      <xdr:nvCxnSpPr>
        <xdr:cNvPr id="196" name="直線コネクタ 195">
          <a:extLst>
            <a:ext uri="{FF2B5EF4-FFF2-40B4-BE49-F238E27FC236}">
              <a16:creationId xmlns:a16="http://schemas.microsoft.com/office/drawing/2014/main" id="{E1169800-4611-44B3-BA51-1F371EDF873C}"/>
            </a:ext>
          </a:extLst>
        </xdr:cNvPr>
        <xdr:cNvCxnSpPr/>
      </xdr:nvCxnSpPr>
      <xdr:spPr>
        <a:xfrm>
          <a:off x="1828800" y="9933305"/>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93980</xdr:rowOff>
    </xdr:from>
    <xdr:to>
      <xdr:col>6</xdr:col>
      <xdr:colOff>38100</xdr:colOff>
      <xdr:row>60</xdr:row>
      <xdr:rowOff>24130</xdr:rowOff>
    </xdr:to>
    <xdr:sp macro="" textlink="">
      <xdr:nvSpPr>
        <xdr:cNvPr id="197" name="楕円 196">
          <a:extLst>
            <a:ext uri="{FF2B5EF4-FFF2-40B4-BE49-F238E27FC236}">
              <a16:creationId xmlns:a16="http://schemas.microsoft.com/office/drawing/2014/main" id="{1452F86B-F167-4BFC-B0CE-29CF4984D5F1}"/>
            </a:ext>
          </a:extLst>
        </xdr:cNvPr>
        <xdr:cNvSpPr/>
      </xdr:nvSpPr>
      <xdr:spPr>
        <a:xfrm>
          <a:off x="984250" y="9841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144780</xdr:rowOff>
    </xdr:from>
    <xdr:to>
      <xdr:col>10</xdr:col>
      <xdr:colOff>114300</xdr:colOff>
      <xdr:row>60</xdr:row>
      <xdr:rowOff>20955</xdr:rowOff>
    </xdr:to>
    <xdr:cxnSp macro="">
      <xdr:nvCxnSpPr>
        <xdr:cNvPr id="198" name="直線コネクタ 197">
          <a:extLst>
            <a:ext uri="{FF2B5EF4-FFF2-40B4-BE49-F238E27FC236}">
              <a16:creationId xmlns:a16="http://schemas.microsoft.com/office/drawing/2014/main" id="{7A50615D-5A82-4825-AB5B-20EC151D4BA0}"/>
            </a:ext>
          </a:extLst>
        </xdr:cNvPr>
        <xdr:cNvCxnSpPr/>
      </xdr:nvCxnSpPr>
      <xdr:spPr>
        <a:xfrm>
          <a:off x="1028700" y="9892030"/>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F78EDF9A-A094-446C-BA9F-10BF7B6DF047}"/>
            </a:ext>
          </a:extLst>
        </xdr:cNvPr>
        <xdr:cNvSpPr txBox="1"/>
      </xdr:nvSpPr>
      <xdr:spPr>
        <a:xfrm>
          <a:off x="32391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314C76DB-34F2-4C92-BF31-263A6662C014}"/>
            </a:ext>
          </a:extLst>
        </xdr:cNvPr>
        <xdr:cNvSpPr txBox="1"/>
      </xdr:nvSpPr>
      <xdr:spPr>
        <a:xfrm>
          <a:off x="2439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A75C0819-28F2-4DA7-9FBC-6B8651051BAE}"/>
            </a:ext>
          </a:extLst>
        </xdr:cNvPr>
        <xdr:cNvSpPr txBox="1"/>
      </xdr:nvSpPr>
      <xdr:spPr>
        <a:xfrm>
          <a:off x="164529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75777991-65F7-4FEC-ABB9-89EFC2F84BB7}"/>
            </a:ext>
          </a:extLst>
        </xdr:cNvPr>
        <xdr:cNvSpPr txBox="1"/>
      </xdr:nvSpPr>
      <xdr:spPr>
        <a:xfrm>
          <a:off x="8515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203" name="n_1mainValue【体育館・プール】&#10;有形固定資産減価償却率">
          <a:extLst>
            <a:ext uri="{FF2B5EF4-FFF2-40B4-BE49-F238E27FC236}">
              <a16:creationId xmlns:a16="http://schemas.microsoft.com/office/drawing/2014/main" id="{A57012C1-DC0E-43D7-9E2A-8B4793001AEF}"/>
            </a:ext>
          </a:extLst>
        </xdr:cNvPr>
        <xdr:cNvSpPr txBox="1"/>
      </xdr:nvSpPr>
      <xdr:spPr>
        <a:xfrm>
          <a:off x="32391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204" name="n_2mainValue【体育館・プール】&#10;有形固定資産減価償却率">
          <a:extLst>
            <a:ext uri="{FF2B5EF4-FFF2-40B4-BE49-F238E27FC236}">
              <a16:creationId xmlns:a16="http://schemas.microsoft.com/office/drawing/2014/main" id="{099753F0-EE94-41FD-AEAE-CD81A01180DE}"/>
            </a:ext>
          </a:extLst>
        </xdr:cNvPr>
        <xdr:cNvSpPr txBox="1"/>
      </xdr:nvSpPr>
      <xdr:spPr>
        <a:xfrm>
          <a:off x="2439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88282</xdr:rowOff>
    </xdr:from>
    <xdr:ext cx="405111" cy="259045"/>
    <xdr:sp macro="" textlink="">
      <xdr:nvSpPr>
        <xdr:cNvPr id="205" name="n_3mainValue【体育館・プール】&#10;有形固定資産減価償却率">
          <a:extLst>
            <a:ext uri="{FF2B5EF4-FFF2-40B4-BE49-F238E27FC236}">
              <a16:creationId xmlns:a16="http://schemas.microsoft.com/office/drawing/2014/main" id="{6B1181D8-7E25-4340-8A4E-D3AB9FFE5628}"/>
            </a:ext>
          </a:extLst>
        </xdr:cNvPr>
        <xdr:cNvSpPr txBox="1"/>
      </xdr:nvSpPr>
      <xdr:spPr>
        <a:xfrm>
          <a:off x="164529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6" name="n_4mainValue【体育館・プール】&#10;有形固定資産減価償却率">
          <a:extLst>
            <a:ext uri="{FF2B5EF4-FFF2-40B4-BE49-F238E27FC236}">
              <a16:creationId xmlns:a16="http://schemas.microsoft.com/office/drawing/2014/main" id="{10CCC526-0005-41DA-BD3F-BF37D953F085}"/>
            </a:ext>
          </a:extLst>
        </xdr:cNvPr>
        <xdr:cNvSpPr txBox="1"/>
      </xdr:nvSpPr>
      <xdr:spPr>
        <a:xfrm>
          <a:off x="8515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F2B602E-0622-45FE-9900-726E3E46066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60CD6C3-9BAE-4E37-AF03-B9C30CE1623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53D9749-6968-44A9-A159-E176B875303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FF95B61-6327-40D6-BB27-D8391A2BF4A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3463A52-853A-458D-A6CB-DF0E26B44A5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70561DA-93A5-4875-A5E9-A1EDD798A1D7}"/>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B8F9BCD-223E-4965-BFD9-07F765843C8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BB460B5-6580-42BC-AABB-19D51C9DD64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D6BE166-924D-4694-B927-5C1D7849AFE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95B1DA9-F2FB-4AD0-9B1F-2495EF95B3C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82950D2-424C-46D2-8473-7BF412BA72B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B808A9EB-CA0E-46FA-BAE1-882109A0B362}"/>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3A3B906-642D-4C26-96B4-E4E4D3E1A56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8C83E826-5365-4220-A633-97AEE92C8C25}"/>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B26F782-F42A-42F1-81D0-470474C006E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CA3BA9A4-7C86-4AEB-B61E-6300E611B969}"/>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D2476A1-F6E1-44EC-9BDF-A29932EFDAAF}"/>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D99C3D16-C6B0-4602-87B3-C0092CA1C51A}"/>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4EB624C-1DF8-4B4C-94F1-3B69D5BBADC6}"/>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E2976CB6-0ED2-4A58-ABED-3257916C95C7}"/>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30C0853-3EA8-4DC1-8A7F-BD2024E866D1}"/>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5F920B9-C4A3-4FA2-B735-D5E4B9F19CA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C771774-2E11-4542-96F2-0C85CE4FAED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2C8F88D7-9EA3-4F83-BB7E-CF41F9A1C61C}"/>
            </a:ext>
          </a:extLst>
        </xdr:cNvPr>
        <xdr:cNvCxnSpPr/>
      </xdr:nvCxnSpPr>
      <xdr:spPr>
        <a:xfrm flipV="1">
          <a:off x="9429115" y="939292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34D28CD-C538-4287-B129-56EE4D12CB97}"/>
            </a:ext>
          </a:extLst>
        </xdr:cNvPr>
        <xdr:cNvSpPr txBox="1"/>
      </xdr:nvSpPr>
      <xdr:spPr>
        <a:xfrm>
          <a:off x="9467850"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6F61BA0-BF83-4F13-AC66-A5773825DC51}"/>
            </a:ext>
          </a:extLst>
        </xdr:cNvPr>
        <xdr:cNvCxnSpPr/>
      </xdr:nvCxnSpPr>
      <xdr:spPr>
        <a:xfrm>
          <a:off x="9359900" y="10589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717CE0FA-1191-4AC5-91ED-18CFE197C5D0}"/>
            </a:ext>
          </a:extLst>
        </xdr:cNvPr>
        <xdr:cNvSpPr txBox="1"/>
      </xdr:nvSpPr>
      <xdr:spPr>
        <a:xfrm>
          <a:off x="946785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E5440B75-BE90-4FCF-B1C1-DDC52EB2DD56}"/>
            </a:ext>
          </a:extLst>
        </xdr:cNvPr>
        <xdr:cNvCxnSpPr/>
      </xdr:nvCxnSpPr>
      <xdr:spPr>
        <a:xfrm>
          <a:off x="935990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EF6B4CC9-4C35-4540-9D7C-B1C1E3695956}"/>
            </a:ext>
          </a:extLst>
        </xdr:cNvPr>
        <xdr:cNvSpPr txBox="1"/>
      </xdr:nvSpPr>
      <xdr:spPr>
        <a:xfrm>
          <a:off x="946785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E68070C4-778D-4FB8-B9BB-8950D0399E63}"/>
            </a:ext>
          </a:extLst>
        </xdr:cNvPr>
        <xdr:cNvSpPr/>
      </xdr:nvSpPr>
      <xdr:spPr>
        <a:xfrm>
          <a:off x="9398000" y="10325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F4B75509-23F2-4F62-97BC-2CDF0EB9AFBE}"/>
            </a:ext>
          </a:extLst>
        </xdr:cNvPr>
        <xdr:cNvSpPr/>
      </xdr:nvSpPr>
      <xdr:spPr>
        <a:xfrm>
          <a:off x="86360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C7CAF056-3B43-4698-9EEB-635DBB6EB400}"/>
            </a:ext>
          </a:extLst>
        </xdr:cNvPr>
        <xdr:cNvSpPr/>
      </xdr:nvSpPr>
      <xdr:spPr>
        <a:xfrm>
          <a:off x="7842250" y="103289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9CD856C6-1B39-483D-8E68-7B67886C1DB7}"/>
            </a:ext>
          </a:extLst>
        </xdr:cNvPr>
        <xdr:cNvSpPr/>
      </xdr:nvSpPr>
      <xdr:spPr>
        <a:xfrm>
          <a:off x="702945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E9EFCBC6-D3D6-4AB3-8B0D-83CBA17892EA}"/>
            </a:ext>
          </a:extLst>
        </xdr:cNvPr>
        <xdr:cNvSpPr/>
      </xdr:nvSpPr>
      <xdr:spPr>
        <a:xfrm>
          <a:off x="62357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C6CD8B-B7C3-4AD1-85BA-AC894D0D44D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C0B41DB-CC47-4109-996C-D2D34276DC3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2496996-5420-44B0-85DE-8D15827BA36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38DE00-210F-4643-B1AC-F29083D8F79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52DCDA2-348E-4D4D-B8B7-93F284C8309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95885</xdr:rowOff>
    </xdr:from>
    <xdr:to>
      <xdr:col>55</xdr:col>
      <xdr:colOff>50800</xdr:colOff>
      <xdr:row>63</xdr:row>
      <xdr:rowOff>26035</xdr:rowOff>
    </xdr:to>
    <xdr:sp macro="" textlink="">
      <xdr:nvSpPr>
        <xdr:cNvPr id="246" name="楕円 245">
          <a:extLst>
            <a:ext uri="{FF2B5EF4-FFF2-40B4-BE49-F238E27FC236}">
              <a16:creationId xmlns:a16="http://schemas.microsoft.com/office/drawing/2014/main" id="{4BCA3095-3645-44CF-8DC5-D88147BD378D}"/>
            </a:ext>
          </a:extLst>
        </xdr:cNvPr>
        <xdr:cNvSpPr/>
      </xdr:nvSpPr>
      <xdr:spPr>
        <a:xfrm>
          <a:off x="9398000" y="10338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74312</xdr:rowOff>
    </xdr:from>
    <xdr:ext cx="469744" cy="259045"/>
    <xdr:sp macro="" textlink="">
      <xdr:nvSpPr>
        <xdr:cNvPr id="247" name="【体育館・プール】&#10;一人当たり面積該当値テキスト">
          <a:extLst>
            <a:ext uri="{FF2B5EF4-FFF2-40B4-BE49-F238E27FC236}">
              <a16:creationId xmlns:a16="http://schemas.microsoft.com/office/drawing/2014/main" id="{ED3C1756-E779-469B-AB8B-8C318C249E11}"/>
            </a:ext>
          </a:extLst>
        </xdr:cNvPr>
        <xdr:cNvSpPr txBox="1"/>
      </xdr:nvSpPr>
      <xdr:spPr>
        <a:xfrm>
          <a:off x="9467850" y="1031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macro="" textlink="">
      <xdr:nvSpPr>
        <xdr:cNvPr id="248" name="楕円 247">
          <a:extLst>
            <a:ext uri="{FF2B5EF4-FFF2-40B4-BE49-F238E27FC236}">
              <a16:creationId xmlns:a16="http://schemas.microsoft.com/office/drawing/2014/main" id="{AFDDC6C4-85B6-4D5C-916D-81AF6C132BBD}"/>
            </a:ext>
          </a:extLst>
        </xdr:cNvPr>
        <xdr:cNvSpPr/>
      </xdr:nvSpPr>
      <xdr:spPr>
        <a:xfrm>
          <a:off x="8636000" y="1034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146685</xdr:rowOff>
    </xdr:from>
    <xdr:to>
      <xdr:col>55</xdr:col>
      <xdr:colOff>0</xdr:colOff>
      <xdr:row>62</xdr:row>
      <xdr:rowOff>148590</xdr:rowOff>
    </xdr:to>
    <xdr:cxnSp macro="">
      <xdr:nvCxnSpPr>
        <xdr:cNvPr id="249" name="直線コネクタ 248">
          <a:extLst>
            <a:ext uri="{FF2B5EF4-FFF2-40B4-BE49-F238E27FC236}">
              <a16:creationId xmlns:a16="http://schemas.microsoft.com/office/drawing/2014/main" id="{C075842D-2F71-4E48-BEE9-ADD3FBA2D0E5}"/>
            </a:ext>
          </a:extLst>
        </xdr:cNvPr>
        <xdr:cNvCxnSpPr/>
      </xdr:nvCxnSpPr>
      <xdr:spPr>
        <a:xfrm flipV="1">
          <a:off x="8686800" y="1038923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50" name="楕円 249">
          <a:extLst>
            <a:ext uri="{FF2B5EF4-FFF2-40B4-BE49-F238E27FC236}">
              <a16:creationId xmlns:a16="http://schemas.microsoft.com/office/drawing/2014/main" id="{4EA788E9-6C4E-49D4-B718-7BF262616C84}"/>
            </a:ext>
          </a:extLst>
        </xdr:cNvPr>
        <xdr:cNvSpPr/>
      </xdr:nvSpPr>
      <xdr:spPr>
        <a:xfrm>
          <a:off x="7842250" y="103403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148590</xdr:rowOff>
    </xdr:to>
    <xdr:cxnSp macro="">
      <xdr:nvCxnSpPr>
        <xdr:cNvPr id="251" name="直線コネクタ 250">
          <a:extLst>
            <a:ext uri="{FF2B5EF4-FFF2-40B4-BE49-F238E27FC236}">
              <a16:creationId xmlns:a16="http://schemas.microsoft.com/office/drawing/2014/main" id="{040B9E62-6F14-4A5A-BAFF-BFB140E10FDA}"/>
            </a:ext>
          </a:extLst>
        </xdr:cNvPr>
        <xdr:cNvCxnSpPr/>
      </xdr:nvCxnSpPr>
      <xdr:spPr>
        <a:xfrm>
          <a:off x="7886700" y="103911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97790</xdr:rowOff>
    </xdr:from>
    <xdr:to>
      <xdr:col>41</xdr:col>
      <xdr:colOff>101600</xdr:colOff>
      <xdr:row>63</xdr:row>
      <xdr:rowOff>27940</xdr:rowOff>
    </xdr:to>
    <xdr:sp macro="" textlink="">
      <xdr:nvSpPr>
        <xdr:cNvPr id="252" name="楕円 251">
          <a:extLst>
            <a:ext uri="{FF2B5EF4-FFF2-40B4-BE49-F238E27FC236}">
              <a16:creationId xmlns:a16="http://schemas.microsoft.com/office/drawing/2014/main" id="{A3479D62-38F8-410F-BDE8-E8B0C0FC141D}"/>
            </a:ext>
          </a:extLst>
        </xdr:cNvPr>
        <xdr:cNvSpPr/>
      </xdr:nvSpPr>
      <xdr:spPr>
        <a:xfrm>
          <a:off x="7029450" y="1034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148590</xdr:rowOff>
    </xdr:to>
    <xdr:cxnSp macro="">
      <xdr:nvCxnSpPr>
        <xdr:cNvPr id="253" name="直線コネクタ 252">
          <a:extLst>
            <a:ext uri="{FF2B5EF4-FFF2-40B4-BE49-F238E27FC236}">
              <a16:creationId xmlns:a16="http://schemas.microsoft.com/office/drawing/2014/main" id="{5C65637A-9883-452E-B2A6-A5014811FF8C}"/>
            </a:ext>
          </a:extLst>
        </xdr:cNvPr>
        <xdr:cNvCxnSpPr/>
      </xdr:nvCxnSpPr>
      <xdr:spPr>
        <a:xfrm>
          <a:off x="7080250" y="103911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97790</xdr:rowOff>
    </xdr:from>
    <xdr:to>
      <xdr:col>36</xdr:col>
      <xdr:colOff>165100</xdr:colOff>
      <xdr:row>63</xdr:row>
      <xdr:rowOff>27940</xdr:rowOff>
    </xdr:to>
    <xdr:sp macro="" textlink="">
      <xdr:nvSpPr>
        <xdr:cNvPr id="254" name="楕円 253">
          <a:extLst>
            <a:ext uri="{FF2B5EF4-FFF2-40B4-BE49-F238E27FC236}">
              <a16:creationId xmlns:a16="http://schemas.microsoft.com/office/drawing/2014/main" id="{C7784F73-6131-4E93-8A5A-A98BDA2C68B4}"/>
            </a:ext>
          </a:extLst>
        </xdr:cNvPr>
        <xdr:cNvSpPr/>
      </xdr:nvSpPr>
      <xdr:spPr>
        <a:xfrm>
          <a:off x="6235700" y="1034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148590</xdr:rowOff>
    </xdr:from>
    <xdr:to>
      <xdr:col>41</xdr:col>
      <xdr:colOff>50800</xdr:colOff>
      <xdr:row>62</xdr:row>
      <xdr:rowOff>148590</xdr:rowOff>
    </xdr:to>
    <xdr:cxnSp macro="">
      <xdr:nvCxnSpPr>
        <xdr:cNvPr id="255" name="直線コネクタ 254">
          <a:extLst>
            <a:ext uri="{FF2B5EF4-FFF2-40B4-BE49-F238E27FC236}">
              <a16:creationId xmlns:a16="http://schemas.microsoft.com/office/drawing/2014/main" id="{9A12CF72-5348-4A34-8E7B-79417D900C6F}"/>
            </a:ext>
          </a:extLst>
        </xdr:cNvPr>
        <xdr:cNvCxnSpPr/>
      </xdr:nvCxnSpPr>
      <xdr:spPr>
        <a:xfrm>
          <a:off x="6286500" y="103911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43006176-551B-4AB3-AE0B-4DF0477AEE45}"/>
            </a:ext>
          </a:extLst>
        </xdr:cNvPr>
        <xdr:cNvSpPr txBox="1"/>
      </xdr:nvSpPr>
      <xdr:spPr>
        <a:xfrm>
          <a:off x="845827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FB8A1FE2-7C89-43A1-B202-2C80719D7F8D}"/>
            </a:ext>
          </a:extLst>
        </xdr:cNvPr>
        <xdr:cNvSpPr txBox="1"/>
      </xdr:nvSpPr>
      <xdr:spPr>
        <a:xfrm>
          <a:off x="76772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8021DCA3-3C89-4871-89F5-78F8FCB49A40}"/>
            </a:ext>
          </a:extLst>
        </xdr:cNvPr>
        <xdr:cNvSpPr txBox="1"/>
      </xdr:nvSpPr>
      <xdr:spPr>
        <a:xfrm>
          <a:off x="6864427" y="1005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A55B2402-4727-4D87-B672-D9CC6C07583A}"/>
            </a:ext>
          </a:extLst>
        </xdr:cNvPr>
        <xdr:cNvSpPr txBox="1"/>
      </xdr:nvSpPr>
      <xdr:spPr>
        <a:xfrm>
          <a:off x="607067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macro="" textlink="">
      <xdr:nvSpPr>
        <xdr:cNvPr id="260" name="n_1mainValue【体育館・プール】&#10;一人当たり面積">
          <a:extLst>
            <a:ext uri="{FF2B5EF4-FFF2-40B4-BE49-F238E27FC236}">
              <a16:creationId xmlns:a16="http://schemas.microsoft.com/office/drawing/2014/main" id="{1E73FACC-F78B-40E7-92C9-AF0B91A3A7CA}"/>
            </a:ext>
          </a:extLst>
        </xdr:cNvPr>
        <xdr:cNvSpPr txBox="1"/>
      </xdr:nvSpPr>
      <xdr:spPr>
        <a:xfrm>
          <a:off x="845827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61" name="n_2mainValue【体育館・プール】&#10;一人当たり面積">
          <a:extLst>
            <a:ext uri="{FF2B5EF4-FFF2-40B4-BE49-F238E27FC236}">
              <a16:creationId xmlns:a16="http://schemas.microsoft.com/office/drawing/2014/main" id="{641437D5-5023-48D2-91B5-A83149250744}"/>
            </a:ext>
          </a:extLst>
        </xdr:cNvPr>
        <xdr:cNvSpPr txBox="1"/>
      </xdr:nvSpPr>
      <xdr:spPr>
        <a:xfrm>
          <a:off x="76772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19067</xdr:rowOff>
    </xdr:from>
    <xdr:ext cx="469744" cy="259045"/>
    <xdr:sp macro="" textlink="">
      <xdr:nvSpPr>
        <xdr:cNvPr id="262" name="n_3mainValue【体育館・プール】&#10;一人当たり面積">
          <a:extLst>
            <a:ext uri="{FF2B5EF4-FFF2-40B4-BE49-F238E27FC236}">
              <a16:creationId xmlns:a16="http://schemas.microsoft.com/office/drawing/2014/main" id="{D868D9AB-EF61-447D-8B4A-CFDF5648D2A3}"/>
            </a:ext>
          </a:extLst>
        </xdr:cNvPr>
        <xdr:cNvSpPr txBox="1"/>
      </xdr:nvSpPr>
      <xdr:spPr>
        <a:xfrm>
          <a:off x="6864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19067</xdr:rowOff>
    </xdr:from>
    <xdr:ext cx="469744" cy="259045"/>
    <xdr:sp macro="" textlink="">
      <xdr:nvSpPr>
        <xdr:cNvPr id="263" name="n_4mainValue【体育館・プール】&#10;一人当たり面積">
          <a:extLst>
            <a:ext uri="{FF2B5EF4-FFF2-40B4-BE49-F238E27FC236}">
              <a16:creationId xmlns:a16="http://schemas.microsoft.com/office/drawing/2014/main" id="{78243DA1-F182-44B1-8787-52CA45EF6AF0}"/>
            </a:ext>
          </a:extLst>
        </xdr:cNvPr>
        <xdr:cNvSpPr txBox="1"/>
      </xdr:nvSpPr>
      <xdr:spPr>
        <a:xfrm>
          <a:off x="607067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4DA9E36-1BE2-45DB-81D3-7AC34BA02CC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0D193C4-2506-4E87-AEFE-73F9A421B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C70C34-0C03-4967-A417-18C14ABD8095}"/>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CE7405F-7424-4B7B-8D23-F404368C7BB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EC240A-3A3B-4F02-8785-96A8BCC2B79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85832C5-F52F-43A4-9723-670F642EB1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E61C810-B141-4457-A475-070CE1084C6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797619F-51A1-4689-8AE6-178E2418BE0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234D907-D0AE-4A20-BCEE-D551D7D6218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11869BB-42E5-48B6-8221-B575A27A1BC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8AB6E2F-EECE-4670-9AB8-11E30F1E66B5}"/>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1334991-E824-40B1-B0F8-34BB3546A4C2}"/>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D5CF8ED-45CC-4E10-BE61-68CAB0A767E6}"/>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397B3C1-8148-4641-970E-BB82874A11E1}"/>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129FE1E-CF3B-4AD1-81DB-25E21027853F}"/>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EEA8673-C316-4CC2-8853-F60B7C94A6F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2175B3E-DDC5-4425-8CAF-A6791431437D}"/>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8C1BBC2-FD68-483F-8E68-90E9FBDDD7BA}"/>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8B0BC3B-3AFE-475D-92A9-7AA9D9668685}"/>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F0269D8-7379-4EC0-AAF2-05D3425FB63D}"/>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5DB7CB92-23E8-4407-989D-82BF3287285A}"/>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7970207-EA1E-4698-B155-EBF59C978E4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0069E23-4B27-4F0A-87D7-F0915B87043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804D86D4-77FD-4C3D-BAC4-0128BABAFE2E}"/>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B554F786-1373-4CE1-90F0-40E6422D34F3}"/>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C06CC496-B4F3-4095-B6D4-FBA36B5A1984}"/>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CC7B5FA7-33BE-4739-8F6D-E8C81629FBC3}"/>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78CEE3BA-D652-45BD-B199-6F7D58EA7DCA}"/>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48C8EB2-D200-4C00-B3D7-B2D371E11A17}"/>
            </a:ext>
          </a:extLst>
        </xdr:cNvPr>
        <xdr:cNvSpPr txBox="1"/>
      </xdr:nvSpPr>
      <xdr:spPr>
        <a:xfrm>
          <a:off x="4216400" y="1344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2A004F5D-A5F0-4CD2-85F6-43E8942AE16F}"/>
            </a:ext>
          </a:extLst>
        </xdr:cNvPr>
        <xdr:cNvSpPr/>
      </xdr:nvSpPr>
      <xdr:spPr>
        <a:xfrm>
          <a:off x="4127500" y="135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100D0BDF-FF0A-40F6-8D88-778A8939E1B3}"/>
            </a:ext>
          </a:extLst>
        </xdr:cNvPr>
        <xdr:cNvSpPr/>
      </xdr:nvSpPr>
      <xdr:spPr>
        <a:xfrm>
          <a:off x="3384550" y="13572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F2F4023B-C24E-499B-A0E9-DE028B625C68}"/>
            </a:ext>
          </a:extLst>
        </xdr:cNvPr>
        <xdr:cNvSpPr/>
      </xdr:nvSpPr>
      <xdr:spPr>
        <a:xfrm>
          <a:off x="2571750" y="1354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9A2C3243-C1A6-4A73-85B9-EAFE9E0F696F}"/>
            </a:ext>
          </a:extLst>
        </xdr:cNvPr>
        <xdr:cNvSpPr/>
      </xdr:nvSpPr>
      <xdr:spPr>
        <a:xfrm>
          <a:off x="1778000" y="13542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3E92C2FD-144E-4490-897D-EF4081F08BEA}"/>
            </a:ext>
          </a:extLst>
        </xdr:cNvPr>
        <xdr:cNvSpPr/>
      </xdr:nvSpPr>
      <xdr:spPr>
        <a:xfrm>
          <a:off x="984250" y="1351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A0145C7-9D04-43C0-A7C5-7146A4DE3F66}"/>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77EA76-A2A0-4155-BF56-B97AB1EA18E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9CA2429-EC43-4709-9FC7-95C26BEABF3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C4E819-B69B-46FF-91E6-2EB7374D956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0E40A90-EDEF-46D8-8A09-ED7832223A8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72389</xdr:rowOff>
    </xdr:from>
    <xdr:to>
      <xdr:col>24</xdr:col>
      <xdr:colOff>114300</xdr:colOff>
      <xdr:row>83</xdr:row>
      <xdr:rowOff>2539</xdr:rowOff>
    </xdr:to>
    <xdr:sp macro="" textlink="">
      <xdr:nvSpPr>
        <xdr:cNvPr id="303" name="楕円 302">
          <a:extLst>
            <a:ext uri="{FF2B5EF4-FFF2-40B4-BE49-F238E27FC236}">
              <a16:creationId xmlns:a16="http://schemas.microsoft.com/office/drawing/2014/main" id="{CBB12B51-E4B0-492D-96AA-68A525ED1227}"/>
            </a:ext>
          </a:extLst>
        </xdr:cNvPr>
        <xdr:cNvSpPr/>
      </xdr:nvSpPr>
      <xdr:spPr>
        <a:xfrm>
          <a:off x="4127500" y="13616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50816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BA8531F-AFD1-44B5-AAAA-1788E42287AF}"/>
            </a:ext>
          </a:extLst>
        </xdr:cNvPr>
        <xdr:cNvSpPr txBox="1"/>
      </xdr:nvSpPr>
      <xdr:spPr>
        <a:xfrm>
          <a:off x="4216400" y="1359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53339</xdr:rowOff>
    </xdr:from>
    <xdr:to>
      <xdr:col>20</xdr:col>
      <xdr:colOff>38100</xdr:colOff>
      <xdr:row>82</xdr:row>
      <xdr:rowOff>154939</xdr:rowOff>
    </xdr:to>
    <xdr:sp macro="" textlink="">
      <xdr:nvSpPr>
        <xdr:cNvPr id="305" name="楕円 304">
          <a:extLst>
            <a:ext uri="{FF2B5EF4-FFF2-40B4-BE49-F238E27FC236}">
              <a16:creationId xmlns:a16="http://schemas.microsoft.com/office/drawing/2014/main" id="{1997F264-6C3D-4781-99D9-12574E08ADD5}"/>
            </a:ext>
          </a:extLst>
        </xdr:cNvPr>
        <xdr:cNvSpPr/>
      </xdr:nvSpPr>
      <xdr:spPr>
        <a:xfrm>
          <a:off x="3384550" y="135978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104139</xdr:rowOff>
    </xdr:from>
    <xdr:to>
      <xdr:col>24</xdr:col>
      <xdr:colOff>63500</xdr:colOff>
      <xdr:row>82</xdr:row>
      <xdr:rowOff>123189</xdr:rowOff>
    </xdr:to>
    <xdr:cxnSp macro="">
      <xdr:nvCxnSpPr>
        <xdr:cNvPr id="306" name="直線コネクタ 305">
          <a:extLst>
            <a:ext uri="{FF2B5EF4-FFF2-40B4-BE49-F238E27FC236}">
              <a16:creationId xmlns:a16="http://schemas.microsoft.com/office/drawing/2014/main" id="{1171C2FD-FBB8-4ACA-8D9F-05DBE6695199}"/>
            </a:ext>
          </a:extLst>
        </xdr:cNvPr>
        <xdr:cNvCxnSpPr/>
      </xdr:nvCxnSpPr>
      <xdr:spPr>
        <a:xfrm>
          <a:off x="3429000" y="13648689"/>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34289</xdr:rowOff>
    </xdr:from>
    <xdr:to>
      <xdr:col>15</xdr:col>
      <xdr:colOff>101600</xdr:colOff>
      <xdr:row>82</xdr:row>
      <xdr:rowOff>135889</xdr:rowOff>
    </xdr:to>
    <xdr:sp macro="" textlink="">
      <xdr:nvSpPr>
        <xdr:cNvPr id="307" name="楕円 306">
          <a:extLst>
            <a:ext uri="{FF2B5EF4-FFF2-40B4-BE49-F238E27FC236}">
              <a16:creationId xmlns:a16="http://schemas.microsoft.com/office/drawing/2014/main" id="{E1A08C27-EF68-4372-9C72-76219970F8A0}"/>
            </a:ext>
          </a:extLst>
        </xdr:cNvPr>
        <xdr:cNvSpPr/>
      </xdr:nvSpPr>
      <xdr:spPr>
        <a:xfrm>
          <a:off x="257175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85089</xdr:rowOff>
    </xdr:from>
    <xdr:to>
      <xdr:col>19</xdr:col>
      <xdr:colOff>177800</xdr:colOff>
      <xdr:row>82</xdr:row>
      <xdr:rowOff>104139</xdr:rowOff>
    </xdr:to>
    <xdr:cxnSp macro="">
      <xdr:nvCxnSpPr>
        <xdr:cNvPr id="308" name="直線コネクタ 307">
          <a:extLst>
            <a:ext uri="{FF2B5EF4-FFF2-40B4-BE49-F238E27FC236}">
              <a16:creationId xmlns:a16="http://schemas.microsoft.com/office/drawing/2014/main" id="{F88F2440-E2AA-4BAC-A7B4-1C23F89527AB}"/>
            </a:ext>
          </a:extLst>
        </xdr:cNvPr>
        <xdr:cNvCxnSpPr/>
      </xdr:nvCxnSpPr>
      <xdr:spPr>
        <a:xfrm>
          <a:off x="2622550" y="13629639"/>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xdr:rowOff>
    </xdr:from>
    <xdr:to>
      <xdr:col>10</xdr:col>
      <xdr:colOff>165100</xdr:colOff>
      <xdr:row>82</xdr:row>
      <xdr:rowOff>115570</xdr:rowOff>
    </xdr:to>
    <xdr:sp macro="" textlink="">
      <xdr:nvSpPr>
        <xdr:cNvPr id="309" name="楕円 308">
          <a:extLst>
            <a:ext uri="{FF2B5EF4-FFF2-40B4-BE49-F238E27FC236}">
              <a16:creationId xmlns:a16="http://schemas.microsoft.com/office/drawing/2014/main" id="{6D4B96EE-8809-48B0-80B0-EE74A8A79B69}"/>
            </a:ext>
          </a:extLst>
        </xdr:cNvPr>
        <xdr:cNvSpPr/>
      </xdr:nvSpPr>
      <xdr:spPr>
        <a:xfrm>
          <a:off x="17780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64770</xdr:rowOff>
    </xdr:from>
    <xdr:to>
      <xdr:col>15</xdr:col>
      <xdr:colOff>50800</xdr:colOff>
      <xdr:row>82</xdr:row>
      <xdr:rowOff>85089</xdr:rowOff>
    </xdr:to>
    <xdr:cxnSp macro="">
      <xdr:nvCxnSpPr>
        <xdr:cNvPr id="310" name="直線コネクタ 309">
          <a:extLst>
            <a:ext uri="{FF2B5EF4-FFF2-40B4-BE49-F238E27FC236}">
              <a16:creationId xmlns:a16="http://schemas.microsoft.com/office/drawing/2014/main" id="{6579B4BB-6AAE-4A8C-8E7F-A1168834498A}"/>
            </a:ext>
          </a:extLst>
        </xdr:cNvPr>
        <xdr:cNvCxnSpPr/>
      </xdr:nvCxnSpPr>
      <xdr:spPr>
        <a:xfrm>
          <a:off x="1828800" y="13609320"/>
          <a:ext cx="79375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11" name="楕円 310">
          <a:extLst>
            <a:ext uri="{FF2B5EF4-FFF2-40B4-BE49-F238E27FC236}">
              <a16:creationId xmlns:a16="http://schemas.microsoft.com/office/drawing/2014/main" id="{C0BA0476-282D-4912-8559-F7F17933478E}"/>
            </a:ext>
          </a:extLst>
        </xdr:cNvPr>
        <xdr:cNvSpPr/>
      </xdr:nvSpPr>
      <xdr:spPr>
        <a:xfrm>
          <a:off x="984250" y="13566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64770</xdr:rowOff>
    </xdr:from>
    <xdr:to>
      <xdr:col>10</xdr:col>
      <xdr:colOff>114300</xdr:colOff>
      <xdr:row>82</xdr:row>
      <xdr:rowOff>72389</xdr:rowOff>
    </xdr:to>
    <xdr:cxnSp macro="">
      <xdr:nvCxnSpPr>
        <xdr:cNvPr id="312" name="直線コネクタ 311">
          <a:extLst>
            <a:ext uri="{FF2B5EF4-FFF2-40B4-BE49-F238E27FC236}">
              <a16:creationId xmlns:a16="http://schemas.microsoft.com/office/drawing/2014/main" id="{0CE1FEBD-F18D-4E6B-8EAF-60C2ACDD7ABC}"/>
            </a:ext>
          </a:extLst>
        </xdr:cNvPr>
        <xdr:cNvCxnSpPr/>
      </xdr:nvCxnSpPr>
      <xdr:spPr>
        <a:xfrm flipV="1">
          <a:off x="1028700" y="1360932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4254253-2FD8-480D-A395-2CDC8A130105}"/>
            </a:ext>
          </a:extLst>
        </xdr:cNvPr>
        <xdr:cNvSpPr txBox="1"/>
      </xdr:nvSpPr>
      <xdr:spPr>
        <a:xfrm>
          <a:off x="32391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19753456-4831-4451-9446-963E47D1E1E5}"/>
            </a:ext>
          </a:extLst>
        </xdr:cNvPr>
        <xdr:cNvSpPr txBox="1"/>
      </xdr:nvSpPr>
      <xdr:spPr>
        <a:xfrm>
          <a:off x="24390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730915B8-8EDB-4B17-A6FB-F59EE4875A12}"/>
            </a:ext>
          </a:extLst>
        </xdr:cNvPr>
        <xdr:cNvSpPr txBox="1"/>
      </xdr:nvSpPr>
      <xdr:spPr>
        <a:xfrm>
          <a:off x="164529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80D16CBD-D591-49A8-8120-34525AA347F9}"/>
            </a:ext>
          </a:extLst>
        </xdr:cNvPr>
        <xdr:cNvSpPr txBox="1"/>
      </xdr:nvSpPr>
      <xdr:spPr>
        <a:xfrm>
          <a:off x="8515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146066</xdr:rowOff>
    </xdr:from>
    <xdr:ext cx="405111" cy="259045"/>
    <xdr:sp macro="" textlink="">
      <xdr:nvSpPr>
        <xdr:cNvPr id="317" name="n_1mainValue【福祉施設】&#10;有形固定資産減価償却率">
          <a:extLst>
            <a:ext uri="{FF2B5EF4-FFF2-40B4-BE49-F238E27FC236}">
              <a16:creationId xmlns:a16="http://schemas.microsoft.com/office/drawing/2014/main" id="{D716AE2B-11F2-4FF1-A34D-B1FA917D8F7A}"/>
            </a:ext>
          </a:extLst>
        </xdr:cNvPr>
        <xdr:cNvSpPr txBox="1"/>
      </xdr:nvSpPr>
      <xdr:spPr>
        <a:xfrm>
          <a:off x="3239144" y="1369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127016</xdr:rowOff>
    </xdr:from>
    <xdr:ext cx="405111" cy="259045"/>
    <xdr:sp macro="" textlink="">
      <xdr:nvSpPr>
        <xdr:cNvPr id="318" name="n_2mainValue【福祉施設】&#10;有形固定資産減価償却率">
          <a:extLst>
            <a:ext uri="{FF2B5EF4-FFF2-40B4-BE49-F238E27FC236}">
              <a16:creationId xmlns:a16="http://schemas.microsoft.com/office/drawing/2014/main" id="{5E82A401-FA06-40E8-8304-036CE8B7285E}"/>
            </a:ext>
          </a:extLst>
        </xdr:cNvPr>
        <xdr:cNvSpPr txBox="1"/>
      </xdr:nvSpPr>
      <xdr:spPr>
        <a:xfrm>
          <a:off x="2439044" y="1367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19" name="n_3mainValue【福祉施設】&#10;有形固定資産減価償却率">
          <a:extLst>
            <a:ext uri="{FF2B5EF4-FFF2-40B4-BE49-F238E27FC236}">
              <a16:creationId xmlns:a16="http://schemas.microsoft.com/office/drawing/2014/main" id="{1D8BC52A-A438-4052-84C2-7196FED7E6A4}"/>
            </a:ext>
          </a:extLst>
        </xdr:cNvPr>
        <xdr:cNvSpPr txBox="1"/>
      </xdr:nvSpPr>
      <xdr:spPr>
        <a:xfrm>
          <a:off x="164529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20" name="n_4mainValue【福祉施設】&#10;有形固定資産減価償却率">
          <a:extLst>
            <a:ext uri="{FF2B5EF4-FFF2-40B4-BE49-F238E27FC236}">
              <a16:creationId xmlns:a16="http://schemas.microsoft.com/office/drawing/2014/main" id="{BBA29350-1918-4854-8964-827DCAA01674}"/>
            </a:ext>
          </a:extLst>
        </xdr:cNvPr>
        <xdr:cNvSpPr txBox="1"/>
      </xdr:nvSpPr>
      <xdr:spPr>
        <a:xfrm>
          <a:off x="8515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992B1EA-3364-4305-AF1C-3D94CA6C71E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E60E81C-0C17-4861-A160-AE043F2F32D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5CAD0E1-DC0F-47CC-BC63-7B1107330E5E}"/>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CDB71B8-C160-4216-ABA2-C38C0733600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271D3CB-87AB-4A03-80B6-F333C21A142A}"/>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01A253A-739B-426F-8F72-CB8E761B53F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9AF73E7-85DB-4D47-8139-76648E56230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9A38D3F-7832-4E03-A6BC-DFACA825842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7581A27-2F63-47E4-B250-30672DE0D07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CA1F103-F08E-40EA-843C-15CA505478C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8C41D7FC-DA94-4F05-9AC1-A0BAC2FCF33E}"/>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C76DA0FB-B4BB-4488-B1F8-308BBB44586D}"/>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6ECE216-2993-4FDB-9734-A81FF550522F}"/>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8752337-CFD4-48BD-B8CF-53D79A210699}"/>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283E9A9-79AE-467F-81D9-6E7A3CC94DA1}"/>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BC492BF-FE45-4DB0-AF6C-6E159B9BDFFE}"/>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617128B-6501-4455-8986-4E4C6923743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94BEE959-B845-4C0A-973B-BDF5362095E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376089F3-1C80-43A7-9C85-66727B04E17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833C09DA-CC55-4EBF-9A50-5FB0C37FAF09}"/>
            </a:ext>
          </a:extLst>
        </xdr:cNvPr>
        <xdr:cNvCxnSpPr/>
      </xdr:nvCxnSpPr>
      <xdr:spPr>
        <a:xfrm flipV="1">
          <a:off x="9429115" y="1287145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EB38F100-7869-49C2-940B-47B4BFD5FD14}"/>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C00D3410-9273-4A30-AEB6-617D0E7E4869}"/>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A9806770-08BA-4398-A45D-092DE6CC6090}"/>
            </a:ext>
          </a:extLst>
        </xdr:cNvPr>
        <xdr:cNvSpPr txBox="1"/>
      </xdr:nvSpPr>
      <xdr:spPr>
        <a:xfrm>
          <a:off x="9467850" y="126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5E5C325-57F4-4844-9AAD-8D5693248489}"/>
            </a:ext>
          </a:extLst>
        </xdr:cNvPr>
        <xdr:cNvCxnSpPr/>
      </xdr:nvCxnSpPr>
      <xdr:spPr>
        <a:xfrm>
          <a:off x="9359900" y="1287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7A8CCE6C-1A73-45D2-AF04-59644CFE882A}"/>
            </a:ext>
          </a:extLst>
        </xdr:cNvPr>
        <xdr:cNvSpPr txBox="1"/>
      </xdr:nvSpPr>
      <xdr:spPr>
        <a:xfrm>
          <a:off x="9467850" y="13577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857204E1-1BB9-4774-B90C-3D5A23DFFFB4}"/>
            </a:ext>
          </a:extLst>
        </xdr:cNvPr>
        <xdr:cNvSpPr/>
      </xdr:nvSpPr>
      <xdr:spPr>
        <a:xfrm>
          <a:off x="9398000" y="137198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A81C5DA0-7B29-48F0-9D93-B997E160E7B0}"/>
            </a:ext>
          </a:extLst>
        </xdr:cNvPr>
        <xdr:cNvSpPr/>
      </xdr:nvSpPr>
      <xdr:spPr>
        <a:xfrm>
          <a:off x="8636000" y="1372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211A5E4F-A61B-430F-BE5F-0EA07C0398AE}"/>
            </a:ext>
          </a:extLst>
        </xdr:cNvPr>
        <xdr:cNvSpPr/>
      </xdr:nvSpPr>
      <xdr:spPr>
        <a:xfrm>
          <a:off x="7842250" y="13714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1BF519-3076-4BE9-A06A-00DCC2AE66FF}"/>
            </a:ext>
          </a:extLst>
        </xdr:cNvPr>
        <xdr:cNvSpPr/>
      </xdr:nvSpPr>
      <xdr:spPr>
        <a:xfrm>
          <a:off x="702945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70BDD845-719C-4591-87CD-CFD49DEE5B68}"/>
            </a:ext>
          </a:extLst>
        </xdr:cNvPr>
        <xdr:cNvSpPr/>
      </xdr:nvSpPr>
      <xdr:spPr>
        <a:xfrm>
          <a:off x="62357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453D748-0C83-4799-888A-BB9E3D8F0B3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7FA1B0E-3E03-4584-942E-448C7FC13BE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E6CFC8F-730F-4427-B297-94A70EF1E2A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0A15E62-6024-4F55-B07E-A1A688DF414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D64627-1ADA-4FF2-B1FF-D662F4542AD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84455</xdr:rowOff>
    </xdr:from>
    <xdr:to>
      <xdr:col>55</xdr:col>
      <xdr:colOff>50800</xdr:colOff>
      <xdr:row>85</xdr:row>
      <xdr:rowOff>14605</xdr:rowOff>
    </xdr:to>
    <xdr:sp macro="" textlink="">
      <xdr:nvSpPr>
        <xdr:cNvPr id="356" name="楕円 355">
          <a:extLst>
            <a:ext uri="{FF2B5EF4-FFF2-40B4-BE49-F238E27FC236}">
              <a16:creationId xmlns:a16="http://schemas.microsoft.com/office/drawing/2014/main" id="{EF1A4671-5D3D-42BF-8AF8-B929236FA655}"/>
            </a:ext>
          </a:extLst>
        </xdr:cNvPr>
        <xdr:cNvSpPr/>
      </xdr:nvSpPr>
      <xdr:spPr>
        <a:xfrm>
          <a:off x="9398000" y="13959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170832</xdr:rowOff>
    </xdr:from>
    <xdr:ext cx="469744" cy="259045"/>
    <xdr:sp macro="" textlink="">
      <xdr:nvSpPr>
        <xdr:cNvPr id="357" name="【福祉施設】&#10;一人当たり面積該当値テキスト">
          <a:extLst>
            <a:ext uri="{FF2B5EF4-FFF2-40B4-BE49-F238E27FC236}">
              <a16:creationId xmlns:a16="http://schemas.microsoft.com/office/drawing/2014/main" id="{7549CD73-684A-4062-A506-915C85A93753}"/>
            </a:ext>
          </a:extLst>
        </xdr:cNvPr>
        <xdr:cNvSpPr txBox="1"/>
      </xdr:nvSpPr>
      <xdr:spPr>
        <a:xfrm>
          <a:off x="9467850" y="138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84455</xdr:rowOff>
    </xdr:from>
    <xdr:to>
      <xdr:col>50</xdr:col>
      <xdr:colOff>165100</xdr:colOff>
      <xdr:row>85</xdr:row>
      <xdr:rowOff>14605</xdr:rowOff>
    </xdr:to>
    <xdr:sp macro="" textlink="">
      <xdr:nvSpPr>
        <xdr:cNvPr id="358" name="楕円 357">
          <a:extLst>
            <a:ext uri="{FF2B5EF4-FFF2-40B4-BE49-F238E27FC236}">
              <a16:creationId xmlns:a16="http://schemas.microsoft.com/office/drawing/2014/main" id="{BB2F512F-E012-4260-859C-03022C1D8E6D}"/>
            </a:ext>
          </a:extLst>
        </xdr:cNvPr>
        <xdr:cNvSpPr/>
      </xdr:nvSpPr>
      <xdr:spPr>
        <a:xfrm>
          <a:off x="8636000" y="13959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135255</xdr:rowOff>
    </xdr:from>
    <xdr:to>
      <xdr:col>55</xdr:col>
      <xdr:colOff>0</xdr:colOff>
      <xdr:row>84</xdr:row>
      <xdr:rowOff>135255</xdr:rowOff>
    </xdr:to>
    <xdr:cxnSp macro="">
      <xdr:nvCxnSpPr>
        <xdr:cNvPr id="359" name="直線コネクタ 358">
          <a:extLst>
            <a:ext uri="{FF2B5EF4-FFF2-40B4-BE49-F238E27FC236}">
              <a16:creationId xmlns:a16="http://schemas.microsoft.com/office/drawing/2014/main" id="{50752EF1-CACD-4D3E-BBED-C20D030632E7}"/>
            </a:ext>
          </a:extLst>
        </xdr:cNvPr>
        <xdr:cNvCxnSpPr/>
      </xdr:nvCxnSpPr>
      <xdr:spPr>
        <a:xfrm>
          <a:off x="8686800" y="140100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84455</xdr:rowOff>
    </xdr:from>
    <xdr:to>
      <xdr:col>46</xdr:col>
      <xdr:colOff>38100</xdr:colOff>
      <xdr:row>85</xdr:row>
      <xdr:rowOff>14605</xdr:rowOff>
    </xdr:to>
    <xdr:sp macro="" textlink="">
      <xdr:nvSpPr>
        <xdr:cNvPr id="360" name="楕円 359">
          <a:extLst>
            <a:ext uri="{FF2B5EF4-FFF2-40B4-BE49-F238E27FC236}">
              <a16:creationId xmlns:a16="http://schemas.microsoft.com/office/drawing/2014/main" id="{1E7BFAF6-28C6-4F8E-80C6-D0AB742501CF}"/>
            </a:ext>
          </a:extLst>
        </xdr:cNvPr>
        <xdr:cNvSpPr/>
      </xdr:nvSpPr>
      <xdr:spPr>
        <a:xfrm>
          <a:off x="7842250" y="13959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135255</xdr:rowOff>
    </xdr:from>
    <xdr:to>
      <xdr:col>50</xdr:col>
      <xdr:colOff>114300</xdr:colOff>
      <xdr:row>84</xdr:row>
      <xdr:rowOff>135255</xdr:rowOff>
    </xdr:to>
    <xdr:cxnSp macro="">
      <xdr:nvCxnSpPr>
        <xdr:cNvPr id="361" name="直線コネクタ 360">
          <a:extLst>
            <a:ext uri="{FF2B5EF4-FFF2-40B4-BE49-F238E27FC236}">
              <a16:creationId xmlns:a16="http://schemas.microsoft.com/office/drawing/2014/main" id="{9AE88E0B-775E-46AB-8618-13AD2458A624}"/>
            </a:ext>
          </a:extLst>
        </xdr:cNvPr>
        <xdr:cNvCxnSpPr/>
      </xdr:nvCxnSpPr>
      <xdr:spPr>
        <a:xfrm>
          <a:off x="7886700" y="140100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84455</xdr:rowOff>
    </xdr:from>
    <xdr:to>
      <xdr:col>41</xdr:col>
      <xdr:colOff>101600</xdr:colOff>
      <xdr:row>85</xdr:row>
      <xdr:rowOff>14605</xdr:rowOff>
    </xdr:to>
    <xdr:sp macro="" textlink="">
      <xdr:nvSpPr>
        <xdr:cNvPr id="362" name="楕円 361">
          <a:extLst>
            <a:ext uri="{FF2B5EF4-FFF2-40B4-BE49-F238E27FC236}">
              <a16:creationId xmlns:a16="http://schemas.microsoft.com/office/drawing/2014/main" id="{6A0B3727-A9CF-4FFD-AA93-31ED39E08906}"/>
            </a:ext>
          </a:extLst>
        </xdr:cNvPr>
        <xdr:cNvSpPr/>
      </xdr:nvSpPr>
      <xdr:spPr>
        <a:xfrm>
          <a:off x="7029450" y="13959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135255</xdr:rowOff>
    </xdr:from>
    <xdr:to>
      <xdr:col>45</xdr:col>
      <xdr:colOff>177800</xdr:colOff>
      <xdr:row>84</xdr:row>
      <xdr:rowOff>135255</xdr:rowOff>
    </xdr:to>
    <xdr:cxnSp macro="">
      <xdr:nvCxnSpPr>
        <xdr:cNvPr id="363" name="直線コネクタ 362">
          <a:extLst>
            <a:ext uri="{FF2B5EF4-FFF2-40B4-BE49-F238E27FC236}">
              <a16:creationId xmlns:a16="http://schemas.microsoft.com/office/drawing/2014/main" id="{7B3C1AE0-0808-4E78-8BA3-5928AA8CF9BB}"/>
            </a:ext>
          </a:extLst>
        </xdr:cNvPr>
        <xdr:cNvCxnSpPr/>
      </xdr:nvCxnSpPr>
      <xdr:spPr>
        <a:xfrm>
          <a:off x="7080250" y="1401000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84455</xdr:rowOff>
    </xdr:from>
    <xdr:to>
      <xdr:col>36</xdr:col>
      <xdr:colOff>165100</xdr:colOff>
      <xdr:row>85</xdr:row>
      <xdr:rowOff>14605</xdr:rowOff>
    </xdr:to>
    <xdr:sp macro="" textlink="">
      <xdr:nvSpPr>
        <xdr:cNvPr id="364" name="楕円 363">
          <a:extLst>
            <a:ext uri="{FF2B5EF4-FFF2-40B4-BE49-F238E27FC236}">
              <a16:creationId xmlns:a16="http://schemas.microsoft.com/office/drawing/2014/main" id="{B767947D-2992-4A8E-A0EE-8E995CE9F095}"/>
            </a:ext>
          </a:extLst>
        </xdr:cNvPr>
        <xdr:cNvSpPr/>
      </xdr:nvSpPr>
      <xdr:spPr>
        <a:xfrm>
          <a:off x="6235700" y="13959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135255</xdr:rowOff>
    </xdr:from>
    <xdr:to>
      <xdr:col>41</xdr:col>
      <xdr:colOff>50800</xdr:colOff>
      <xdr:row>84</xdr:row>
      <xdr:rowOff>135255</xdr:rowOff>
    </xdr:to>
    <xdr:cxnSp macro="">
      <xdr:nvCxnSpPr>
        <xdr:cNvPr id="365" name="直線コネクタ 364">
          <a:extLst>
            <a:ext uri="{FF2B5EF4-FFF2-40B4-BE49-F238E27FC236}">
              <a16:creationId xmlns:a16="http://schemas.microsoft.com/office/drawing/2014/main" id="{D52F7374-8914-4778-93C1-0651533ABDB2}"/>
            </a:ext>
          </a:extLst>
        </xdr:cNvPr>
        <xdr:cNvCxnSpPr/>
      </xdr:nvCxnSpPr>
      <xdr:spPr>
        <a:xfrm>
          <a:off x="6286500" y="140100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61705F3F-E7B1-4C32-803E-2E2B3EE1BDAC}"/>
            </a:ext>
          </a:extLst>
        </xdr:cNvPr>
        <xdr:cNvSpPr txBox="1"/>
      </xdr:nvSpPr>
      <xdr:spPr>
        <a:xfrm>
          <a:off x="8458277"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FC8A862C-91BA-4B9D-A65F-1AFA0A04A4A5}"/>
            </a:ext>
          </a:extLst>
        </xdr:cNvPr>
        <xdr:cNvSpPr txBox="1"/>
      </xdr:nvSpPr>
      <xdr:spPr>
        <a:xfrm>
          <a:off x="7677227" y="135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4485471-A9F4-4BF2-B456-3C0EB00888EE}"/>
            </a:ext>
          </a:extLst>
        </xdr:cNvPr>
        <xdr:cNvSpPr txBox="1"/>
      </xdr:nvSpPr>
      <xdr:spPr>
        <a:xfrm>
          <a:off x="6864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4B6042E5-EADB-4068-BF5A-6EBB87C267FE}"/>
            </a:ext>
          </a:extLst>
        </xdr:cNvPr>
        <xdr:cNvSpPr txBox="1"/>
      </xdr:nvSpPr>
      <xdr:spPr>
        <a:xfrm>
          <a:off x="607067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5732</xdr:rowOff>
    </xdr:from>
    <xdr:ext cx="469744" cy="259045"/>
    <xdr:sp macro="" textlink="">
      <xdr:nvSpPr>
        <xdr:cNvPr id="370" name="n_1mainValue【福祉施設】&#10;一人当たり面積">
          <a:extLst>
            <a:ext uri="{FF2B5EF4-FFF2-40B4-BE49-F238E27FC236}">
              <a16:creationId xmlns:a16="http://schemas.microsoft.com/office/drawing/2014/main" id="{ED1063C4-E844-4D9B-86AD-20B956787F2F}"/>
            </a:ext>
          </a:extLst>
        </xdr:cNvPr>
        <xdr:cNvSpPr txBox="1"/>
      </xdr:nvSpPr>
      <xdr:spPr>
        <a:xfrm>
          <a:off x="8458277" y="1404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5732</xdr:rowOff>
    </xdr:from>
    <xdr:ext cx="469744" cy="259045"/>
    <xdr:sp macro="" textlink="">
      <xdr:nvSpPr>
        <xdr:cNvPr id="371" name="n_2mainValue【福祉施設】&#10;一人当たり面積">
          <a:extLst>
            <a:ext uri="{FF2B5EF4-FFF2-40B4-BE49-F238E27FC236}">
              <a16:creationId xmlns:a16="http://schemas.microsoft.com/office/drawing/2014/main" id="{41200811-73A8-4B43-AA13-D6F73F2D45B6}"/>
            </a:ext>
          </a:extLst>
        </xdr:cNvPr>
        <xdr:cNvSpPr txBox="1"/>
      </xdr:nvSpPr>
      <xdr:spPr>
        <a:xfrm>
          <a:off x="7677227" y="1404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5732</xdr:rowOff>
    </xdr:from>
    <xdr:ext cx="469744" cy="259045"/>
    <xdr:sp macro="" textlink="">
      <xdr:nvSpPr>
        <xdr:cNvPr id="372" name="n_3mainValue【福祉施設】&#10;一人当たり面積">
          <a:extLst>
            <a:ext uri="{FF2B5EF4-FFF2-40B4-BE49-F238E27FC236}">
              <a16:creationId xmlns:a16="http://schemas.microsoft.com/office/drawing/2014/main" id="{7E5671CC-EA94-43EE-ACD7-FF3CEA74B320}"/>
            </a:ext>
          </a:extLst>
        </xdr:cNvPr>
        <xdr:cNvSpPr txBox="1"/>
      </xdr:nvSpPr>
      <xdr:spPr>
        <a:xfrm>
          <a:off x="6864427" y="1404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5732</xdr:rowOff>
    </xdr:from>
    <xdr:ext cx="469744" cy="259045"/>
    <xdr:sp macro="" textlink="">
      <xdr:nvSpPr>
        <xdr:cNvPr id="373" name="n_4mainValue【福祉施設】&#10;一人当たり面積">
          <a:extLst>
            <a:ext uri="{FF2B5EF4-FFF2-40B4-BE49-F238E27FC236}">
              <a16:creationId xmlns:a16="http://schemas.microsoft.com/office/drawing/2014/main" id="{6974DB3C-C87F-47E6-B70B-7B10D3138A9F}"/>
            </a:ext>
          </a:extLst>
        </xdr:cNvPr>
        <xdr:cNvSpPr txBox="1"/>
      </xdr:nvSpPr>
      <xdr:spPr>
        <a:xfrm>
          <a:off x="6070677" y="1404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CA06C9B5-9996-4308-8A02-07A515D0A81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89E2C16-FD58-4A07-BC61-9DEB4BC85801}"/>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255F999-4E91-40F2-AA97-3FA2EB7953B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641D831B-7E86-4629-AFC1-E7326893467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B1725E03-BCB5-45A9-A48F-4815913C09D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A282D51-4E09-41B5-8FEF-CACD6AF4316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E73F302-3463-4B2C-9767-FFEB444B109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0E3D190-F0CA-46A8-87EC-864773241C2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FB165688-5195-4EBD-AB9A-1CAC759F5FC8}"/>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83CA066-8677-41B2-89C9-04A076304B1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34D2CB5C-2E38-4299-8D12-6197AF94B9E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6FD043CE-2990-4253-AEA1-3DF83EB81C65}"/>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625EFF23-690B-43C2-857B-D87AEEA1F476}"/>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1B4EB83-7ED2-4A76-8CBA-C8517A2D8BBC}"/>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2E5C3A67-3776-436D-A082-0B1BD326327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E8ABE30F-A454-4591-90A4-8B2327050BBB}"/>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706120E9-D07F-4E96-8F8D-54F06E858094}"/>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ADF452FF-494F-4CCF-9B56-D12149A0FA34}"/>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83AF1C9-0DD4-49B7-A49B-B0DF8DD204C6}"/>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71532273-B816-4AB9-A1DA-B64A8AC5041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6ADA85F2-3670-48A1-8058-DF7D8438512C}"/>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BFE9967D-A3CD-4E27-AC80-6CEFA95FCEC4}"/>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2B610F2D-C588-411F-9AE2-2282993ECE83}"/>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23AA2A55-6529-4274-A495-9E78D910B76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39DFC2E-9D7E-4AB4-BE2E-E79BDC84AA7B}"/>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3876C6CA-D93C-4A97-B2F8-703BE5BCABBE}"/>
            </a:ext>
          </a:extLst>
        </xdr:cNvPr>
        <xdr:cNvCxnSpPr/>
      </xdr:nvCxnSpPr>
      <xdr:spPr>
        <a:xfrm flipV="1">
          <a:off x="4177665" y="165762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8CEEB99F-9B10-4E14-A988-B9A977F4AC56}"/>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B333EC73-FB58-44FD-B406-FD746CF942DA}"/>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38C98654-A7D0-4D53-AE1F-418F2E646DFF}"/>
            </a:ext>
          </a:extLst>
        </xdr:cNvPr>
        <xdr:cNvSpPr txBox="1"/>
      </xdr:nvSpPr>
      <xdr:spPr>
        <a:xfrm>
          <a:off x="4216400" y="163514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FF98BB51-556F-49BD-AF55-18766996BD76}"/>
            </a:ext>
          </a:extLst>
        </xdr:cNvPr>
        <xdr:cNvCxnSpPr/>
      </xdr:nvCxnSpPr>
      <xdr:spPr>
        <a:xfrm>
          <a:off x="4108450" y="16576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54BEAEC2-35FD-4EA2-999B-BCF701CF3A0C}"/>
            </a:ext>
          </a:extLst>
        </xdr:cNvPr>
        <xdr:cNvSpPr txBox="1"/>
      </xdr:nvSpPr>
      <xdr:spPr>
        <a:xfrm>
          <a:off x="4216400" y="17322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35B21167-1206-463F-81BB-57F5F7DC1F65}"/>
            </a:ext>
          </a:extLst>
        </xdr:cNvPr>
        <xdr:cNvSpPr/>
      </xdr:nvSpPr>
      <xdr:spPr>
        <a:xfrm>
          <a:off x="4127500" y="174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7A0E8E2-9D1D-476E-A722-89CDA21D1C28}"/>
            </a:ext>
          </a:extLst>
        </xdr:cNvPr>
        <xdr:cNvSpPr/>
      </xdr:nvSpPr>
      <xdr:spPr>
        <a:xfrm>
          <a:off x="3384550" y="17446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4F759661-0817-42E1-8315-E4AE497FDB16}"/>
            </a:ext>
          </a:extLst>
        </xdr:cNvPr>
        <xdr:cNvSpPr/>
      </xdr:nvSpPr>
      <xdr:spPr>
        <a:xfrm>
          <a:off x="257175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7E48738F-B306-4CC7-9092-2C665D3D0EA9}"/>
            </a:ext>
          </a:extLst>
        </xdr:cNvPr>
        <xdr:cNvSpPr/>
      </xdr:nvSpPr>
      <xdr:spPr>
        <a:xfrm>
          <a:off x="17780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6E339B67-C05C-4E2F-8B2C-23FB2C9B452D}"/>
            </a:ext>
          </a:extLst>
        </xdr:cNvPr>
        <xdr:cNvSpPr/>
      </xdr:nvSpPr>
      <xdr:spPr>
        <a:xfrm>
          <a:off x="984250" y="174202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05A4C54-B47B-4E0E-B42C-BE81DD4FC3B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3620F10-93ED-42F2-9DC5-D72DC6DC5CB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3B2CA1C-65F4-4035-AD64-A0CD035CB26E}"/>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DD8FC00-3F97-456B-B2B0-C753D85665E2}"/>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6DDF07C-EAC9-4CF1-9703-A8327F507FC4}"/>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53158</xdr:rowOff>
    </xdr:from>
    <xdr:to>
      <xdr:col>24</xdr:col>
      <xdr:colOff>114300</xdr:colOff>
      <xdr:row>106</xdr:row>
      <xdr:rowOff>154758</xdr:rowOff>
    </xdr:to>
    <xdr:sp macro="" textlink="">
      <xdr:nvSpPr>
        <xdr:cNvPr id="415" name="楕円 414">
          <a:extLst>
            <a:ext uri="{FF2B5EF4-FFF2-40B4-BE49-F238E27FC236}">
              <a16:creationId xmlns:a16="http://schemas.microsoft.com/office/drawing/2014/main" id="{B3AE7FEC-60AC-40E8-AEDD-E9503A79F57E}"/>
            </a:ext>
          </a:extLst>
        </xdr:cNvPr>
        <xdr:cNvSpPr/>
      </xdr:nvSpPr>
      <xdr:spPr>
        <a:xfrm>
          <a:off x="4127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31585</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AA68A0D1-16F8-4B74-9209-B4FE5B6C6A3F}"/>
            </a:ext>
          </a:extLst>
        </xdr:cNvPr>
        <xdr:cNvSpPr txBox="1"/>
      </xdr:nvSpPr>
      <xdr:spPr>
        <a:xfrm>
          <a:off x="4216400"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23768</xdr:rowOff>
    </xdr:from>
    <xdr:to>
      <xdr:col>20</xdr:col>
      <xdr:colOff>38100</xdr:colOff>
      <xdr:row>106</xdr:row>
      <xdr:rowOff>125368</xdr:rowOff>
    </xdr:to>
    <xdr:sp macro="" textlink="">
      <xdr:nvSpPr>
        <xdr:cNvPr id="417" name="楕円 416">
          <a:extLst>
            <a:ext uri="{FF2B5EF4-FFF2-40B4-BE49-F238E27FC236}">
              <a16:creationId xmlns:a16="http://schemas.microsoft.com/office/drawing/2014/main" id="{FB9C5A7F-F2BC-4570-9FD3-9849A20491FB}"/>
            </a:ext>
          </a:extLst>
        </xdr:cNvPr>
        <xdr:cNvSpPr/>
      </xdr:nvSpPr>
      <xdr:spPr>
        <a:xfrm>
          <a:off x="3384550" y="176259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74568</xdr:rowOff>
    </xdr:from>
    <xdr:to>
      <xdr:col>24</xdr:col>
      <xdr:colOff>63500</xdr:colOff>
      <xdr:row>106</xdr:row>
      <xdr:rowOff>103958</xdr:rowOff>
    </xdr:to>
    <xdr:cxnSp macro="">
      <xdr:nvCxnSpPr>
        <xdr:cNvPr id="418" name="直線コネクタ 417">
          <a:extLst>
            <a:ext uri="{FF2B5EF4-FFF2-40B4-BE49-F238E27FC236}">
              <a16:creationId xmlns:a16="http://schemas.microsoft.com/office/drawing/2014/main" id="{4748DE34-05F8-4CBF-AA50-C73D45017B68}"/>
            </a:ext>
          </a:extLst>
        </xdr:cNvPr>
        <xdr:cNvCxnSpPr/>
      </xdr:nvCxnSpPr>
      <xdr:spPr>
        <a:xfrm>
          <a:off x="3429000" y="17676768"/>
          <a:ext cx="7493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159294</xdr:rowOff>
    </xdr:from>
    <xdr:to>
      <xdr:col>15</xdr:col>
      <xdr:colOff>101600</xdr:colOff>
      <xdr:row>106</xdr:row>
      <xdr:rowOff>89444</xdr:rowOff>
    </xdr:to>
    <xdr:sp macro="" textlink="">
      <xdr:nvSpPr>
        <xdr:cNvPr id="419" name="楕円 418">
          <a:extLst>
            <a:ext uri="{FF2B5EF4-FFF2-40B4-BE49-F238E27FC236}">
              <a16:creationId xmlns:a16="http://schemas.microsoft.com/office/drawing/2014/main" id="{74EED75B-0B23-46B5-B502-21B8F4E033DA}"/>
            </a:ext>
          </a:extLst>
        </xdr:cNvPr>
        <xdr:cNvSpPr/>
      </xdr:nvSpPr>
      <xdr:spPr>
        <a:xfrm>
          <a:off x="257175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38644</xdr:rowOff>
    </xdr:from>
    <xdr:to>
      <xdr:col>19</xdr:col>
      <xdr:colOff>177800</xdr:colOff>
      <xdr:row>106</xdr:row>
      <xdr:rowOff>74568</xdr:rowOff>
    </xdr:to>
    <xdr:cxnSp macro="">
      <xdr:nvCxnSpPr>
        <xdr:cNvPr id="420" name="直線コネクタ 419">
          <a:extLst>
            <a:ext uri="{FF2B5EF4-FFF2-40B4-BE49-F238E27FC236}">
              <a16:creationId xmlns:a16="http://schemas.microsoft.com/office/drawing/2014/main" id="{874F7E8B-532E-40B9-9215-093F20809C1D}"/>
            </a:ext>
          </a:extLst>
        </xdr:cNvPr>
        <xdr:cNvCxnSpPr/>
      </xdr:nvCxnSpPr>
      <xdr:spPr>
        <a:xfrm>
          <a:off x="2622550" y="17640844"/>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152763</xdr:rowOff>
    </xdr:from>
    <xdr:to>
      <xdr:col>10</xdr:col>
      <xdr:colOff>165100</xdr:colOff>
      <xdr:row>106</xdr:row>
      <xdr:rowOff>82913</xdr:rowOff>
    </xdr:to>
    <xdr:sp macro="" textlink="">
      <xdr:nvSpPr>
        <xdr:cNvPr id="421" name="楕円 420">
          <a:extLst>
            <a:ext uri="{FF2B5EF4-FFF2-40B4-BE49-F238E27FC236}">
              <a16:creationId xmlns:a16="http://schemas.microsoft.com/office/drawing/2014/main" id="{4AFA6F63-2B53-4B3F-A5A3-6E2BBE612AC3}"/>
            </a:ext>
          </a:extLst>
        </xdr:cNvPr>
        <xdr:cNvSpPr/>
      </xdr:nvSpPr>
      <xdr:spPr>
        <a:xfrm>
          <a:off x="17780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32113</xdr:rowOff>
    </xdr:from>
    <xdr:to>
      <xdr:col>15</xdr:col>
      <xdr:colOff>50800</xdr:colOff>
      <xdr:row>106</xdr:row>
      <xdr:rowOff>38644</xdr:rowOff>
    </xdr:to>
    <xdr:cxnSp macro="">
      <xdr:nvCxnSpPr>
        <xdr:cNvPr id="422" name="直線コネクタ 421">
          <a:extLst>
            <a:ext uri="{FF2B5EF4-FFF2-40B4-BE49-F238E27FC236}">
              <a16:creationId xmlns:a16="http://schemas.microsoft.com/office/drawing/2014/main" id="{BD40C1F4-F2C9-4B24-9B62-69C16FB2A945}"/>
            </a:ext>
          </a:extLst>
        </xdr:cNvPr>
        <xdr:cNvCxnSpPr/>
      </xdr:nvCxnSpPr>
      <xdr:spPr>
        <a:xfrm>
          <a:off x="1828800" y="17634313"/>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123371</xdr:rowOff>
    </xdr:from>
    <xdr:to>
      <xdr:col>6</xdr:col>
      <xdr:colOff>38100</xdr:colOff>
      <xdr:row>106</xdr:row>
      <xdr:rowOff>53521</xdr:rowOff>
    </xdr:to>
    <xdr:sp macro="" textlink="">
      <xdr:nvSpPr>
        <xdr:cNvPr id="423" name="楕円 422">
          <a:extLst>
            <a:ext uri="{FF2B5EF4-FFF2-40B4-BE49-F238E27FC236}">
              <a16:creationId xmlns:a16="http://schemas.microsoft.com/office/drawing/2014/main" id="{5EB43BA9-CC0F-47B3-8C96-5DCD2E1D2268}"/>
            </a:ext>
          </a:extLst>
        </xdr:cNvPr>
        <xdr:cNvSpPr/>
      </xdr:nvSpPr>
      <xdr:spPr>
        <a:xfrm>
          <a:off x="984250" y="175541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2721</xdr:rowOff>
    </xdr:from>
    <xdr:to>
      <xdr:col>10</xdr:col>
      <xdr:colOff>114300</xdr:colOff>
      <xdr:row>106</xdr:row>
      <xdr:rowOff>32113</xdr:rowOff>
    </xdr:to>
    <xdr:cxnSp macro="">
      <xdr:nvCxnSpPr>
        <xdr:cNvPr id="424" name="直線コネクタ 423">
          <a:extLst>
            <a:ext uri="{FF2B5EF4-FFF2-40B4-BE49-F238E27FC236}">
              <a16:creationId xmlns:a16="http://schemas.microsoft.com/office/drawing/2014/main" id="{6EEAF8B8-609F-4982-9F5F-6CB279E6D7E3}"/>
            </a:ext>
          </a:extLst>
        </xdr:cNvPr>
        <xdr:cNvCxnSpPr/>
      </xdr:nvCxnSpPr>
      <xdr:spPr>
        <a:xfrm>
          <a:off x="1028700" y="17604921"/>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17629F9E-A813-4C15-859A-90B5EB62DBC9}"/>
            </a:ext>
          </a:extLst>
        </xdr:cNvPr>
        <xdr:cNvSpPr txBox="1"/>
      </xdr:nvSpPr>
      <xdr:spPr>
        <a:xfrm>
          <a:off x="32391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F65E89B-4B90-49BA-865C-0424A46F1850}"/>
            </a:ext>
          </a:extLst>
        </xdr:cNvPr>
        <xdr:cNvSpPr txBox="1"/>
      </xdr:nvSpPr>
      <xdr:spPr>
        <a:xfrm>
          <a:off x="24390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5BF57254-B857-4EFB-95A8-FF7A7872B633}"/>
            </a:ext>
          </a:extLst>
        </xdr:cNvPr>
        <xdr:cNvSpPr txBox="1"/>
      </xdr:nvSpPr>
      <xdr:spPr>
        <a:xfrm>
          <a:off x="164529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CCB9D51D-5889-4B09-A255-00586AC8AF14}"/>
            </a:ext>
          </a:extLst>
        </xdr:cNvPr>
        <xdr:cNvSpPr txBox="1"/>
      </xdr:nvSpPr>
      <xdr:spPr>
        <a:xfrm>
          <a:off x="8515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116495</xdr:rowOff>
    </xdr:from>
    <xdr:ext cx="405111" cy="259045"/>
    <xdr:sp macro="" textlink="">
      <xdr:nvSpPr>
        <xdr:cNvPr id="429" name="n_1mainValue【市民会館】&#10;有形固定資産減価償却率">
          <a:extLst>
            <a:ext uri="{FF2B5EF4-FFF2-40B4-BE49-F238E27FC236}">
              <a16:creationId xmlns:a16="http://schemas.microsoft.com/office/drawing/2014/main" id="{C325FB58-834F-45CE-BD06-9ECB35336E2F}"/>
            </a:ext>
          </a:extLst>
        </xdr:cNvPr>
        <xdr:cNvSpPr txBox="1"/>
      </xdr:nvSpPr>
      <xdr:spPr>
        <a:xfrm>
          <a:off x="3239144"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80571</xdr:rowOff>
    </xdr:from>
    <xdr:ext cx="405111" cy="259045"/>
    <xdr:sp macro="" textlink="">
      <xdr:nvSpPr>
        <xdr:cNvPr id="430" name="n_2mainValue【市民会館】&#10;有形固定資産減価償却率">
          <a:extLst>
            <a:ext uri="{FF2B5EF4-FFF2-40B4-BE49-F238E27FC236}">
              <a16:creationId xmlns:a16="http://schemas.microsoft.com/office/drawing/2014/main" id="{CDF4FCB7-6776-4845-8081-A147E1FC2D4C}"/>
            </a:ext>
          </a:extLst>
        </xdr:cNvPr>
        <xdr:cNvSpPr txBox="1"/>
      </xdr:nvSpPr>
      <xdr:spPr>
        <a:xfrm>
          <a:off x="243904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74040</xdr:rowOff>
    </xdr:from>
    <xdr:ext cx="405111" cy="259045"/>
    <xdr:sp macro="" textlink="">
      <xdr:nvSpPr>
        <xdr:cNvPr id="431" name="n_3mainValue【市民会館】&#10;有形固定資産減価償却率">
          <a:extLst>
            <a:ext uri="{FF2B5EF4-FFF2-40B4-BE49-F238E27FC236}">
              <a16:creationId xmlns:a16="http://schemas.microsoft.com/office/drawing/2014/main" id="{BFD52205-1395-41A8-B79C-F2E75B73CC24}"/>
            </a:ext>
          </a:extLst>
        </xdr:cNvPr>
        <xdr:cNvSpPr txBox="1"/>
      </xdr:nvSpPr>
      <xdr:spPr>
        <a:xfrm>
          <a:off x="1645294"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44648</xdr:rowOff>
    </xdr:from>
    <xdr:ext cx="405111" cy="259045"/>
    <xdr:sp macro="" textlink="">
      <xdr:nvSpPr>
        <xdr:cNvPr id="432" name="n_4mainValue【市民会館】&#10;有形固定資産減価償却率">
          <a:extLst>
            <a:ext uri="{FF2B5EF4-FFF2-40B4-BE49-F238E27FC236}">
              <a16:creationId xmlns:a16="http://schemas.microsoft.com/office/drawing/2014/main" id="{63030F0B-9A22-4ADA-BA32-B7F563D7C089}"/>
            </a:ext>
          </a:extLst>
        </xdr:cNvPr>
        <xdr:cNvSpPr txBox="1"/>
      </xdr:nvSpPr>
      <xdr:spPr>
        <a:xfrm>
          <a:off x="8515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07012A4-4658-4952-92D5-29C377BFDBB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4E0A15C6-DFC8-4D18-A0A6-C66F3D13A89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9196AE50-1A4F-4040-AF09-1E6680C4D28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3412F08-BD4D-47B7-86A1-356EF6B342C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607C322-1587-47E6-BCE4-ECB5A8E2DEE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6F7ED39A-D50C-4CCA-8413-258F2FBB86D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C22226F-54CF-427F-98DC-F036226914B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96D3379-649A-410E-9330-0CDABC9BB943}"/>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589084F-E2A6-4D79-84E5-AE49C488297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C145C14-7403-4C4D-AB8C-2AD5A783C7A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CABA2A56-8BDA-4BEB-A975-028AD630B583}"/>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F6B6B618-FADE-4FB4-8D3A-013F5E683C5C}"/>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1235AFA3-BB34-4891-8B17-D95B6C444F7D}"/>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D7D9A66E-D4C4-4852-80AA-5CAB823D56AB}"/>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7591408F-4F26-4C1F-83D1-1132519CB3C9}"/>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F37C78CC-2FFD-451E-BF3D-C4A87E43982A}"/>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3B45F0CB-5771-45D2-9B52-7DAB2F26571D}"/>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2BFB001B-28A0-440A-BFAE-0567C9DE3ADB}"/>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A872096C-298B-4C15-81D2-D6DC5C3C7667}"/>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1BE7CDA-80C8-4589-A8A7-84801C6B46B5}"/>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C14713BF-3F4F-4603-ABD7-1B7CA7ECCB48}"/>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F3D50F2C-FA20-48E6-AF34-607037D8C126}"/>
            </a:ext>
          </a:extLst>
        </xdr:cNvPr>
        <xdr:cNvCxnSpPr/>
      </xdr:nvCxnSpPr>
      <xdr:spPr>
        <a:xfrm flipV="1">
          <a:off x="9429115" y="168142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94904186-65BD-4C42-A680-5133DA8EB6D6}"/>
            </a:ext>
          </a:extLst>
        </xdr:cNvPr>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6AB42BEA-09AC-4801-9C96-85EA8C782A5A}"/>
            </a:ext>
          </a:extLst>
        </xdr:cNvPr>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50F03777-5E15-467E-A81F-8A798432548C}"/>
            </a:ext>
          </a:extLst>
        </xdr:cNvPr>
        <xdr:cNvSpPr txBox="1"/>
      </xdr:nvSpPr>
      <xdr:spPr>
        <a:xfrm>
          <a:off x="9467850" y="165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98B6228C-7905-44B8-951F-391E5EE16695}"/>
            </a:ext>
          </a:extLst>
        </xdr:cNvPr>
        <xdr:cNvCxnSpPr/>
      </xdr:nvCxnSpPr>
      <xdr:spPr>
        <a:xfrm>
          <a:off x="9359900" y="16814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54344CB5-6C0A-4E0C-8276-E04BCA651E81}"/>
            </a:ext>
          </a:extLst>
        </xdr:cNvPr>
        <xdr:cNvSpPr txBox="1"/>
      </xdr:nvSpPr>
      <xdr:spPr>
        <a:xfrm>
          <a:off x="9467850" y="17676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A8E7C234-0922-4E2B-82B0-BEA76750037C}"/>
            </a:ext>
          </a:extLst>
        </xdr:cNvPr>
        <xdr:cNvSpPr/>
      </xdr:nvSpPr>
      <xdr:spPr>
        <a:xfrm>
          <a:off x="9398000" y="17698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91213D9C-E4B9-4004-856E-6F36F4D6D2D1}"/>
            </a:ext>
          </a:extLst>
        </xdr:cNvPr>
        <xdr:cNvSpPr/>
      </xdr:nvSpPr>
      <xdr:spPr>
        <a:xfrm>
          <a:off x="86360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11DBE448-5199-40A2-B035-96D20037F8E0}"/>
            </a:ext>
          </a:extLst>
        </xdr:cNvPr>
        <xdr:cNvSpPr/>
      </xdr:nvSpPr>
      <xdr:spPr>
        <a:xfrm>
          <a:off x="7842250" y="177030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3BD9CB23-D5FA-41D7-8730-BC2D4ECDF8D3}"/>
            </a:ext>
          </a:extLst>
        </xdr:cNvPr>
        <xdr:cNvSpPr/>
      </xdr:nvSpPr>
      <xdr:spPr>
        <a:xfrm>
          <a:off x="702945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BF7E6611-4382-4EE8-943A-EA8D3B014A74}"/>
            </a:ext>
          </a:extLst>
        </xdr:cNvPr>
        <xdr:cNvSpPr/>
      </xdr:nvSpPr>
      <xdr:spPr>
        <a:xfrm>
          <a:off x="6235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3B1B8EA-BD6D-4867-BF92-B057C79D75E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4DED1DF-D894-4BFB-A771-5D67DADC55B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2B35773-5B9F-42BC-B744-94C2AFCEF14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24D01A2-69AE-416A-B185-8389162EA0F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5F2BCC4-162A-4341-BB3A-75B891F3768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146558</xdr:rowOff>
    </xdr:from>
    <xdr:to>
      <xdr:col>55</xdr:col>
      <xdr:colOff>50800</xdr:colOff>
      <xdr:row>106</xdr:row>
      <xdr:rowOff>76708</xdr:rowOff>
    </xdr:to>
    <xdr:sp macro="" textlink="">
      <xdr:nvSpPr>
        <xdr:cNvPr id="470" name="楕円 469">
          <a:extLst>
            <a:ext uri="{FF2B5EF4-FFF2-40B4-BE49-F238E27FC236}">
              <a16:creationId xmlns:a16="http://schemas.microsoft.com/office/drawing/2014/main" id="{436CF54E-74DC-49AA-B728-D06B1CA24543}"/>
            </a:ext>
          </a:extLst>
        </xdr:cNvPr>
        <xdr:cNvSpPr/>
      </xdr:nvSpPr>
      <xdr:spPr>
        <a:xfrm>
          <a:off x="9398000" y="175773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169435</xdr:rowOff>
    </xdr:from>
    <xdr:ext cx="469744" cy="259045"/>
    <xdr:sp macro="" textlink="">
      <xdr:nvSpPr>
        <xdr:cNvPr id="471" name="【市民会館】&#10;一人当たり面積該当値テキスト">
          <a:extLst>
            <a:ext uri="{FF2B5EF4-FFF2-40B4-BE49-F238E27FC236}">
              <a16:creationId xmlns:a16="http://schemas.microsoft.com/office/drawing/2014/main" id="{D9495748-90C1-4A14-8E8E-2E2BD201B0FB}"/>
            </a:ext>
          </a:extLst>
        </xdr:cNvPr>
        <xdr:cNvSpPr txBox="1"/>
      </xdr:nvSpPr>
      <xdr:spPr>
        <a:xfrm>
          <a:off x="9467850" y="1742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148844</xdr:rowOff>
    </xdr:from>
    <xdr:to>
      <xdr:col>50</xdr:col>
      <xdr:colOff>165100</xdr:colOff>
      <xdr:row>106</xdr:row>
      <xdr:rowOff>78994</xdr:rowOff>
    </xdr:to>
    <xdr:sp macro="" textlink="">
      <xdr:nvSpPr>
        <xdr:cNvPr id="472" name="楕円 471">
          <a:extLst>
            <a:ext uri="{FF2B5EF4-FFF2-40B4-BE49-F238E27FC236}">
              <a16:creationId xmlns:a16="http://schemas.microsoft.com/office/drawing/2014/main" id="{F3F664F7-1D0E-4B1C-BB29-0CE45591B446}"/>
            </a:ext>
          </a:extLst>
        </xdr:cNvPr>
        <xdr:cNvSpPr/>
      </xdr:nvSpPr>
      <xdr:spPr>
        <a:xfrm>
          <a:off x="863600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25908</xdr:rowOff>
    </xdr:from>
    <xdr:to>
      <xdr:col>55</xdr:col>
      <xdr:colOff>0</xdr:colOff>
      <xdr:row>106</xdr:row>
      <xdr:rowOff>28194</xdr:rowOff>
    </xdr:to>
    <xdr:cxnSp macro="">
      <xdr:nvCxnSpPr>
        <xdr:cNvPr id="473" name="直線コネクタ 472">
          <a:extLst>
            <a:ext uri="{FF2B5EF4-FFF2-40B4-BE49-F238E27FC236}">
              <a16:creationId xmlns:a16="http://schemas.microsoft.com/office/drawing/2014/main" id="{86BC9653-4FD1-49DA-8165-7DFF0A6D40DF}"/>
            </a:ext>
          </a:extLst>
        </xdr:cNvPr>
        <xdr:cNvCxnSpPr/>
      </xdr:nvCxnSpPr>
      <xdr:spPr>
        <a:xfrm flipV="1">
          <a:off x="8686800" y="17628108"/>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74" name="楕円 473">
          <a:extLst>
            <a:ext uri="{FF2B5EF4-FFF2-40B4-BE49-F238E27FC236}">
              <a16:creationId xmlns:a16="http://schemas.microsoft.com/office/drawing/2014/main" id="{6398D3EA-FB55-4310-A2B8-B0915B3EEE45}"/>
            </a:ext>
          </a:extLst>
        </xdr:cNvPr>
        <xdr:cNvSpPr/>
      </xdr:nvSpPr>
      <xdr:spPr>
        <a:xfrm>
          <a:off x="7842250" y="175910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28194</xdr:rowOff>
    </xdr:from>
    <xdr:to>
      <xdr:col>50</xdr:col>
      <xdr:colOff>114300</xdr:colOff>
      <xdr:row>106</xdr:row>
      <xdr:rowOff>39624</xdr:rowOff>
    </xdr:to>
    <xdr:cxnSp macro="">
      <xdr:nvCxnSpPr>
        <xdr:cNvPr id="475" name="直線コネクタ 474">
          <a:extLst>
            <a:ext uri="{FF2B5EF4-FFF2-40B4-BE49-F238E27FC236}">
              <a16:creationId xmlns:a16="http://schemas.microsoft.com/office/drawing/2014/main" id="{F9E56865-BE90-4633-AA56-ADD6338418EE}"/>
            </a:ext>
          </a:extLst>
        </xdr:cNvPr>
        <xdr:cNvCxnSpPr/>
      </xdr:nvCxnSpPr>
      <xdr:spPr>
        <a:xfrm flipV="1">
          <a:off x="7886700" y="17630394"/>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119126</xdr:rowOff>
    </xdr:from>
    <xdr:to>
      <xdr:col>41</xdr:col>
      <xdr:colOff>101600</xdr:colOff>
      <xdr:row>106</xdr:row>
      <xdr:rowOff>49276</xdr:rowOff>
    </xdr:to>
    <xdr:sp macro="" textlink="">
      <xdr:nvSpPr>
        <xdr:cNvPr id="476" name="楕円 475">
          <a:extLst>
            <a:ext uri="{FF2B5EF4-FFF2-40B4-BE49-F238E27FC236}">
              <a16:creationId xmlns:a16="http://schemas.microsoft.com/office/drawing/2014/main" id="{FA7352A4-012A-48CC-992B-A31C4EA77E4B}"/>
            </a:ext>
          </a:extLst>
        </xdr:cNvPr>
        <xdr:cNvSpPr/>
      </xdr:nvSpPr>
      <xdr:spPr>
        <a:xfrm>
          <a:off x="702945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169926</xdr:rowOff>
    </xdr:from>
    <xdr:to>
      <xdr:col>45</xdr:col>
      <xdr:colOff>177800</xdr:colOff>
      <xdr:row>106</xdr:row>
      <xdr:rowOff>39624</xdr:rowOff>
    </xdr:to>
    <xdr:cxnSp macro="">
      <xdr:nvCxnSpPr>
        <xdr:cNvPr id="477" name="直線コネクタ 476">
          <a:extLst>
            <a:ext uri="{FF2B5EF4-FFF2-40B4-BE49-F238E27FC236}">
              <a16:creationId xmlns:a16="http://schemas.microsoft.com/office/drawing/2014/main" id="{AA502CED-3D95-4E51-A986-71BB57AB238C}"/>
            </a:ext>
          </a:extLst>
        </xdr:cNvPr>
        <xdr:cNvCxnSpPr/>
      </xdr:nvCxnSpPr>
      <xdr:spPr>
        <a:xfrm>
          <a:off x="7080250" y="17600676"/>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119126</xdr:rowOff>
    </xdr:from>
    <xdr:to>
      <xdr:col>36</xdr:col>
      <xdr:colOff>165100</xdr:colOff>
      <xdr:row>106</xdr:row>
      <xdr:rowOff>49276</xdr:rowOff>
    </xdr:to>
    <xdr:sp macro="" textlink="">
      <xdr:nvSpPr>
        <xdr:cNvPr id="478" name="楕円 477">
          <a:extLst>
            <a:ext uri="{FF2B5EF4-FFF2-40B4-BE49-F238E27FC236}">
              <a16:creationId xmlns:a16="http://schemas.microsoft.com/office/drawing/2014/main" id="{110CB523-6C96-47ED-88E3-040E27836712}"/>
            </a:ext>
          </a:extLst>
        </xdr:cNvPr>
        <xdr:cNvSpPr/>
      </xdr:nvSpPr>
      <xdr:spPr>
        <a:xfrm>
          <a:off x="6235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169926</xdr:rowOff>
    </xdr:from>
    <xdr:to>
      <xdr:col>41</xdr:col>
      <xdr:colOff>50800</xdr:colOff>
      <xdr:row>105</xdr:row>
      <xdr:rowOff>169926</xdr:rowOff>
    </xdr:to>
    <xdr:cxnSp macro="">
      <xdr:nvCxnSpPr>
        <xdr:cNvPr id="479" name="直線コネクタ 478">
          <a:extLst>
            <a:ext uri="{FF2B5EF4-FFF2-40B4-BE49-F238E27FC236}">
              <a16:creationId xmlns:a16="http://schemas.microsoft.com/office/drawing/2014/main" id="{F34D659A-B3EB-4A6C-BFE4-2AAD3C809BB8}"/>
            </a:ext>
          </a:extLst>
        </xdr:cNvPr>
        <xdr:cNvCxnSpPr/>
      </xdr:nvCxnSpPr>
      <xdr:spPr>
        <a:xfrm>
          <a:off x="6286500" y="1760067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DDFE1B9-0251-4073-8F14-6B61694E524A}"/>
            </a:ext>
          </a:extLst>
        </xdr:cNvPr>
        <xdr:cNvSpPr txBox="1"/>
      </xdr:nvSpPr>
      <xdr:spPr>
        <a:xfrm>
          <a:off x="8458277" y="177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92287689-A5D3-4DE8-AEDD-0504AC5413E5}"/>
            </a:ext>
          </a:extLst>
        </xdr:cNvPr>
        <xdr:cNvSpPr txBox="1"/>
      </xdr:nvSpPr>
      <xdr:spPr>
        <a:xfrm>
          <a:off x="7677227" y="1779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B0FA5DEB-A501-45CE-9458-F00B7E54D38A}"/>
            </a:ext>
          </a:extLst>
        </xdr:cNvPr>
        <xdr:cNvSpPr txBox="1"/>
      </xdr:nvSpPr>
      <xdr:spPr>
        <a:xfrm>
          <a:off x="68644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5F8270C9-86FF-47DB-8A5D-BBD58DE27CD7}"/>
            </a:ext>
          </a:extLst>
        </xdr:cNvPr>
        <xdr:cNvSpPr txBox="1"/>
      </xdr:nvSpPr>
      <xdr:spPr>
        <a:xfrm>
          <a:off x="6070677" y="1779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95521</xdr:rowOff>
    </xdr:from>
    <xdr:ext cx="469744" cy="259045"/>
    <xdr:sp macro="" textlink="">
      <xdr:nvSpPr>
        <xdr:cNvPr id="484" name="n_1mainValue【市民会館】&#10;一人当たり面積">
          <a:extLst>
            <a:ext uri="{FF2B5EF4-FFF2-40B4-BE49-F238E27FC236}">
              <a16:creationId xmlns:a16="http://schemas.microsoft.com/office/drawing/2014/main" id="{FCB9F2D2-1779-457B-83AB-D465B77EC66F}"/>
            </a:ext>
          </a:extLst>
        </xdr:cNvPr>
        <xdr:cNvSpPr txBox="1"/>
      </xdr:nvSpPr>
      <xdr:spPr>
        <a:xfrm>
          <a:off x="8458277" y="1735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106951</xdr:rowOff>
    </xdr:from>
    <xdr:ext cx="469744" cy="259045"/>
    <xdr:sp macro="" textlink="">
      <xdr:nvSpPr>
        <xdr:cNvPr id="485" name="n_2mainValue【市民会館】&#10;一人当たり面積">
          <a:extLst>
            <a:ext uri="{FF2B5EF4-FFF2-40B4-BE49-F238E27FC236}">
              <a16:creationId xmlns:a16="http://schemas.microsoft.com/office/drawing/2014/main" id="{DD11ABE2-032F-4689-98A4-E09EB25B551D}"/>
            </a:ext>
          </a:extLst>
        </xdr:cNvPr>
        <xdr:cNvSpPr txBox="1"/>
      </xdr:nvSpPr>
      <xdr:spPr>
        <a:xfrm>
          <a:off x="7677227" y="173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6" name="n_3mainValue【市民会館】&#10;一人当たり面積">
          <a:extLst>
            <a:ext uri="{FF2B5EF4-FFF2-40B4-BE49-F238E27FC236}">
              <a16:creationId xmlns:a16="http://schemas.microsoft.com/office/drawing/2014/main" id="{5D648E82-0736-4DD3-9B29-D258C73C92F3}"/>
            </a:ext>
          </a:extLst>
        </xdr:cNvPr>
        <xdr:cNvSpPr txBox="1"/>
      </xdr:nvSpPr>
      <xdr:spPr>
        <a:xfrm>
          <a:off x="68644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65803</xdr:rowOff>
    </xdr:from>
    <xdr:ext cx="469744" cy="259045"/>
    <xdr:sp macro="" textlink="">
      <xdr:nvSpPr>
        <xdr:cNvPr id="487" name="n_4mainValue【市民会館】&#10;一人当たり面積">
          <a:extLst>
            <a:ext uri="{FF2B5EF4-FFF2-40B4-BE49-F238E27FC236}">
              <a16:creationId xmlns:a16="http://schemas.microsoft.com/office/drawing/2014/main" id="{0BAD201B-7419-4CD8-8F8E-7D4C093B7B0B}"/>
            </a:ext>
          </a:extLst>
        </xdr:cNvPr>
        <xdr:cNvSpPr txBox="1"/>
      </xdr:nvSpPr>
      <xdr:spPr>
        <a:xfrm>
          <a:off x="607067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BBAA366-1F2F-490B-A1D2-4AB7D61A3E4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E04C1968-6910-401F-B5D8-FCD71D44EDC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41E46367-732E-4F26-8815-11CD46B4D36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8BD5F155-973A-4AE9-8D05-535C4A34D12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2E8E64FC-FA10-445B-A58F-6969173ECAE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43CBC5FA-9430-4076-927C-454DC6BBF0D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18ADBE53-D8EE-469C-AABE-2939275BDE8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8F44A5AA-74B6-4D19-AF55-95047EEF13A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700E88E7-F60F-45D5-B201-155C1BFECDB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C8AA657-589E-4B42-99DA-21242DEC48A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9E1CBDB0-F32B-4060-90F0-7196AE02445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B1341F67-0892-4A90-B6F7-58A53D7832A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9843F99-06F5-4E5E-B67E-5CD6CF222E86}"/>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65D3EFA1-5B4D-4264-93A5-D95E5C0754D6}"/>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52412D70-328C-4180-ABB9-3B46B946205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E7F53BC5-6ACA-4940-9719-498F8F200881}"/>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8A705E00-044E-429A-B06F-89FAB551028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CC6FA5E0-4DC0-44B2-A175-54F6D097EB2D}"/>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14CF7729-8474-485A-A09C-DF033F3DDE8D}"/>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DA087A69-49C1-43A4-8B07-6548E63E8DF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4129B7E7-741B-4395-94F2-02F00807192E}"/>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6757A3B9-5F1E-4699-8306-C0B0C3BE234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F8C1845F-BF47-4C01-9F54-D525C70F6D5B}"/>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5F6BB4B6-3529-41C2-A91A-C66A946A480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92A9A563-45F3-4307-A4EF-74F359CB0396}"/>
            </a:ext>
          </a:extLst>
        </xdr:cNvPr>
        <xdr:cNvCxnSpPr/>
      </xdr:nvCxnSpPr>
      <xdr:spPr>
        <a:xfrm flipV="1">
          <a:off x="14699614" y="5460365"/>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DE357DD-12B1-4517-BE8A-22AC42F3E0C9}"/>
            </a:ext>
          </a:extLst>
        </xdr:cNvPr>
        <xdr:cNvSpPr txBox="1"/>
      </xdr:nvSpPr>
      <xdr:spPr>
        <a:xfrm>
          <a:off x="14738350" y="691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6CB98096-C022-4C76-A392-3C2AF6012930}"/>
            </a:ext>
          </a:extLst>
        </xdr:cNvPr>
        <xdr:cNvCxnSpPr/>
      </xdr:nvCxnSpPr>
      <xdr:spPr>
        <a:xfrm>
          <a:off x="14611350" y="6914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39D58953-38B8-4216-B184-7A1E99F122E7}"/>
            </a:ext>
          </a:extLst>
        </xdr:cNvPr>
        <xdr:cNvSpPr txBox="1"/>
      </xdr:nvSpPr>
      <xdr:spPr>
        <a:xfrm>
          <a:off x="14738350" y="5248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D7568576-7534-4675-A174-01479BF10D01}"/>
            </a:ext>
          </a:extLst>
        </xdr:cNvPr>
        <xdr:cNvCxnSpPr/>
      </xdr:nvCxnSpPr>
      <xdr:spPr>
        <a:xfrm>
          <a:off x="14611350" y="5460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8C60EB13-F742-494A-8A25-192EFEACDE6E}"/>
            </a:ext>
          </a:extLst>
        </xdr:cNvPr>
        <xdr:cNvSpPr txBox="1"/>
      </xdr:nvSpPr>
      <xdr:spPr>
        <a:xfrm>
          <a:off x="1473835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A3D87503-E9D0-474F-AECC-FDEB5C1768EE}"/>
            </a:ext>
          </a:extLst>
        </xdr:cNvPr>
        <xdr:cNvSpPr/>
      </xdr:nvSpPr>
      <xdr:spPr>
        <a:xfrm>
          <a:off x="14649450" y="63055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8A6B4F8D-C319-4119-A691-274A5B0D24AD}"/>
            </a:ext>
          </a:extLst>
        </xdr:cNvPr>
        <xdr:cNvSpPr/>
      </xdr:nvSpPr>
      <xdr:spPr>
        <a:xfrm>
          <a:off x="1388745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230F732F-30C6-406B-8F80-663CAA4759CF}"/>
            </a:ext>
          </a:extLst>
        </xdr:cNvPr>
        <xdr:cNvSpPr/>
      </xdr:nvSpPr>
      <xdr:spPr>
        <a:xfrm>
          <a:off x="1309370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BC883363-2F0C-4E06-9CBC-A2FFC60FAD38}"/>
            </a:ext>
          </a:extLst>
        </xdr:cNvPr>
        <xdr:cNvSpPr/>
      </xdr:nvSpPr>
      <xdr:spPr>
        <a:xfrm>
          <a:off x="12299950" y="6226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A4BE042-CD76-4A57-A356-74FCB4B0D9C5}"/>
            </a:ext>
          </a:extLst>
        </xdr:cNvPr>
        <xdr:cNvSpPr/>
      </xdr:nvSpPr>
      <xdr:spPr>
        <a:xfrm>
          <a:off x="1148715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50D82E0-8FA2-4C92-AEB5-C999C2D51955}"/>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875B440-E879-495E-8CA8-067C273B996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2312C30-9196-4583-974F-C6898263D62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3C12605-BB9A-43F8-894A-DD8036FA91C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216DCC6-4C43-4204-923D-6015236EAEF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86360</xdr:rowOff>
    </xdr:from>
    <xdr:to>
      <xdr:col>85</xdr:col>
      <xdr:colOff>177800</xdr:colOff>
      <xdr:row>41</xdr:row>
      <xdr:rowOff>16510</xdr:rowOff>
    </xdr:to>
    <xdr:sp macro="" textlink="">
      <xdr:nvSpPr>
        <xdr:cNvPr id="528" name="楕円 527">
          <a:extLst>
            <a:ext uri="{FF2B5EF4-FFF2-40B4-BE49-F238E27FC236}">
              <a16:creationId xmlns:a16="http://schemas.microsoft.com/office/drawing/2014/main" id="{29436888-5B13-4C1B-987E-21CE4A27EC42}"/>
            </a:ext>
          </a:extLst>
        </xdr:cNvPr>
        <xdr:cNvSpPr/>
      </xdr:nvSpPr>
      <xdr:spPr>
        <a:xfrm>
          <a:off x="14649450" y="6696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64787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6432ACE5-C76C-485E-B6F8-B1DB05B695C7}"/>
            </a:ext>
          </a:extLst>
        </xdr:cNvPr>
        <xdr:cNvSpPr txBox="1"/>
      </xdr:nvSpPr>
      <xdr:spPr>
        <a:xfrm>
          <a:off x="1473835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530" name="楕円 529">
          <a:extLst>
            <a:ext uri="{FF2B5EF4-FFF2-40B4-BE49-F238E27FC236}">
              <a16:creationId xmlns:a16="http://schemas.microsoft.com/office/drawing/2014/main" id="{ADBE68EB-9ACF-46E0-A5F9-7049E5165114}"/>
            </a:ext>
          </a:extLst>
        </xdr:cNvPr>
        <xdr:cNvSpPr/>
      </xdr:nvSpPr>
      <xdr:spPr>
        <a:xfrm>
          <a:off x="1388745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137160</xdr:rowOff>
    </xdr:to>
    <xdr:cxnSp macro="">
      <xdr:nvCxnSpPr>
        <xdr:cNvPr id="531" name="直線コネクタ 530">
          <a:extLst>
            <a:ext uri="{FF2B5EF4-FFF2-40B4-BE49-F238E27FC236}">
              <a16:creationId xmlns:a16="http://schemas.microsoft.com/office/drawing/2014/main" id="{E8C26833-88B2-4994-8AA2-5B2E6D015EB6}"/>
            </a:ext>
          </a:extLst>
        </xdr:cNvPr>
        <xdr:cNvCxnSpPr/>
      </xdr:nvCxnSpPr>
      <xdr:spPr>
        <a:xfrm>
          <a:off x="13938250" y="670941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xdr:rowOff>
    </xdr:from>
    <xdr:to>
      <xdr:col>76</xdr:col>
      <xdr:colOff>165100</xdr:colOff>
      <xdr:row>40</xdr:row>
      <xdr:rowOff>109855</xdr:rowOff>
    </xdr:to>
    <xdr:sp macro="" textlink="">
      <xdr:nvSpPr>
        <xdr:cNvPr id="532" name="楕円 531">
          <a:extLst>
            <a:ext uri="{FF2B5EF4-FFF2-40B4-BE49-F238E27FC236}">
              <a16:creationId xmlns:a16="http://schemas.microsoft.com/office/drawing/2014/main" id="{56EC28FE-461F-4DFF-A021-97F3A604E1A6}"/>
            </a:ext>
          </a:extLst>
        </xdr:cNvPr>
        <xdr:cNvSpPr/>
      </xdr:nvSpPr>
      <xdr:spPr>
        <a:xfrm>
          <a:off x="13093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59055</xdr:rowOff>
    </xdr:from>
    <xdr:to>
      <xdr:col>81</xdr:col>
      <xdr:colOff>50800</xdr:colOff>
      <xdr:row>40</xdr:row>
      <xdr:rowOff>99060</xdr:rowOff>
    </xdr:to>
    <xdr:cxnSp macro="">
      <xdr:nvCxnSpPr>
        <xdr:cNvPr id="533" name="直線コネクタ 532">
          <a:extLst>
            <a:ext uri="{FF2B5EF4-FFF2-40B4-BE49-F238E27FC236}">
              <a16:creationId xmlns:a16="http://schemas.microsoft.com/office/drawing/2014/main" id="{9F388FED-2AA7-4A6C-9A30-238D0E07EAD8}"/>
            </a:ext>
          </a:extLst>
        </xdr:cNvPr>
        <xdr:cNvCxnSpPr/>
      </xdr:nvCxnSpPr>
      <xdr:spPr>
        <a:xfrm>
          <a:off x="13144500" y="666940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141605</xdr:rowOff>
    </xdr:from>
    <xdr:to>
      <xdr:col>72</xdr:col>
      <xdr:colOff>38100</xdr:colOff>
      <xdr:row>40</xdr:row>
      <xdr:rowOff>71755</xdr:rowOff>
    </xdr:to>
    <xdr:sp macro="" textlink="">
      <xdr:nvSpPr>
        <xdr:cNvPr id="534" name="楕円 533">
          <a:extLst>
            <a:ext uri="{FF2B5EF4-FFF2-40B4-BE49-F238E27FC236}">
              <a16:creationId xmlns:a16="http://schemas.microsoft.com/office/drawing/2014/main" id="{C5767DB9-DA3C-42DA-A8FC-76DA815628EC}"/>
            </a:ext>
          </a:extLst>
        </xdr:cNvPr>
        <xdr:cNvSpPr/>
      </xdr:nvSpPr>
      <xdr:spPr>
        <a:xfrm>
          <a:off x="12299950" y="6586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20955</xdr:rowOff>
    </xdr:from>
    <xdr:to>
      <xdr:col>76</xdr:col>
      <xdr:colOff>114300</xdr:colOff>
      <xdr:row>40</xdr:row>
      <xdr:rowOff>59055</xdr:rowOff>
    </xdr:to>
    <xdr:cxnSp macro="">
      <xdr:nvCxnSpPr>
        <xdr:cNvPr id="535" name="直線コネクタ 534">
          <a:extLst>
            <a:ext uri="{FF2B5EF4-FFF2-40B4-BE49-F238E27FC236}">
              <a16:creationId xmlns:a16="http://schemas.microsoft.com/office/drawing/2014/main" id="{92443E49-4372-4277-ACF0-19EAA95F2A77}"/>
            </a:ext>
          </a:extLst>
        </xdr:cNvPr>
        <xdr:cNvCxnSpPr/>
      </xdr:nvCxnSpPr>
      <xdr:spPr>
        <a:xfrm>
          <a:off x="12344400" y="663130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101600</xdr:rowOff>
    </xdr:from>
    <xdr:to>
      <xdr:col>67</xdr:col>
      <xdr:colOff>101600</xdr:colOff>
      <xdr:row>40</xdr:row>
      <xdr:rowOff>31750</xdr:rowOff>
    </xdr:to>
    <xdr:sp macro="" textlink="">
      <xdr:nvSpPr>
        <xdr:cNvPr id="536" name="楕円 535">
          <a:extLst>
            <a:ext uri="{FF2B5EF4-FFF2-40B4-BE49-F238E27FC236}">
              <a16:creationId xmlns:a16="http://schemas.microsoft.com/office/drawing/2014/main" id="{7D6F9EE7-7184-4EF8-8F1C-C4452E7731EC}"/>
            </a:ext>
          </a:extLst>
        </xdr:cNvPr>
        <xdr:cNvSpPr/>
      </xdr:nvSpPr>
      <xdr:spPr>
        <a:xfrm>
          <a:off x="1148715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152400</xdr:rowOff>
    </xdr:from>
    <xdr:to>
      <xdr:col>71</xdr:col>
      <xdr:colOff>177800</xdr:colOff>
      <xdr:row>40</xdr:row>
      <xdr:rowOff>20955</xdr:rowOff>
    </xdr:to>
    <xdr:cxnSp macro="">
      <xdr:nvCxnSpPr>
        <xdr:cNvPr id="537" name="直線コネクタ 536">
          <a:extLst>
            <a:ext uri="{FF2B5EF4-FFF2-40B4-BE49-F238E27FC236}">
              <a16:creationId xmlns:a16="http://schemas.microsoft.com/office/drawing/2014/main" id="{D3047CBE-2E71-4499-BE89-5C5FB3AC2E63}"/>
            </a:ext>
          </a:extLst>
        </xdr:cNvPr>
        <xdr:cNvCxnSpPr/>
      </xdr:nvCxnSpPr>
      <xdr:spPr>
        <a:xfrm>
          <a:off x="11537950" y="6597650"/>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8F55ABBC-416C-47B9-8EF8-E1C34166EB17}"/>
            </a:ext>
          </a:extLst>
        </xdr:cNvPr>
        <xdr:cNvSpPr txBox="1"/>
      </xdr:nvSpPr>
      <xdr:spPr>
        <a:xfrm>
          <a:off x="13742044" y="604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9838F2B4-2EF3-4094-BCCF-4CCED03EC14D}"/>
            </a:ext>
          </a:extLst>
        </xdr:cNvPr>
        <xdr:cNvSpPr txBox="1"/>
      </xdr:nvSpPr>
      <xdr:spPr>
        <a:xfrm>
          <a:off x="1296099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80283353-5D36-44DD-A01C-1E8C9FF0377B}"/>
            </a:ext>
          </a:extLst>
        </xdr:cNvPr>
        <xdr:cNvSpPr txBox="1"/>
      </xdr:nvSpPr>
      <xdr:spPr>
        <a:xfrm>
          <a:off x="12167244"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84377C2C-33B0-41F1-90B2-71CAE42FA0D7}"/>
            </a:ext>
          </a:extLst>
        </xdr:cNvPr>
        <xdr:cNvSpPr txBox="1"/>
      </xdr:nvSpPr>
      <xdr:spPr>
        <a:xfrm>
          <a:off x="113544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F95EB28-4236-41CF-8DE8-69DF9F3A74EB}"/>
            </a:ext>
          </a:extLst>
        </xdr:cNvPr>
        <xdr:cNvSpPr txBox="1"/>
      </xdr:nvSpPr>
      <xdr:spPr>
        <a:xfrm>
          <a:off x="137420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100982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A98E53B1-459F-46B0-A836-73E610FE8335}"/>
            </a:ext>
          </a:extLst>
        </xdr:cNvPr>
        <xdr:cNvSpPr txBox="1"/>
      </xdr:nvSpPr>
      <xdr:spPr>
        <a:xfrm>
          <a:off x="1296099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62882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EF7590F1-01F5-441B-A96A-4BF0503795A0}"/>
            </a:ext>
          </a:extLst>
        </xdr:cNvPr>
        <xdr:cNvSpPr txBox="1"/>
      </xdr:nvSpPr>
      <xdr:spPr>
        <a:xfrm>
          <a:off x="121672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22877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4475BA8-BC75-41C9-A2DB-65A1FFF9D130}"/>
            </a:ext>
          </a:extLst>
        </xdr:cNvPr>
        <xdr:cNvSpPr txBox="1"/>
      </xdr:nvSpPr>
      <xdr:spPr>
        <a:xfrm>
          <a:off x="113544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D6707636-B3CD-4243-BBDD-C9C6F551E74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D92F0A62-5B20-4239-9D4F-8AC06FEAE19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E61CD1AA-552E-496F-BD74-1BE514DDB47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DFE104A8-F945-4690-A55E-6DC221C5B97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250424FE-690D-4723-AD6A-BF5BD9D8D07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9C911FD7-0D50-4AE8-BD87-18D58013A44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E382BBDD-CC49-4A8D-996E-8B05AEB7B8E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F17CA7F5-7104-4519-BAA0-07EE9C316BF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8B78A695-B99C-4274-9357-8C2E52713EE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CA551E97-52C2-4115-B3EE-3613224D86C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AF45C7-ECD6-425E-9AB9-2EC0B0B4CF6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3D93A180-74BD-4080-82BB-C57B19AAF56E}"/>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1D27F88E-7FE1-4A51-A29E-0879412D5C9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D6D3480D-08C6-4297-B52D-D9D98EEBAB08}"/>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22AA2284-AF47-455C-BDF3-31F20E0115F8}"/>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FBBDE07-9CEB-46C1-8AB6-006A357F047A}"/>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9E365D15-CCD3-4E0D-BD92-5E0523E5C428}"/>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930543FF-6DB0-40A9-9698-724DC4433BE3}"/>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F6415BA0-C379-4E5A-A32C-E9566C35DE5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BDD997AF-E6E8-4FE1-AB1E-5DF38598AC9E}"/>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52A0CCF2-481D-4DD7-9260-D5482BF0409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DBAB54B6-69A8-4553-9EBF-564D420113DA}"/>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2EC1BE7A-A6EC-4C1D-BF1E-97F9B29C49C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77818E06-8236-4553-86CF-AB292C2B3EE5}"/>
            </a:ext>
          </a:extLst>
        </xdr:cNvPr>
        <xdr:cNvCxnSpPr/>
      </xdr:nvCxnSpPr>
      <xdr:spPr>
        <a:xfrm flipV="1">
          <a:off x="19951064" y="5767241"/>
          <a:ext cx="0" cy="121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FA899FDC-AE88-4E27-ACD9-5FB5EBC50E7D}"/>
            </a:ext>
          </a:extLst>
        </xdr:cNvPr>
        <xdr:cNvSpPr txBox="1"/>
      </xdr:nvSpPr>
      <xdr:spPr>
        <a:xfrm>
          <a:off x="19989800" y="6982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C82CC631-26B9-4E15-8B95-833B303A5D99}"/>
            </a:ext>
          </a:extLst>
        </xdr:cNvPr>
        <xdr:cNvCxnSpPr/>
      </xdr:nvCxnSpPr>
      <xdr:spPr>
        <a:xfrm>
          <a:off x="19881850" y="6978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9FA6ED7A-C68E-41BB-A887-B285717D21CD}"/>
            </a:ext>
          </a:extLst>
        </xdr:cNvPr>
        <xdr:cNvSpPr txBox="1"/>
      </xdr:nvSpPr>
      <xdr:spPr>
        <a:xfrm>
          <a:off x="19989800" y="554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F3668E89-69A8-44D0-AB06-D47F3BD174BD}"/>
            </a:ext>
          </a:extLst>
        </xdr:cNvPr>
        <xdr:cNvCxnSpPr/>
      </xdr:nvCxnSpPr>
      <xdr:spPr>
        <a:xfrm>
          <a:off x="19881850" y="5767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B7AE195D-6ECC-4C34-8FEC-62B612E32034}"/>
            </a:ext>
          </a:extLst>
        </xdr:cNvPr>
        <xdr:cNvSpPr txBox="1"/>
      </xdr:nvSpPr>
      <xdr:spPr>
        <a:xfrm>
          <a:off x="19989800" y="662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E60CAAC6-A609-4D44-9254-A6B61D8170B8}"/>
            </a:ext>
          </a:extLst>
        </xdr:cNvPr>
        <xdr:cNvSpPr/>
      </xdr:nvSpPr>
      <xdr:spPr>
        <a:xfrm>
          <a:off x="19900900" y="6778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DB1D9019-C3F1-43DC-8258-9A02F4E0641B}"/>
            </a:ext>
          </a:extLst>
        </xdr:cNvPr>
        <xdr:cNvSpPr/>
      </xdr:nvSpPr>
      <xdr:spPr>
        <a:xfrm>
          <a:off x="19157950" y="67737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55F76AF0-0B67-41F0-B5E2-ECECD379E21E}"/>
            </a:ext>
          </a:extLst>
        </xdr:cNvPr>
        <xdr:cNvSpPr/>
      </xdr:nvSpPr>
      <xdr:spPr>
        <a:xfrm>
          <a:off x="18345150" y="67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DDE95F3B-74BF-4B5C-B434-4FFA7109EC14}"/>
            </a:ext>
          </a:extLst>
        </xdr:cNvPr>
        <xdr:cNvSpPr/>
      </xdr:nvSpPr>
      <xdr:spPr>
        <a:xfrm>
          <a:off x="17551400" y="67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4BBD8D0D-C628-42FA-B441-34242984ECAE}"/>
            </a:ext>
          </a:extLst>
        </xdr:cNvPr>
        <xdr:cNvSpPr/>
      </xdr:nvSpPr>
      <xdr:spPr>
        <a:xfrm>
          <a:off x="16757650" y="6795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276138D-09E4-4C73-A0E6-B7003B9C953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0B8853F-28AE-4D6D-BA38-6674D7046E12}"/>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27CD84B-C078-474B-AC0D-5EE28367BBC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FDA315A-4391-4A73-88AA-30752327070E}"/>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569DED6-541E-4CE3-BA04-90A79E1A148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108362</xdr:rowOff>
    </xdr:from>
    <xdr:to>
      <xdr:col>116</xdr:col>
      <xdr:colOff>114300</xdr:colOff>
      <xdr:row>42</xdr:row>
      <xdr:rowOff>38512</xdr:rowOff>
    </xdr:to>
    <xdr:sp macro="" textlink="">
      <xdr:nvSpPr>
        <xdr:cNvPr id="585" name="楕円 584">
          <a:extLst>
            <a:ext uri="{FF2B5EF4-FFF2-40B4-BE49-F238E27FC236}">
              <a16:creationId xmlns:a16="http://schemas.microsoft.com/office/drawing/2014/main" id="{501E6331-4100-4F0B-AC6A-739421E68739}"/>
            </a:ext>
          </a:extLst>
        </xdr:cNvPr>
        <xdr:cNvSpPr/>
      </xdr:nvSpPr>
      <xdr:spPr>
        <a:xfrm>
          <a:off x="19900900" y="6883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23289</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191756EA-BE69-418F-AB4D-2313FE6952EA}"/>
            </a:ext>
          </a:extLst>
        </xdr:cNvPr>
        <xdr:cNvSpPr txBox="1"/>
      </xdr:nvSpPr>
      <xdr:spPr>
        <a:xfrm>
          <a:off x="19989800" y="679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108631</xdr:rowOff>
    </xdr:from>
    <xdr:to>
      <xdr:col>112</xdr:col>
      <xdr:colOff>38100</xdr:colOff>
      <xdr:row>42</xdr:row>
      <xdr:rowOff>38781</xdr:rowOff>
    </xdr:to>
    <xdr:sp macro="" textlink="">
      <xdr:nvSpPr>
        <xdr:cNvPr id="587" name="楕円 586">
          <a:extLst>
            <a:ext uri="{FF2B5EF4-FFF2-40B4-BE49-F238E27FC236}">
              <a16:creationId xmlns:a16="http://schemas.microsoft.com/office/drawing/2014/main" id="{7F52411B-F981-453E-9812-CB990AE0346B}"/>
            </a:ext>
          </a:extLst>
        </xdr:cNvPr>
        <xdr:cNvSpPr/>
      </xdr:nvSpPr>
      <xdr:spPr>
        <a:xfrm>
          <a:off x="19157950" y="68840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159162</xdr:rowOff>
    </xdr:from>
    <xdr:to>
      <xdr:col>116</xdr:col>
      <xdr:colOff>63500</xdr:colOff>
      <xdr:row>41</xdr:row>
      <xdr:rowOff>159431</xdr:rowOff>
    </xdr:to>
    <xdr:cxnSp macro="">
      <xdr:nvCxnSpPr>
        <xdr:cNvPr id="588" name="直線コネクタ 587">
          <a:extLst>
            <a:ext uri="{FF2B5EF4-FFF2-40B4-BE49-F238E27FC236}">
              <a16:creationId xmlns:a16="http://schemas.microsoft.com/office/drawing/2014/main" id="{27267E2C-8720-4827-95F0-7CD75B42A2E8}"/>
            </a:ext>
          </a:extLst>
        </xdr:cNvPr>
        <xdr:cNvCxnSpPr/>
      </xdr:nvCxnSpPr>
      <xdr:spPr>
        <a:xfrm flipV="1">
          <a:off x="19202400" y="6934612"/>
          <a:ext cx="7493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108753</xdr:rowOff>
    </xdr:from>
    <xdr:to>
      <xdr:col>107</xdr:col>
      <xdr:colOff>101600</xdr:colOff>
      <xdr:row>42</xdr:row>
      <xdr:rowOff>38903</xdr:rowOff>
    </xdr:to>
    <xdr:sp macro="" textlink="">
      <xdr:nvSpPr>
        <xdr:cNvPr id="589" name="楕円 588">
          <a:extLst>
            <a:ext uri="{FF2B5EF4-FFF2-40B4-BE49-F238E27FC236}">
              <a16:creationId xmlns:a16="http://schemas.microsoft.com/office/drawing/2014/main" id="{557F10A8-D944-40A2-8595-A8AEB58A3C84}"/>
            </a:ext>
          </a:extLst>
        </xdr:cNvPr>
        <xdr:cNvSpPr/>
      </xdr:nvSpPr>
      <xdr:spPr>
        <a:xfrm>
          <a:off x="18345150" y="68842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159431</xdr:rowOff>
    </xdr:from>
    <xdr:to>
      <xdr:col>111</xdr:col>
      <xdr:colOff>177800</xdr:colOff>
      <xdr:row>41</xdr:row>
      <xdr:rowOff>159553</xdr:rowOff>
    </xdr:to>
    <xdr:cxnSp macro="">
      <xdr:nvCxnSpPr>
        <xdr:cNvPr id="590" name="直線コネクタ 589">
          <a:extLst>
            <a:ext uri="{FF2B5EF4-FFF2-40B4-BE49-F238E27FC236}">
              <a16:creationId xmlns:a16="http://schemas.microsoft.com/office/drawing/2014/main" id="{F0B3BA58-D721-49F8-9532-64A0F8644F4D}"/>
            </a:ext>
          </a:extLst>
        </xdr:cNvPr>
        <xdr:cNvCxnSpPr/>
      </xdr:nvCxnSpPr>
      <xdr:spPr>
        <a:xfrm flipV="1">
          <a:off x="18395950" y="6934881"/>
          <a:ext cx="80645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108914</xdr:rowOff>
    </xdr:from>
    <xdr:to>
      <xdr:col>102</xdr:col>
      <xdr:colOff>165100</xdr:colOff>
      <xdr:row>42</xdr:row>
      <xdr:rowOff>39064</xdr:rowOff>
    </xdr:to>
    <xdr:sp macro="" textlink="">
      <xdr:nvSpPr>
        <xdr:cNvPr id="591" name="楕円 590">
          <a:extLst>
            <a:ext uri="{FF2B5EF4-FFF2-40B4-BE49-F238E27FC236}">
              <a16:creationId xmlns:a16="http://schemas.microsoft.com/office/drawing/2014/main" id="{93BE43E6-C9E3-404E-BBA8-F6A663A71290}"/>
            </a:ext>
          </a:extLst>
        </xdr:cNvPr>
        <xdr:cNvSpPr/>
      </xdr:nvSpPr>
      <xdr:spPr>
        <a:xfrm>
          <a:off x="17551400" y="6884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159553</xdr:rowOff>
    </xdr:from>
    <xdr:to>
      <xdr:col>107</xdr:col>
      <xdr:colOff>50800</xdr:colOff>
      <xdr:row>41</xdr:row>
      <xdr:rowOff>159714</xdr:rowOff>
    </xdr:to>
    <xdr:cxnSp macro="">
      <xdr:nvCxnSpPr>
        <xdr:cNvPr id="592" name="直線コネクタ 591">
          <a:extLst>
            <a:ext uri="{FF2B5EF4-FFF2-40B4-BE49-F238E27FC236}">
              <a16:creationId xmlns:a16="http://schemas.microsoft.com/office/drawing/2014/main" id="{EC0AB732-92C7-4DDE-860E-6F83A414EBFA}"/>
            </a:ext>
          </a:extLst>
        </xdr:cNvPr>
        <xdr:cNvCxnSpPr/>
      </xdr:nvCxnSpPr>
      <xdr:spPr>
        <a:xfrm flipV="1">
          <a:off x="17602200" y="6935003"/>
          <a:ext cx="79375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108919</xdr:rowOff>
    </xdr:from>
    <xdr:to>
      <xdr:col>98</xdr:col>
      <xdr:colOff>38100</xdr:colOff>
      <xdr:row>42</xdr:row>
      <xdr:rowOff>39069</xdr:rowOff>
    </xdr:to>
    <xdr:sp macro="" textlink="">
      <xdr:nvSpPr>
        <xdr:cNvPr id="593" name="楕円 592">
          <a:extLst>
            <a:ext uri="{FF2B5EF4-FFF2-40B4-BE49-F238E27FC236}">
              <a16:creationId xmlns:a16="http://schemas.microsoft.com/office/drawing/2014/main" id="{E2AE0096-F017-4B0F-A75D-980416D328FB}"/>
            </a:ext>
          </a:extLst>
        </xdr:cNvPr>
        <xdr:cNvSpPr/>
      </xdr:nvSpPr>
      <xdr:spPr>
        <a:xfrm>
          <a:off x="16757650" y="6884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159714</xdr:rowOff>
    </xdr:from>
    <xdr:to>
      <xdr:col>102</xdr:col>
      <xdr:colOff>114300</xdr:colOff>
      <xdr:row>41</xdr:row>
      <xdr:rowOff>159719</xdr:rowOff>
    </xdr:to>
    <xdr:cxnSp macro="">
      <xdr:nvCxnSpPr>
        <xdr:cNvPr id="594" name="直線コネクタ 593">
          <a:extLst>
            <a:ext uri="{FF2B5EF4-FFF2-40B4-BE49-F238E27FC236}">
              <a16:creationId xmlns:a16="http://schemas.microsoft.com/office/drawing/2014/main" id="{4D4EF905-E310-4568-88BC-044D443642B6}"/>
            </a:ext>
          </a:extLst>
        </xdr:cNvPr>
        <xdr:cNvCxnSpPr/>
      </xdr:nvCxnSpPr>
      <xdr:spPr>
        <a:xfrm flipV="1">
          <a:off x="16802100" y="6935164"/>
          <a:ext cx="8001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1CB9BF16-555F-407B-8CB4-66CC8CB4085D}"/>
            </a:ext>
          </a:extLst>
        </xdr:cNvPr>
        <xdr:cNvSpPr txBox="1"/>
      </xdr:nvSpPr>
      <xdr:spPr>
        <a:xfrm>
          <a:off x="18947911" y="65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C61556D-0532-4E05-B0B1-0B9AEF179FA9}"/>
            </a:ext>
          </a:extLst>
        </xdr:cNvPr>
        <xdr:cNvSpPr txBox="1"/>
      </xdr:nvSpPr>
      <xdr:spPr>
        <a:xfrm>
          <a:off x="18166861" y="656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6564183A-7466-4033-830E-B014B1846D16}"/>
            </a:ext>
          </a:extLst>
        </xdr:cNvPr>
        <xdr:cNvSpPr txBox="1"/>
      </xdr:nvSpPr>
      <xdr:spPr>
        <a:xfrm>
          <a:off x="17354061" y="65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5CDCBA94-F0EF-486F-8222-FD3B5B72C94E}"/>
            </a:ext>
          </a:extLst>
        </xdr:cNvPr>
        <xdr:cNvSpPr txBox="1"/>
      </xdr:nvSpPr>
      <xdr:spPr>
        <a:xfrm>
          <a:off x="16560311" y="65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29908</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2B5EEF42-C72E-42F8-B7C3-67B288FE51E4}"/>
            </a:ext>
          </a:extLst>
        </xdr:cNvPr>
        <xdr:cNvSpPr txBox="1"/>
      </xdr:nvSpPr>
      <xdr:spPr>
        <a:xfrm>
          <a:off x="18947911" y="697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30030</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9A0DB224-C2E5-46C7-90F5-6713DBCA45C5}"/>
            </a:ext>
          </a:extLst>
        </xdr:cNvPr>
        <xdr:cNvSpPr txBox="1"/>
      </xdr:nvSpPr>
      <xdr:spPr>
        <a:xfrm>
          <a:off x="18166861" y="697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30191</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F6EAC1A4-045A-40A7-AFCE-F3FC01C7FCC3}"/>
            </a:ext>
          </a:extLst>
        </xdr:cNvPr>
        <xdr:cNvSpPr txBox="1"/>
      </xdr:nvSpPr>
      <xdr:spPr>
        <a:xfrm>
          <a:off x="17354061" y="69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30196</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B23D7C1E-0F19-4BD4-B02F-FB750B6E0F44}"/>
            </a:ext>
          </a:extLst>
        </xdr:cNvPr>
        <xdr:cNvSpPr txBox="1"/>
      </xdr:nvSpPr>
      <xdr:spPr>
        <a:xfrm>
          <a:off x="16560311" y="697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56D52D98-4346-481E-ABC9-7D122D11F2F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DBD8F599-6A0B-4714-B0C6-E62838B537E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AE683C51-B0DC-40A9-8BCE-B28129A3392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80FE9D45-94CA-468F-8506-D3DEB9FCD3B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38AD5AC3-92C2-4485-A700-37F1C4D9C1B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C9E7F1E8-D77C-47D0-86BE-F52724DA06FB}"/>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D4DC8CFD-9567-4757-9D72-E5F19EC62F0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3B4F742C-B058-4EC9-8D0A-2F3A3042667E}"/>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C33F3957-4895-450F-B67C-78E6151BFE8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B181CE97-B10C-4992-9CFA-3C703E23259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572BABC4-5DF8-4E65-8A04-0C421B974EA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F6EDCF71-3067-418F-B9BC-35D78E0CA48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D81D6411-C245-4BFE-9DE5-1D859B51BBB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6E40033C-6E04-4C21-967B-23445F6BACA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4BF6A7C9-26B6-4D27-B25D-03E2BF55C52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0D324958-D1AC-41D6-9F9C-3157B7CA4EC2}"/>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101976CC-0E9A-46E0-9B56-C2C7DAD2E01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93DC0379-279F-4AF1-A2C4-547CF87CF3E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F970146E-D699-47EE-9CF2-D09820EB4F6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2CF5C601-C040-4FBF-8CCC-C3432BC18BCC}"/>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1FA96962-F760-4F17-A6A9-182E8690423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2AA9BE18-7E38-4279-B225-F414D35E3FD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3871AD37-D582-431A-B217-F9314733D5C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53082778-6206-4F5F-8281-FBB8A0DA514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7683074C-7CC3-4C18-BFC7-86AA94F075F9}"/>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5E8AE2A7-D1FD-4701-97F3-DA638F9568A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954A3A12-E30B-4BB8-B203-520BFE4144D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EF4B2FD8-31F0-4DA8-A9E7-1BC1DB3F406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A8A46C30-20F5-4FAE-B6A4-4D46C1DF1C5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189B649B-108C-41DF-BF88-23D0E2DA97D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F3959D0A-42F7-408D-86CE-B1BF666F80CC}"/>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D4E71D48-834C-41A0-A1AF-629836B726BC}"/>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557EC1D7-BC93-46E4-AE62-743299E7475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876F21BC-A9D8-44EE-AA50-193D2AEFEA7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6205939C-3A5A-4386-84A0-451CEDA9B7F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92BE8F56-136D-4F92-9C0D-CBA80CD862D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5FEF666D-8130-4C72-9F4D-FEF5144BB848}"/>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AFB69A8B-B1DF-4A45-BC9C-2290F81DBF1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F91362BE-B9A0-40E9-9486-4EE9FEFBFD9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96FC7810-3F03-4E6B-8323-E4A3939D4289}"/>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824AEFD3-DEBC-4B37-87E0-6C313B458F3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FE274799-92D5-44A9-ADAF-FEFCDF36089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EC156ADB-D305-48A4-8763-1F3AD0998848}"/>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3D9EA047-A387-41C9-A813-5BA7C6A9B3FA}"/>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69E0F84A-F53C-4753-9813-7111709844C9}"/>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FF9741BC-8669-442E-B2E1-7BAC7C69748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F4B083B0-C1F5-4D03-B3BF-C4A89D75B33B}"/>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DFD3498E-9DBE-4D54-9174-27745F6E3A67}"/>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3519AC55-118B-464F-ADE3-E2F6D09E9A69}"/>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161CBA90-B9C0-4CBE-AC29-389A4E15628B}"/>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2ABBCDC3-815F-4F34-9471-A1AE69BE8A38}"/>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83306EE4-E2AA-4A4E-BA9C-0CCED820E8E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A6079F8B-60CA-47F4-8DD6-323EFE9CF191}"/>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6F58BAE0-6A0C-4614-A412-C544D2B60176}"/>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625D2FB9-80E1-40D9-B47A-F3B369535D2B}"/>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5631F8CC-B397-4BCE-A84F-14FED78639B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B08C372A-8AD1-4D1A-9756-2A56E4ABE47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660" name="直線コネクタ 659">
          <a:extLst>
            <a:ext uri="{FF2B5EF4-FFF2-40B4-BE49-F238E27FC236}">
              <a16:creationId xmlns:a16="http://schemas.microsoft.com/office/drawing/2014/main" id="{CA3C228C-5F21-46AE-8F9E-89C0B0D76CD4}"/>
            </a:ext>
          </a:extLst>
        </xdr:cNvPr>
        <xdr:cNvCxnSpPr/>
      </xdr:nvCxnSpPr>
      <xdr:spPr>
        <a:xfrm flipV="1">
          <a:off x="14699614" y="165190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661" name="【庁舎】&#10;有形固定資産減価償却率最小値テキスト">
          <a:extLst>
            <a:ext uri="{FF2B5EF4-FFF2-40B4-BE49-F238E27FC236}">
              <a16:creationId xmlns:a16="http://schemas.microsoft.com/office/drawing/2014/main" id="{B515636C-8D0C-4D74-AEE5-1B6C78C5B94A}"/>
            </a:ext>
          </a:extLst>
        </xdr:cNvPr>
        <xdr:cNvSpPr txBox="1"/>
      </xdr:nvSpPr>
      <xdr:spPr>
        <a:xfrm>
          <a:off x="14738350" y="1807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62" name="直線コネクタ 661">
          <a:extLst>
            <a:ext uri="{FF2B5EF4-FFF2-40B4-BE49-F238E27FC236}">
              <a16:creationId xmlns:a16="http://schemas.microsoft.com/office/drawing/2014/main" id="{FA3B835F-7497-47A9-B16F-6D5800680E2E}"/>
            </a:ext>
          </a:extLst>
        </xdr:cNvPr>
        <xdr:cNvCxnSpPr/>
      </xdr:nvCxnSpPr>
      <xdr:spPr>
        <a:xfrm>
          <a:off x="14611350" y="18075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3" name="【庁舎】&#10;有形固定資産減価償却率最大値テキスト">
          <a:extLst>
            <a:ext uri="{FF2B5EF4-FFF2-40B4-BE49-F238E27FC236}">
              <a16:creationId xmlns:a16="http://schemas.microsoft.com/office/drawing/2014/main" id="{B31C88F1-3268-4B00-B70E-7774A1565B41}"/>
            </a:ext>
          </a:extLst>
        </xdr:cNvPr>
        <xdr:cNvSpPr txBox="1"/>
      </xdr:nvSpPr>
      <xdr:spPr>
        <a:xfrm>
          <a:off x="14738350" y="16294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4" name="直線コネクタ 663">
          <a:extLst>
            <a:ext uri="{FF2B5EF4-FFF2-40B4-BE49-F238E27FC236}">
              <a16:creationId xmlns:a16="http://schemas.microsoft.com/office/drawing/2014/main" id="{FD08A9DB-6C51-4B2C-8624-ED43B1E56AC6}"/>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65" name="【庁舎】&#10;有形固定資産減価償却率平均値テキスト">
          <a:extLst>
            <a:ext uri="{FF2B5EF4-FFF2-40B4-BE49-F238E27FC236}">
              <a16:creationId xmlns:a16="http://schemas.microsoft.com/office/drawing/2014/main" id="{3D27E86D-6EFD-4EAD-ACBE-4F00664FB082}"/>
            </a:ext>
          </a:extLst>
        </xdr:cNvPr>
        <xdr:cNvSpPr txBox="1"/>
      </xdr:nvSpPr>
      <xdr:spPr>
        <a:xfrm>
          <a:off x="14738350" y="17106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66" name="フローチャート: 判断 665">
          <a:extLst>
            <a:ext uri="{FF2B5EF4-FFF2-40B4-BE49-F238E27FC236}">
              <a16:creationId xmlns:a16="http://schemas.microsoft.com/office/drawing/2014/main" id="{A3D159DB-38E7-45C8-817A-854C43586D1F}"/>
            </a:ext>
          </a:extLst>
        </xdr:cNvPr>
        <xdr:cNvSpPr/>
      </xdr:nvSpPr>
      <xdr:spPr>
        <a:xfrm>
          <a:off x="14649450" y="172553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667" name="フローチャート: 判断 666">
          <a:extLst>
            <a:ext uri="{FF2B5EF4-FFF2-40B4-BE49-F238E27FC236}">
              <a16:creationId xmlns:a16="http://schemas.microsoft.com/office/drawing/2014/main" id="{5538669E-CD6B-46ED-84B1-2EAFED11FDF2}"/>
            </a:ext>
          </a:extLst>
        </xdr:cNvPr>
        <xdr:cNvSpPr/>
      </xdr:nvSpPr>
      <xdr:spPr>
        <a:xfrm>
          <a:off x="13887450" y="1727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68" name="フローチャート: 判断 667">
          <a:extLst>
            <a:ext uri="{FF2B5EF4-FFF2-40B4-BE49-F238E27FC236}">
              <a16:creationId xmlns:a16="http://schemas.microsoft.com/office/drawing/2014/main" id="{04D6D72F-68E9-4EB4-A6E9-A99D96903DF6}"/>
            </a:ext>
          </a:extLst>
        </xdr:cNvPr>
        <xdr:cNvSpPr/>
      </xdr:nvSpPr>
      <xdr:spPr>
        <a:xfrm>
          <a:off x="13093700" y="173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69" name="フローチャート: 判断 668">
          <a:extLst>
            <a:ext uri="{FF2B5EF4-FFF2-40B4-BE49-F238E27FC236}">
              <a16:creationId xmlns:a16="http://schemas.microsoft.com/office/drawing/2014/main" id="{F25EFC78-0A89-4D8C-944F-F77035C0D000}"/>
            </a:ext>
          </a:extLst>
        </xdr:cNvPr>
        <xdr:cNvSpPr/>
      </xdr:nvSpPr>
      <xdr:spPr>
        <a:xfrm>
          <a:off x="12299950" y="173483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670" name="フローチャート: 判断 669">
          <a:extLst>
            <a:ext uri="{FF2B5EF4-FFF2-40B4-BE49-F238E27FC236}">
              <a16:creationId xmlns:a16="http://schemas.microsoft.com/office/drawing/2014/main" id="{8CC0C05E-92E7-4369-9A08-7CACCEFC8B93}"/>
            </a:ext>
          </a:extLst>
        </xdr:cNvPr>
        <xdr:cNvSpPr/>
      </xdr:nvSpPr>
      <xdr:spPr>
        <a:xfrm>
          <a:off x="11487150" y="1735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F11EC1C-4CF6-4D87-974D-5F698836D61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C20E0A7-05C2-4A48-992C-B8619B8782E5}"/>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3DF0A282-86C5-441D-A960-CF5C26CC44C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EAF4283-FE93-4A34-AF5A-8C839F999C6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7B4F47D-FC58-4F7F-9D58-00A4DA42CC2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111942</xdr:rowOff>
    </xdr:from>
    <xdr:to>
      <xdr:col>85</xdr:col>
      <xdr:colOff>177800</xdr:colOff>
      <xdr:row>105</xdr:row>
      <xdr:rowOff>42092</xdr:rowOff>
    </xdr:to>
    <xdr:sp macro="" textlink="">
      <xdr:nvSpPr>
        <xdr:cNvPr id="676" name="楕円 675">
          <a:extLst>
            <a:ext uri="{FF2B5EF4-FFF2-40B4-BE49-F238E27FC236}">
              <a16:creationId xmlns:a16="http://schemas.microsoft.com/office/drawing/2014/main" id="{7B6CF955-6A3E-4303-A5DE-CA96159C72D2}"/>
            </a:ext>
          </a:extLst>
        </xdr:cNvPr>
        <xdr:cNvSpPr/>
      </xdr:nvSpPr>
      <xdr:spPr>
        <a:xfrm>
          <a:off x="14649450" y="173712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90369</xdr:rowOff>
    </xdr:from>
    <xdr:ext cx="405111" cy="259045"/>
    <xdr:sp macro="" textlink="">
      <xdr:nvSpPr>
        <xdr:cNvPr id="677" name="【庁舎】&#10;有形固定資産減価償却率該当値テキスト">
          <a:extLst>
            <a:ext uri="{FF2B5EF4-FFF2-40B4-BE49-F238E27FC236}">
              <a16:creationId xmlns:a16="http://schemas.microsoft.com/office/drawing/2014/main" id="{6A450286-3734-4A7F-816E-1336B11BF0E1}"/>
            </a:ext>
          </a:extLst>
        </xdr:cNvPr>
        <xdr:cNvSpPr txBox="1"/>
      </xdr:nvSpPr>
      <xdr:spPr>
        <a:xfrm>
          <a:off x="14738350" y="1734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79284</xdr:rowOff>
    </xdr:from>
    <xdr:to>
      <xdr:col>81</xdr:col>
      <xdr:colOff>101600</xdr:colOff>
      <xdr:row>105</xdr:row>
      <xdr:rowOff>9434</xdr:rowOff>
    </xdr:to>
    <xdr:sp macro="" textlink="">
      <xdr:nvSpPr>
        <xdr:cNvPr id="678" name="楕円 677">
          <a:extLst>
            <a:ext uri="{FF2B5EF4-FFF2-40B4-BE49-F238E27FC236}">
              <a16:creationId xmlns:a16="http://schemas.microsoft.com/office/drawing/2014/main" id="{051B2E40-9D4F-4A24-9435-558CAE65F4B8}"/>
            </a:ext>
          </a:extLst>
        </xdr:cNvPr>
        <xdr:cNvSpPr/>
      </xdr:nvSpPr>
      <xdr:spPr>
        <a:xfrm>
          <a:off x="1388745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130084</xdr:rowOff>
    </xdr:from>
    <xdr:to>
      <xdr:col>85</xdr:col>
      <xdr:colOff>127000</xdr:colOff>
      <xdr:row>104</xdr:row>
      <xdr:rowOff>162742</xdr:rowOff>
    </xdr:to>
    <xdr:cxnSp macro="">
      <xdr:nvCxnSpPr>
        <xdr:cNvPr id="679" name="直線コネクタ 678">
          <a:extLst>
            <a:ext uri="{FF2B5EF4-FFF2-40B4-BE49-F238E27FC236}">
              <a16:creationId xmlns:a16="http://schemas.microsoft.com/office/drawing/2014/main" id="{0379704A-36ED-4862-AA25-4676D14DFF84}"/>
            </a:ext>
          </a:extLst>
        </xdr:cNvPr>
        <xdr:cNvCxnSpPr/>
      </xdr:nvCxnSpPr>
      <xdr:spPr>
        <a:xfrm>
          <a:off x="13938250" y="17389384"/>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54792</xdr:rowOff>
    </xdr:from>
    <xdr:to>
      <xdr:col>76</xdr:col>
      <xdr:colOff>165100</xdr:colOff>
      <xdr:row>104</xdr:row>
      <xdr:rowOff>156392</xdr:rowOff>
    </xdr:to>
    <xdr:sp macro="" textlink="">
      <xdr:nvSpPr>
        <xdr:cNvPr id="680" name="楕円 679">
          <a:extLst>
            <a:ext uri="{FF2B5EF4-FFF2-40B4-BE49-F238E27FC236}">
              <a16:creationId xmlns:a16="http://schemas.microsoft.com/office/drawing/2014/main" id="{FB028031-06AC-402B-A18E-324931A08A04}"/>
            </a:ext>
          </a:extLst>
        </xdr:cNvPr>
        <xdr:cNvSpPr/>
      </xdr:nvSpPr>
      <xdr:spPr>
        <a:xfrm>
          <a:off x="130937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104</xdr:row>
      <xdr:rowOff>130084</xdr:rowOff>
    </xdr:to>
    <xdr:cxnSp macro="">
      <xdr:nvCxnSpPr>
        <xdr:cNvPr id="681" name="直線コネクタ 680">
          <a:extLst>
            <a:ext uri="{FF2B5EF4-FFF2-40B4-BE49-F238E27FC236}">
              <a16:creationId xmlns:a16="http://schemas.microsoft.com/office/drawing/2014/main" id="{9573B5B7-CD83-4B22-951C-F0ABFD4689DB}"/>
            </a:ext>
          </a:extLst>
        </xdr:cNvPr>
        <xdr:cNvCxnSpPr/>
      </xdr:nvCxnSpPr>
      <xdr:spPr>
        <a:xfrm>
          <a:off x="13144500" y="17364892"/>
          <a:ext cx="79375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82" name="楕円 681">
          <a:extLst>
            <a:ext uri="{FF2B5EF4-FFF2-40B4-BE49-F238E27FC236}">
              <a16:creationId xmlns:a16="http://schemas.microsoft.com/office/drawing/2014/main" id="{1E74BD5B-1D71-457E-BBAC-951C11D60D9C}"/>
            </a:ext>
          </a:extLst>
        </xdr:cNvPr>
        <xdr:cNvSpPr/>
      </xdr:nvSpPr>
      <xdr:spPr>
        <a:xfrm>
          <a:off x="12299950" y="17296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105592</xdr:rowOff>
    </xdr:to>
    <xdr:cxnSp macro="">
      <xdr:nvCxnSpPr>
        <xdr:cNvPr id="683" name="直線コネクタ 682">
          <a:extLst>
            <a:ext uri="{FF2B5EF4-FFF2-40B4-BE49-F238E27FC236}">
              <a16:creationId xmlns:a16="http://schemas.microsoft.com/office/drawing/2014/main" id="{0F6CA4F5-7A52-45B6-98AB-9738EC8C8821}"/>
            </a:ext>
          </a:extLst>
        </xdr:cNvPr>
        <xdr:cNvCxnSpPr/>
      </xdr:nvCxnSpPr>
      <xdr:spPr>
        <a:xfrm>
          <a:off x="12344400" y="17346930"/>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5806</xdr:rowOff>
    </xdr:from>
    <xdr:to>
      <xdr:col>67</xdr:col>
      <xdr:colOff>101600</xdr:colOff>
      <xdr:row>104</xdr:row>
      <xdr:rowOff>107406</xdr:rowOff>
    </xdr:to>
    <xdr:sp macro="" textlink="">
      <xdr:nvSpPr>
        <xdr:cNvPr id="684" name="楕円 683">
          <a:extLst>
            <a:ext uri="{FF2B5EF4-FFF2-40B4-BE49-F238E27FC236}">
              <a16:creationId xmlns:a16="http://schemas.microsoft.com/office/drawing/2014/main" id="{DC54DF3B-4484-4F03-BAD5-594E7B4B953F}"/>
            </a:ext>
          </a:extLst>
        </xdr:cNvPr>
        <xdr:cNvSpPr/>
      </xdr:nvSpPr>
      <xdr:spPr>
        <a:xfrm>
          <a:off x="1148715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56606</xdr:rowOff>
    </xdr:from>
    <xdr:to>
      <xdr:col>71</xdr:col>
      <xdr:colOff>177800</xdr:colOff>
      <xdr:row>104</xdr:row>
      <xdr:rowOff>87630</xdr:rowOff>
    </xdr:to>
    <xdr:cxnSp macro="">
      <xdr:nvCxnSpPr>
        <xdr:cNvPr id="685" name="直線コネクタ 684">
          <a:extLst>
            <a:ext uri="{FF2B5EF4-FFF2-40B4-BE49-F238E27FC236}">
              <a16:creationId xmlns:a16="http://schemas.microsoft.com/office/drawing/2014/main" id="{6466747E-0FED-4DBA-9C35-DC2DABC1AEEF}"/>
            </a:ext>
          </a:extLst>
        </xdr:cNvPr>
        <xdr:cNvCxnSpPr/>
      </xdr:nvCxnSpPr>
      <xdr:spPr>
        <a:xfrm>
          <a:off x="11537950" y="17315906"/>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686" name="n_1aveValue【庁舎】&#10;有形固定資産減価償却率">
          <a:extLst>
            <a:ext uri="{FF2B5EF4-FFF2-40B4-BE49-F238E27FC236}">
              <a16:creationId xmlns:a16="http://schemas.microsoft.com/office/drawing/2014/main" id="{E814A91D-2D4E-4867-8C3C-57EC0A7A2349}"/>
            </a:ext>
          </a:extLst>
        </xdr:cNvPr>
        <xdr:cNvSpPr txBox="1"/>
      </xdr:nvSpPr>
      <xdr:spPr>
        <a:xfrm>
          <a:off x="137420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87" name="n_2aveValue【庁舎】&#10;有形固定資産減価償却率">
          <a:extLst>
            <a:ext uri="{FF2B5EF4-FFF2-40B4-BE49-F238E27FC236}">
              <a16:creationId xmlns:a16="http://schemas.microsoft.com/office/drawing/2014/main" id="{8801E1D8-1F1F-4922-B48B-DB7FDE2E981E}"/>
            </a:ext>
          </a:extLst>
        </xdr:cNvPr>
        <xdr:cNvSpPr txBox="1"/>
      </xdr:nvSpPr>
      <xdr:spPr>
        <a:xfrm>
          <a:off x="1296099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688" name="n_3aveValue【庁舎】&#10;有形固定資産減価償却率">
          <a:extLst>
            <a:ext uri="{FF2B5EF4-FFF2-40B4-BE49-F238E27FC236}">
              <a16:creationId xmlns:a16="http://schemas.microsoft.com/office/drawing/2014/main" id="{E6A21745-3C14-4B6D-92E9-36506B0D640D}"/>
            </a:ext>
          </a:extLst>
        </xdr:cNvPr>
        <xdr:cNvSpPr txBox="1"/>
      </xdr:nvSpPr>
      <xdr:spPr>
        <a:xfrm>
          <a:off x="12167244" y="1744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689" name="n_4aveValue【庁舎】&#10;有形固定資産減価償却率">
          <a:extLst>
            <a:ext uri="{FF2B5EF4-FFF2-40B4-BE49-F238E27FC236}">
              <a16:creationId xmlns:a16="http://schemas.microsoft.com/office/drawing/2014/main" id="{7FD05D5C-DB33-4020-8B6C-EED1E517BB9B}"/>
            </a:ext>
          </a:extLst>
        </xdr:cNvPr>
        <xdr:cNvSpPr txBox="1"/>
      </xdr:nvSpPr>
      <xdr:spPr>
        <a:xfrm>
          <a:off x="11354444" y="1744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561</xdr:rowOff>
    </xdr:from>
    <xdr:ext cx="405111" cy="259045"/>
    <xdr:sp macro="" textlink="">
      <xdr:nvSpPr>
        <xdr:cNvPr id="690" name="n_1mainValue【庁舎】&#10;有形固定資産減価償却率">
          <a:extLst>
            <a:ext uri="{FF2B5EF4-FFF2-40B4-BE49-F238E27FC236}">
              <a16:creationId xmlns:a16="http://schemas.microsoft.com/office/drawing/2014/main" id="{989EC573-D90D-463F-8EB5-401A8991C7E5}"/>
            </a:ext>
          </a:extLst>
        </xdr:cNvPr>
        <xdr:cNvSpPr txBox="1"/>
      </xdr:nvSpPr>
      <xdr:spPr>
        <a:xfrm>
          <a:off x="13742044" y="1743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147519</xdr:rowOff>
    </xdr:from>
    <xdr:ext cx="405111" cy="259045"/>
    <xdr:sp macro="" textlink="">
      <xdr:nvSpPr>
        <xdr:cNvPr id="691" name="n_2mainValue【庁舎】&#10;有形固定資産減価償却率">
          <a:extLst>
            <a:ext uri="{FF2B5EF4-FFF2-40B4-BE49-F238E27FC236}">
              <a16:creationId xmlns:a16="http://schemas.microsoft.com/office/drawing/2014/main" id="{D8BF8CB7-3281-4DD9-A3DC-833A241930E9}"/>
            </a:ext>
          </a:extLst>
        </xdr:cNvPr>
        <xdr:cNvSpPr txBox="1"/>
      </xdr:nvSpPr>
      <xdr:spPr>
        <a:xfrm>
          <a:off x="12960994" y="1740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692" name="n_3mainValue【庁舎】&#10;有形固定資産減価償却率">
          <a:extLst>
            <a:ext uri="{FF2B5EF4-FFF2-40B4-BE49-F238E27FC236}">
              <a16:creationId xmlns:a16="http://schemas.microsoft.com/office/drawing/2014/main" id="{595C7D58-2535-40C6-B3F4-E56EB4EBCBF7}"/>
            </a:ext>
          </a:extLst>
        </xdr:cNvPr>
        <xdr:cNvSpPr txBox="1"/>
      </xdr:nvSpPr>
      <xdr:spPr>
        <a:xfrm>
          <a:off x="121672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693" name="n_4mainValue【庁舎】&#10;有形固定資産減価償却率">
          <a:extLst>
            <a:ext uri="{FF2B5EF4-FFF2-40B4-BE49-F238E27FC236}">
              <a16:creationId xmlns:a16="http://schemas.microsoft.com/office/drawing/2014/main" id="{F542FED6-B05E-4CAC-81CB-E40A9959AD60}"/>
            </a:ext>
          </a:extLst>
        </xdr:cNvPr>
        <xdr:cNvSpPr txBox="1"/>
      </xdr:nvSpPr>
      <xdr:spPr>
        <a:xfrm>
          <a:off x="113544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373AE1BF-12B9-4002-AE8D-B84F52767B5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77C9DE2-8C4A-4F76-813F-57D6426F831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B5A40436-B069-4754-B120-54F0BF204FA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A5E0DF0B-EDCA-4FE1-9855-563BA97ED5C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1B900CF-E706-4FED-A31C-707B56481D8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F0822E93-A28E-40BE-96E8-A2817BAF0D6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6E2473E0-0CAC-4184-B376-124B552BBE3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CEC40C12-508D-46C1-8F3C-C248707470C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2585C1B-3E8D-4469-AF23-BA0F65E6B0F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6A964FAB-2B08-4619-887A-5836BF1ABDA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FBFD4404-FE6B-4A71-9FFF-737570B4F4A3}"/>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0E2A4785-4150-4DEA-8C56-B715DF2569F3}"/>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AC976336-05D3-4DF2-8760-607495FE7D56}"/>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C752C540-CD9E-49F2-B28F-6FD5DCBDE778}"/>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2E089A90-0683-4F7D-BE5A-310EF303F9E2}"/>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402F1A66-1B73-4EBB-A389-6CD31874616F}"/>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EF8EBEB1-7135-4919-A5D0-99282B5F9F58}"/>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702769EE-DF69-4B75-AFDE-A0DA7C13C4E4}"/>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A89EA374-F8D2-429C-A1A1-2C6971B9C8B1}"/>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79F67D94-3E7F-4ADF-8E1E-54B84176BF58}"/>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B48843B0-7B42-4D30-B46C-A0A3C4A8E6D6}"/>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C9270A30-B1DB-4EAD-B3F6-52E540E3CC78}"/>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15714655-7EC4-4C67-A177-0FC0D36A5A5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C6A62B4D-1E19-40B8-B218-30A1C307D3C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42234DC9-BF70-4444-A712-289CE93BF2A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19" name="直線コネクタ 718">
          <a:extLst>
            <a:ext uri="{FF2B5EF4-FFF2-40B4-BE49-F238E27FC236}">
              <a16:creationId xmlns:a16="http://schemas.microsoft.com/office/drawing/2014/main" id="{C42ADEB3-A62C-4758-BA11-F07EB3937CC6}"/>
            </a:ext>
          </a:extLst>
        </xdr:cNvPr>
        <xdr:cNvCxnSpPr/>
      </xdr:nvCxnSpPr>
      <xdr:spPr>
        <a:xfrm flipV="1">
          <a:off x="19951064" y="164537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20" name="【庁舎】&#10;一人当たり面積最小値テキスト">
          <a:extLst>
            <a:ext uri="{FF2B5EF4-FFF2-40B4-BE49-F238E27FC236}">
              <a16:creationId xmlns:a16="http://schemas.microsoft.com/office/drawing/2014/main" id="{C6B39516-A7D8-4F1E-BA40-79D79C10964E}"/>
            </a:ext>
          </a:extLst>
        </xdr:cNvPr>
        <xdr:cNvSpPr txBox="1"/>
      </xdr:nvSpPr>
      <xdr:spPr>
        <a:xfrm>
          <a:off x="19989800" y="179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21" name="直線コネクタ 720">
          <a:extLst>
            <a:ext uri="{FF2B5EF4-FFF2-40B4-BE49-F238E27FC236}">
              <a16:creationId xmlns:a16="http://schemas.microsoft.com/office/drawing/2014/main" id="{FABCFEC9-D9D9-43D7-8027-A6086F66E9BB}"/>
            </a:ext>
          </a:extLst>
        </xdr:cNvPr>
        <xdr:cNvCxnSpPr/>
      </xdr:nvCxnSpPr>
      <xdr:spPr>
        <a:xfrm>
          <a:off x="19881850" y="17942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22" name="【庁舎】&#10;一人当たり面積最大値テキスト">
          <a:extLst>
            <a:ext uri="{FF2B5EF4-FFF2-40B4-BE49-F238E27FC236}">
              <a16:creationId xmlns:a16="http://schemas.microsoft.com/office/drawing/2014/main" id="{039A1D27-E7BA-42E5-BEDA-78EFAABFB4EE}"/>
            </a:ext>
          </a:extLst>
        </xdr:cNvPr>
        <xdr:cNvSpPr txBox="1"/>
      </xdr:nvSpPr>
      <xdr:spPr>
        <a:xfrm>
          <a:off x="19989800" y="1622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23" name="直線コネクタ 722">
          <a:extLst>
            <a:ext uri="{FF2B5EF4-FFF2-40B4-BE49-F238E27FC236}">
              <a16:creationId xmlns:a16="http://schemas.microsoft.com/office/drawing/2014/main" id="{5DCFF619-F322-4BFC-B05C-0230D86427A5}"/>
            </a:ext>
          </a:extLst>
        </xdr:cNvPr>
        <xdr:cNvCxnSpPr/>
      </xdr:nvCxnSpPr>
      <xdr:spPr>
        <a:xfrm>
          <a:off x="19881850" y="16453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724" name="【庁舎】&#10;一人当たり面積平均値テキスト">
          <a:extLst>
            <a:ext uri="{FF2B5EF4-FFF2-40B4-BE49-F238E27FC236}">
              <a16:creationId xmlns:a16="http://schemas.microsoft.com/office/drawing/2014/main" id="{74237C35-69D4-494F-BD4E-E8A9D2AD4B6C}"/>
            </a:ext>
          </a:extLst>
        </xdr:cNvPr>
        <xdr:cNvSpPr txBox="1"/>
      </xdr:nvSpPr>
      <xdr:spPr>
        <a:xfrm>
          <a:off x="19989800" y="17452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25" name="フローチャート: 判断 724">
          <a:extLst>
            <a:ext uri="{FF2B5EF4-FFF2-40B4-BE49-F238E27FC236}">
              <a16:creationId xmlns:a16="http://schemas.microsoft.com/office/drawing/2014/main" id="{64E99922-3FDF-4FAF-8994-7452EA55F011}"/>
            </a:ext>
          </a:extLst>
        </xdr:cNvPr>
        <xdr:cNvSpPr/>
      </xdr:nvSpPr>
      <xdr:spPr>
        <a:xfrm>
          <a:off x="199009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26" name="フローチャート: 判断 725">
          <a:extLst>
            <a:ext uri="{FF2B5EF4-FFF2-40B4-BE49-F238E27FC236}">
              <a16:creationId xmlns:a16="http://schemas.microsoft.com/office/drawing/2014/main" id="{08167392-BA60-4741-BF7B-8EAB95A3D71A}"/>
            </a:ext>
          </a:extLst>
        </xdr:cNvPr>
        <xdr:cNvSpPr/>
      </xdr:nvSpPr>
      <xdr:spPr>
        <a:xfrm>
          <a:off x="19157950" y="175002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727" name="フローチャート: 判断 726">
          <a:extLst>
            <a:ext uri="{FF2B5EF4-FFF2-40B4-BE49-F238E27FC236}">
              <a16:creationId xmlns:a16="http://schemas.microsoft.com/office/drawing/2014/main" id="{B79D17E3-2C57-429C-A78C-5E7D2B0C16EF}"/>
            </a:ext>
          </a:extLst>
        </xdr:cNvPr>
        <xdr:cNvSpPr/>
      </xdr:nvSpPr>
      <xdr:spPr>
        <a:xfrm>
          <a:off x="18345150" y="17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728" name="フローチャート: 判断 727">
          <a:extLst>
            <a:ext uri="{FF2B5EF4-FFF2-40B4-BE49-F238E27FC236}">
              <a16:creationId xmlns:a16="http://schemas.microsoft.com/office/drawing/2014/main" id="{F4A69868-4844-4B68-9289-63D497AADA18}"/>
            </a:ext>
          </a:extLst>
        </xdr:cNvPr>
        <xdr:cNvSpPr/>
      </xdr:nvSpPr>
      <xdr:spPr>
        <a:xfrm>
          <a:off x="175514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29" name="フローチャート: 判断 728">
          <a:extLst>
            <a:ext uri="{FF2B5EF4-FFF2-40B4-BE49-F238E27FC236}">
              <a16:creationId xmlns:a16="http://schemas.microsoft.com/office/drawing/2014/main" id="{49613EAC-7FA8-4FC6-9D25-7F40BCFC9A3A}"/>
            </a:ext>
          </a:extLst>
        </xdr:cNvPr>
        <xdr:cNvSpPr/>
      </xdr:nvSpPr>
      <xdr:spPr>
        <a:xfrm>
          <a:off x="16757650" y="175263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9891577-DF7D-4F51-938A-DA9EB3A3C0C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6DCCB62-3443-4BFE-BB34-E93BF99C9FD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53AA057-7F53-4F8D-A294-33C407C2952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EF80A1C-6EB6-43E1-939B-8C05B08321E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5C5922B-01B0-4701-8444-1802B49A1C3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147864</xdr:rowOff>
    </xdr:from>
    <xdr:to>
      <xdr:col>116</xdr:col>
      <xdr:colOff>114300</xdr:colOff>
      <xdr:row>102</xdr:row>
      <xdr:rowOff>78014</xdr:rowOff>
    </xdr:to>
    <xdr:sp macro="" textlink="">
      <xdr:nvSpPr>
        <xdr:cNvPr id="735" name="楕円 734">
          <a:extLst>
            <a:ext uri="{FF2B5EF4-FFF2-40B4-BE49-F238E27FC236}">
              <a16:creationId xmlns:a16="http://schemas.microsoft.com/office/drawing/2014/main" id="{4B37AA13-ECBB-4933-AF6C-B514322A4566}"/>
            </a:ext>
          </a:extLst>
        </xdr:cNvPr>
        <xdr:cNvSpPr/>
      </xdr:nvSpPr>
      <xdr:spPr>
        <a:xfrm>
          <a:off x="19900900" y="168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170741</xdr:rowOff>
    </xdr:from>
    <xdr:ext cx="469744" cy="259045"/>
    <xdr:sp macro="" textlink="">
      <xdr:nvSpPr>
        <xdr:cNvPr id="736" name="【庁舎】&#10;一人当たり面積該当値テキスト">
          <a:extLst>
            <a:ext uri="{FF2B5EF4-FFF2-40B4-BE49-F238E27FC236}">
              <a16:creationId xmlns:a16="http://schemas.microsoft.com/office/drawing/2014/main" id="{75A02FC7-4498-4ACF-B83E-D0215ABD8A21}"/>
            </a:ext>
          </a:extLst>
        </xdr:cNvPr>
        <xdr:cNvSpPr txBox="1"/>
      </xdr:nvSpPr>
      <xdr:spPr>
        <a:xfrm>
          <a:off x="19989800" y="1674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154395</xdr:rowOff>
    </xdr:from>
    <xdr:to>
      <xdr:col>112</xdr:col>
      <xdr:colOff>38100</xdr:colOff>
      <xdr:row>102</xdr:row>
      <xdr:rowOff>84545</xdr:rowOff>
    </xdr:to>
    <xdr:sp macro="" textlink="">
      <xdr:nvSpPr>
        <xdr:cNvPr id="737" name="楕円 736">
          <a:extLst>
            <a:ext uri="{FF2B5EF4-FFF2-40B4-BE49-F238E27FC236}">
              <a16:creationId xmlns:a16="http://schemas.microsoft.com/office/drawing/2014/main" id="{B55971A5-131F-4E18-87B7-56AEA871CB5F}"/>
            </a:ext>
          </a:extLst>
        </xdr:cNvPr>
        <xdr:cNvSpPr/>
      </xdr:nvSpPr>
      <xdr:spPr>
        <a:xfrm>
          <a:off x="19157950" y="16899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27214</xdr:rowOff>
    </xdr:from>
    <xdr:to>
      <xdr:col>116</xdr:col>
      <xdr:colOff>63500</xdr:colOff>
      <xdr:row>102</xdr:row>
      <xdr:rowOff>33745</xdr:rowOff>
    </xdr:to>
    <xdr:cxnSp macro="">
      <xdr:nvCxnSpPr>
        <xdr:cNvPr id="738" name="直線コネクタ 737">
          <a:extLst>
            <a:ext uri="{FF2B5EF4-FFF2-40B4-BE49-F238E27FC236}">
              <a16:creationId xmlns:a16="http://schemas.microsoft.com/office/drawing/2014/main" id="{B137694A-98EB-4041-9F2C-32209EE7DB49}"/>
            </a:ext>
          </a:extLst>
        </xdr:cNvPr>
        <xdr:cNvCxnSpPr/>
      </xdr:nvCxnSpPr>
      <xdr:spPr>
        <a:xfrm flipV="1">
          <a:off x="19202400" y="16943614"/>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39" name="楕円 738">
          <a:extLst>
            <a:ext uri="{FF2B5EF4-FFF2-40B4-BE49-F238E27FC236}">
              <a16:creationId xmlns:a16="http://schemas.microsoft.com/office/drawing/2014/main" id="{1B7A7766-3B7A-45C2-AC21-BB868416AFA1}"/>
            </a:ext>
          </a:extLst>
        </xdr:cNvPr>
        <xdr:cNvSpPr/>
      </xdr:nvSpPr>
      <xdr:spPr>
        <a:xfrm>
          <a:off x="18345150" y="1690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33745</xdr:rowOff>
    </xdr:from>
    <xdr:to>
      <xdr:col>111</xdr:col>
      <xdr:colOff>177800</xdr:colOff>
      <xdr:row>102</xdr:row>
      <xdr:rowOff>37012</xdr:rowOff>
    </xdr:to>
    <xdr:cxnSp macro="">
      <xdr:nvCxnSpPr>
        <xdr:cNvPr id="740" name="直線コネクタ 739">
          <a:extLst>
            <a:ext uri="{FF2B5EF4-FFF2-40B4-BE49-F238E27FC236}">
              <a16:creationId xmlns:a16="http://schemas.microsoft.com/office/drawing/2014/main" id="{D3DCCBA6-83CF-41C4-8F44-CEB019977622}"/>
            </a:ext>
          </a:extLst>
        </xdr:cNvPr>
        <xdr:cNvCxnSpPr/>
      </xdr:nvCxnSpPr>
      <xdr:spPr>
        <a:xfrm flipV="1">
          <a:off x="18395950" y="16950145"/>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160927</xdr:rowOff>
    </xdr:from>
    <xdr:to>
      <xdr:col>102</xdr:col>
      <xdr:colOff>165100</xdr:colOff>
      <xdr:row>102</xdr:row>
      <xdr:rowOff>91077</xdr:rowOff>
    </xdr:to>
    <xdr:sp macro="" textlink="">
      <xdr:nvSpPr>
        <xdr:cNvPr id="741" name="楕円 740">
          <a:extLst>
            <a:ext uri="{FF2B5EF4-FFF2-40B4-BE49-F238E27FC236}">
              <a16:creationId xmlns:a16="http://schemas.microsoft.com/office/drawing/2014/main" id="{A7BBC47A-B2ED-453E-B9D9-A6D7FF409196}"/>
            </a:ext>
          </a:extLst>
        </xdr:cNvPr>
        <xdr:cNvSpPr/>
      </xdr:nvSpPr>
      <xdr:spPr>
        <a:xfrm>
          <a:off x="17551400" y="169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37012</xdr:rowOff>
    </xdr:from>
    <xdr:to>
      <xdr:col>107</xdr:col>
      <xdr:colOff>50800</xdr:colOff>
      <xdr:row>102</xdr:row>
      <xdr:rowOff>40277</xdr:rowOff>
    </xdr:to>
    <xdr:cxnSp macro="">
      <xdr:nvCxnSpPr>
        <xdr:cNvPr id="742" name="直線コネクタ 741">
          <a:extLst>
            <a:ext uri="{FF2B5EF4-FFF2-40B4-BE49-F238E27FC236}">
              <a16:creationId xmlns:a16="http://schemas.microsoft.com/office/drawing/2014/main" id="{4C157021-AD45-4204-9967-26163647FA42}"/>
            </a:ext>
          </a:extLst>
        </xdr:cNvPr>
        <xdr:cNvCxnSpPr/>
      </xdr:nvCxnSpPr>
      <xdr:spPr>
        <a:xfrm flipV="1">
          <a:off x="17602200" y="16953412"/>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164193</xdr:rowOff>
    </xdr:from>
    <xdr:to>
      <xdr:col>98</xdr:col>
      <xdr:colOff>38100</xdr:colOff>
      <xdr:row>102</xdr:row>
      <xdr:rowOff>94343</xdr:rowOff>
    </xdr:to>
    <xdr:sp macro="" textlink="">
      <xdr:nvSpPr>
        <xdr:cNvPr id="743" name="楕円 742">
          <a:extLst>
            <a:ext uri="{FF2B5EF4-FFF2-40B4-BE49-F238E27FC236}">
              <a16:creationId xmlns:a16="http://schemas.microsoft.com/office/drawing/2014/main" id="{DB9A94FF-B3B8-455E-ACC7-F53CB894E8D7}"/>
            </a:ext>
          </a:extLst>
        </xdr:cNvPr>
        <xdr:cNvSpPr/>
      </xdr:nvSpPr>
      <xdr:spPr>
        <a:xfrm>
          <a:off x="16757650" y="169091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40277</xdr:rowOff>
    </xdr:from>
    <xdr:to>
      <xdr:col>102</xdr:col>
      <xdr:colOff>114300</xdr:colOff>
      <xdr:row>102</xdr:row>
      <xdr:rowOff>43543</xdr:rowOff>
    </xdr:to>
    <xdr:cxnSp macro="">
      <xdr:nvCxnSpPr>
        <xdr:cNvPr id="744" name="直線コネクタ 743">
          <a:extLst>
            <a:ext uri="{FF2B5EF4-FFF2-40B4-BE49-F238E27FC236}">
              <a16:creationId xmlns:a16="http://schemas.microsoft.com/office/drawing/2014/main" id="{53A9A470-8496-4144-93AA-B05C2369F72E}"/>
            </a:ext>
          </a:extLst>
        </xdr:cNvPr>
        <xdr:cNvCxnSpPr/>
      </xdr:nvCxnSpPr>
      <xdr:spPr>
        <a:xfrm flipV="1">
          <a:off x="16802100" y="16956677"/>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45" name="n_1aveValue【庁舎】&#10;一人当たり面積">
          <a:extLst>
            <a:ext uri="{FF2B5EF4-FFF2-40B4-BE49-F238E27FC236}">
              <a16:creationId xmlns:a16="http://schemas.microsoft.com/office/drawing/2014/main" id="{B6E4BC10-13B1-4E29-A4F7-5C5C70C739CE}"/>
            </a:ext>
          </a:extLst>
        </xdr:cNvPr>
        <xdr:cNvSpPr txBox="1"/>
      </xdr:nvSpPr>
      <xdr:spPr>
        <a:xfrm>
          <a:off x="18980227" y="1759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746" name="n_2aveValue【庁舎】&#10;一人当たり面積">
          <a:extLst>
            <a:ext uri="{FF2B5EF4-FFF2-40B4-BE49-F238E27FC236}">
              <a16:creationId xmlns:a16="http://schemas.microsoft.com/office/drawing/2014/main" id="{86D63DE5-A6CB-4E5B-AAA8-C1489FE54551}"/>
            </a:ext>
          </a:extLst>
        </xdr:cNvPr>
        <xdr:cNvSpPr txBox="1"/>
      </xdr:nvSpPr>
      <xdr:spPr>
        <a:xfrm>
          <a:off x="18180127" y="17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747" name="n_3aveValue【庁舎】&#10;一人当たり面積">
          <a:extLst>
            <a:ext uri="{FF2B5EF4-FFF2-40B4-BE49-F238E27FC236}">
              <a16:creationId xmlns:a16="http://schemas.microsoft.com/office/drawing/2014/main" id="{699DF6B0-8AC4-4975-BA78-DBAB6B37279A}"/>
            </a:ext>
          </a:extLst>
        </xdr:cNvPr>
        <xdr:cNvSpPr txBox="1"/>
      </xdr:nvSpPr>
      <xdr:spPr>
        <a:xfrm>
          <a:off x="17386377" y="1761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748" name="n_4aveValue【庁舎】&#10;一人当たり面積">
          <a:extLst>
            <a:ext uri="{FF2B5EF4-FFF2-40B4-BE49-F238E27FC236}">
              <a16:creationId xmlns:a16="http://schemas.microsoft.com/office/drawing/2014/main" id="{E54CE009-D853-44E6-B36D-858D46B99AF5}"/>
            </a:ext>
          </a:extLst>
        </xdr:cNvPr>
        <xdr:cNvSpPr txBox="1"/>
      </xdr:nvSpPr>
      <xdr:spPr>
        <a:xfrm>
          <a:off x="16592627" y="176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101072</xdr:rowOff>
    </xdr:from>
    <xdr:ext cx="469744" cy="259045"/>
    <xdr:sp macro="" textlink="">
      <xdr:nvSpPr>
        <xdr:cNvPr id="749" name="n_1mainValue【庁舎】&#10;一人当たり面積">
          <a:extLst>
            <a:ext uri="{FF2B5EF4-FFF2-40B4-BE49-F238E27FC236}">
              <a16:creationId xmlns:a16="http://schemas.microsoft.com/office/drawing/2014/main" id="{4A55346C-A8E6-4CDF-A57E-F482E90AACC6}"/>
            </a:ext>
          </a:extLst>
        </xdr:cNvPr>
        <xdr:cNvSpPr txBox="1"/>
      </xdr:nvSpPr>
      <xdr:spPr>
        <a:xfrm>
          <a:off x="18980227" y="1667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50" name="n_2mainValue【庁舎】&#10;一人当たり面積">
          <a:extLst>
            <a:ext uri="{FF2B5EF4-FFF2-40B4-BE49-F238E27FC236}">
              <a16:creationId xmlns:a16="http://schemas.microsoft.com/office/drawing/2014/main" id="{EF160224-5A1F-4CC4-A06E-8A483493DF85}"/>
            </a:ext>
          </a:extLst>
        </xdr:cNvPr>
        <xdr:cNvSpPr txBox="1"/>
      </xdr:nvSpPr>
      <xdr:spPr>
        <a:xfrm>
          <a:off x="18180127" y="1667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107604</xdr:rowOff>
    </xdr:from>
    <xdr:ext cx="469744" cy="259045"/>
    <xdr:sp macro="" textlink="">
      <xdr:nvSpPr>
        <xdr:cNvPr id="751" name="n_3mainValue【庁舎】&#10;一人当たり面積">
          <a:extLst>
            <a:ext uri="{FF2B5EF4-FFF2-40B4-BE49-F238E27FC236}">
              <a16:creationId xmlns:a16="http://schemas.microsoft.com/office/drawing/2014/main" id="{7AB50B19-AED9-497D-B7C1-037529587C8E}"/>
            </a:ext>
          </a:extLst>
        </xdr:cNvPr>
        <xdr:cNvSpPr txBox="1"/>
      </xdr:nvSpPr>
      <xdr:spPr>
        <a:xfrm>
          <a:off x="17386377" y="1668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110870</xdr:rowOff>
    </xdr:from>
    <xdr:ext cx="469744" cy="259045"/>
    <xdr:sp macro="" textlink="">
      <xdr:nvSpPr>
        <xdr:cNvPr id="752" name="n_4mainValue【庁舎】&#10;一人当たり面積">
          <a:extLst>
            <a:ext uri="{FF2B5EF4-FFF2-40B4-BE49-F238E27FC236}">
              <a16:creationId xmlns:a16="http://schemas.microsoft.com/office/drawing/2014/main" id="{6F994CCC-1179-4F63-9B80-78EF0856D14F}"/>
            </a:ext>
          </a:extLst>
        </xdr:cNvPr>
        <xdr:cNvSpPr txBox="1"/>
      </xdr:nvSpPr>
      <xdr:spPr>
        <a:xfrm>
          <a:off x="16592627" y="1668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3B58F57C-D00F-4C45-A924-21B1022124B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334885C3-DC31-41C4-9E0A-A471AEE7D7E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ABFC34E4-04A6-4C93-BC99-4EA1061A873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図書館については、減価償却率が類似団体平均を下回っており、一人当たりの面積は類似団体平均を大きく上回っている。本市の図書館が類似団体と比べ</a:t>
          </a:r>
          <a:r>
            <a:rPr kumimoji="1" lang="ja-JP" altLang="en-US" sz="1100">
              <a:solidFill>
                <a:schemeClr val="dk1"/>
              </a:solidFill>
              <a:effectLst/>
              <a:latin typeface="+mn-lt"/>
              <a:ea typeface="+mn-ea"/>
              <a:cs typeface="+mn-cs"/>
            </a:rPr>
            <a:t>充実</a:t>
          </a:r>
          <a:r>
            <a:rPr kumimoji="1" lang="ja-JP" altLang="ja-JP" sz="1100">
              <a:solidFill>
                <a:schemeClr val="dk1"/>
              </a:solidFill>
              <a:effectLst/>
              <a:latin typeface="+mn-lt"/>
              <a:ea typeface="+mn-ea"/>
              <a:cs typeface="+mn-cs"/>
            </a:rPr>
            <a:t>していることが伺えるものの、供用開始から約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年が経過し施設の効果的な保全・更新について検証する時期にある。一般廃棄物処理施設については、減価償却率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21.2</a:t>
          </a:r>
          <a:r>
            <a:rPr kumimoji="1" lang="ja-JP" altLang="en-US" sz="1100">
              <a:solidFill>
                <a:schemeClr val="dk1"/>
              </a:solidFill>
              <a:effectLst/>
              <a:latin typeface="+mn-lt"/>
              <a:ea typeface="+mn-ea"/>
              <a:cs typeface="+mn-cs"/>
            </a:rPr>
            <a:t>ポイント上回っている。施設の老朽化に伴い、</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年度から複数年の</a:t>
          </a:r>
          <a:r>
            <a:rPr kumimoji="1" lang="ja-JP" altLang="ja-JP" sz="1100">
              <a:solidFill>
                <a:schemeClr val="dk1"/>
              </a:solidFill>
              <a:effectLst/>
              <a:latin typeface="+mn-lt"/>
              <a:ea typeface="+mn-ea"/>
              <a:cs typeface="+mn-cs"/>
            </a:rPr>
            <a:t>基幹改良事業を</a:t>
          </a:r>
          <a:r>
            <a:rPr kumimoji="1" lang="ja-JP" altLang="en-US" sz="1100">
              <a:solidFill>
                <a:schemeClr val="dk1"/>
              </a:solidFill>
              <a:effectLst/>
              <a:latin typeface="+mn-lt"/>
              <a:ea typeface="+mn-ea"/>
              <a:cs typeface="+mn-cs"/>
            </a:rPr>
            <a:t>実施するものの、</a:t>
          </a:r>
          <a:r>
            <a:rPr kumimoji="1" lang="ja-JP" altLang="ja-JP" sz="1100">
              <a:solidFill>
                <a:schemeClr val="dk1"/>
              </a:solidFill>
              <a:effectLst/>
              <a:latin typeface="+mn-lt"/>
              <a:ea typeface="+mn-ea"/>
              <a:cs typeface="+mn-cs"/>
            </a:rPr>
            <a:t>機能集約</a:t>
          </a:r>
          <a:r>
            <a:rPr kumimoji="1" lang="ja-JP" altLang="en-US" sz="1100">
              <a:solidFill>
                <a:schemeClr val="dk1"/>
              </a:solidFill>
              <a:effectLst/>
              <a:latin typeface="+mn-lt"/>
              <a:ea typeface="+mn-ea"/>
              <a:cs typeface="+mn-cs"/>
            </a:rPr>
            <a:t>や広域処理化の検討等、今後の施設の在り方を</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する段階にあることが伺える。</a:t>
          </a:r>
          <a:r>
            <a:rPr kumimoji="1" lang="ja-JP" altLang="ja-JP" sz="1100">
              <a:solidFill>
                <a:schemeClr val="dk1"/>
              </a:solidFill>
              <a:effectLst/>
              <a:latin typeface="+mn-lt"/>
              <a:ea typeface="+mn-ea"/>
              <a:cs typeface="+mn-cs"/>
            </a:rPr>
            <a:t>体育館・プール及び庁舎については、令和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年度より減価償却率が類似団体平均を上回り、令和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年度についても類似団体との差が拡大している。プールについては特に老朽化が著しいことから、効果的な維持管理と今後の施設更新に向けた早期検証が求められる。</a:t>
          </a:r>
          <a:r>
            <a:rPr kumimoji="1" lang="ja-JP" altLang="en-US" sz="1100">
              <a:solidFill>
                <a:schemeClr val="dk1"/>
              </a:solidFill>
              <a:effectLst/>
              <a:latin typeface="+mn-lt"/>
              <a:ea typeface="+mn-ea"/>
              <a:cs typeface="+mn-cs"/>
            </a:rPr>
            <a:t>市民会館については、減価償却率・</a:t>
          </a:r>
          <a:r>
            <a:rPr kumimoji="1" lang="ja-JP" altLang="ja-JP" sz="1100">
              <a:solidFill>
                <a:schemeClr val="dk1"/>
              </a:solidFill>
              <a:effectLst/>
              <a:latin typeface="+mn-lt"/>
              <a:ea typeface="+mn-ea"/>
              <a:cs typeface="+mn-cs"/>
            </a:rPr>
            <a:t>一人当たりの面積</a:t>
          </a:r>
          <a:r>
            <a:rPr kumimoji="1" lang="ja-JP" altLang="en-US" sz="1100">
              <a:solidFill>
                <a:schemeClr val="dk1"/>
              </a:solidFill>
              <a:effectLst/>
              <a:latin typeface="+mn-lt"/>
              <a:ea typeface="+mn-ea"/>
              <a:cs typeface="+mn-cs"/>
            </a:rPr>
            <a:t>ともに類似団体平均を上回っている。これは、市民会館自体は他自治体と比較し充足しているものの、老朽施設が多いことを示しており、中長期的な施設集約化の検討等が必要である。</a:t>
          </a:r>
          <a:r>
            <a:rPr kumimoji="1" lang="ja-JP" altLang="ja-JP" sz="1100">
              <a:solidFill>
                <a:schemeClr val="dk1"/>
              </a:solidFill>
              <a:effectLst/>
              <a:latin typeface="+mn-lt"/>
              <a:ea typeface="+mn-ea"/>
              <a:cs typeface="+mn-cs"/>
            </a:rPr>
            <a:t>庁舎について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厚田・浜益両地区にある支所が庁舎面積に含まれているため、</a:t>
          </a:r>
          <a:r>
            <a:rPr kumimoji="1" lang="ja-JP" altLang="en-US" sz="1100">
              <a:solidFill>
                <a:schemeClr val="dk1"/>
              </a:solidFill>
              <a:effectLst/>
              <a:latin typeface="+mn-lt"/>
              <a:ea typeface="+mn-ea"/>
              <a:cs typeface="+mn-cs"/>
            </a:rPr>
            <a:t>一人当たりの面積が類似団体平均を上回っている。いずれの類型においても、</a:t>
          </a:r>
          <a:r>
            <a:rPr kumimoji="1" lang="ja-JP" altLang="ja-JP" sz="1100">
              <a:solidFill>
                <a:schemeClr val="dk1"/>
              </a:solidFill>
              <a:effectLst/>
              <a:latin typeface="+mn-lt"/>
              <a:ea typeface="+mn-ea"/>
              <a:cs typeface="+mn-cs"/>
            </a:rPr>
            <a:t>既存施設の減価償却は今後も</a:t>
          </a:r>
          <a:r>
            <a:rPr kumimoji="1" lang="ja-JP" altLang="en-US" sz="1100">
              <a:solidFill>
                <a:schemeClr val="dk1"/>
              </a:solidFill>
              <a:effectLst/>
              <a:latin typeface="+mn-lt"/>
              <a:ea typeface="+mn-ea"/>
              <a:cs typeface="+mn-cs"/>
            </a:rPr>
            <a:t>進行するため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中長期的な視点から</a:t>
          </a:r>
          <a:r>
            <a:rPr kumimoji="1" lang="ja-JP" altLang="ja-JP" sz="1100">
              <a:solidFill>
                <a:schemeClr val="dk1"/>
              </a:solidFill>
              <a:effectLst/>
              <a:latin typeface="+mn-lt"/>
              <a:ea typeface="+mn-ea"/>
              <a:cs typeface="+mn-cs"/>
            </a:rPr>
            <a:t>公共施設の在り方を再検討するとともに、公共施設の集約化・複合化や老朽施設の除却を計画的に進め、持続可能な有形固定資産管理に努める。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57,645
56,924
722.33
38,290,966
36,798,493
810,342
18,160,204
29,110,063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新港地域を中心とする企業の設備投資の増加等により、近年固定資産税（償却資産）が堅調に推移しているが、財政力指数を押し上げるには至っておらず、類似団体との比較においてもその平均を依然として下回っている。今後も更なる市税収入の確保等、安定的な財政運営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した。要因としては、定年延長に伴う退職手当組合負担金の減による人件費の減のほか、市税や普通交付税等の経常一般財源が増加したこと等により、比率として改善したものである。しかしながら近年は社会保障費の増加や、除排雪費用を含む公共施設の維持補修費など、経常的経費の増加により比率が高止まりしていることから、更なる自主財源の確保や歳出構造の適正化など、弾力性のある財政運営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62</xdr:row>
      <xdr:rowOff>150622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6604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78232</xdr:rowOff>
    </xdr:from>
    <xdr:to>
      <xdr:col>19</xdr:col>
      <xdr:colOff>133350</xdr:colOff>
      <xdr:row>62</xdr:row>
      <xdr:rowOff>150622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081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121666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081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136144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515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57421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113809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157243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引き続き増加となった。退職手当組合負担金の減等により人件費については減少となったが、ふるさと応援寄附推進事業に係る費用や公共施設の光熱費など、物件費の増加が主な要因である。物価高騰により、今後も更なる増加が見込まれるところであるが、各種事業において効率的な執行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45645</xdr:rowOff>
    </xdr:from>
    <xdr:to>
      <xdr:col>23</xdr:col>
      <xdr:colOff>133350</xdr:colOff>
      <xdr:row>87</xdr:row>
      <xdr:rowOff>115150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961795"/>
          <a:ext cx="838200" cy="6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129736</xdr:rowOff>
    </xdr:from>
    <xdr:to>
      <xdr:col>19</xdr:col>
      <xdr:colOff>133350</xdr:colOff>
      <xdr:row>87</xdr:row>
      <xdr:rowOff>45645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874436"/>
          <a:ext cx="889000" cy="8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130635</xdr:rowOff>
    </xdr:from>
    <xdr:to>
      <xdr:col>15</xdr:col>
      <xdr:colOff>82550</xdr:colOff>
      <xdr:row>86</xdr:row>
      <xdr:rowOff>129736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03885"/>
          <a:ext cx="889000" cy="17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75321</xdr:rowOff>
    </xdr:from>
    <xdr:to>
      <xdr:col>11</xdr:col>
      <xdr:colOff>31750</xdr:colOff>
      <xdr:row>85</xdr:row>
      <xdr:rowOff>130635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77121"/>
          <a:ext cx="889000" cy="2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64350</xdr:rowOff>
    </xdr:from>
    <xdr:to>
      <xdr:col>23</xdr:col>
      <xdr:colOff>184150</xdr:colOff>
      <xdr:row>87</xdr:row>
      <xdr:rowOff>165950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9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36427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9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166295</xdr:rowOff>
    </xdr:from>
    <xdr:to>
      <xdr:col>19</xdr:col>
      <xdr:colOff>184150</xdr:colOff>
      <xdr:row>87</xdr:row>
      <xdr:rowOff>96445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9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81222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97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78936</xdr:rowOff>
    </xdr:from>
    <xdr:to>
      <xdr:col>15</xdr:col>
      <xdr:colOff>133350</xdr:colOff>
      <xdr:row>87</xdr:row>
      <xdr:rowOff>9086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165313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79835</xdr:rowOff>
    </xdr:from>
    <xdr:to>
      <xdr:col>11</xdr:col>
      <xdr:colOff>82550</xdr:colOff>
      <xdr:row>86</xdr:row>
      <xdr:rowOff>9985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5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166212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3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24521</xdr:rowOff>
    </xdr:from>
    <xdr:to>
      <xdr:col>7</xdr:col>
      <xdr:colOff>31750</xdr:colOff>
      <xdr:row>84</xdr:row>
      <xdr:rowOff>126121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110898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1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給与については、人事院勧告及び国に準拠しており、今後も引き続き適正な給与水準の維持に努める。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637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039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92075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44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85</xdr:row>
      <xdr:rowOff>92075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５年度は前年度より類似団体平均との差が縮まったが、依然として類似団体の平均を上回っている状態である。社会情勢のめまぐるしい変化や複雑・多様化する行政ニーズに対応した住民サービスを実施していくためにも、業務の効率化を図ったうえで、定員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129434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7783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123402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57783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117369</xdr:rowOff>
    </xdr:from>
    <xdr:to>
      <xdr:col>72</xdr:col>
      <xdr:colOff>203200</xdr:colOff>
      <xdr:row>61</xdr:row>
      <xdr:rowOff>123402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758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117369</xdr:rowOff>
    </xdr:from>
    <xdr:to>
      <xdr:col>68</xdr:col>
      <xdr:colOff>152400</xdr:colOff>
      <xdr:row>61</xdr:row>
      <xdr:rowOff>129434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57581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78634</xdr:rowOff>
    </xdr:from>
    <xdr:to>
      <xdr:col>81</xdr:col>
      <xdr:colOff>95250</xdr:colOff>
      <xdr:row>62</xdr:row>
      <xdr:rowOff>8784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50711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72602</xdr:rowOff>
    </xdr:from>
    <xdr:to>
      <xdr:col>73</xdr:col>
      <xdr:colOff>44450</xdr:colOff>
      <xdr:row>62</xdr:row>
      <xdr:rowOff>2752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158979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66569</xdr:rowOff>
    </xdr:from>
    <xdr:to>
      <xdr:col>68</xdr:col>
      <xdr:colOff>203200</xdr:colOff>
      <xdr:row>61</xdr:row>
      <xdr:rowOff>168169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152946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78634</xdr:rowOff>
    </xdr:from>
    <xdr:to>
      <xdr:col>64</xdr:col>
      <xdr:colOff>152400</xdr:colOff>
      <xdr:row>62</xdr:row>
      <xdr:rowOff>8784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165011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％改善した。市債発行の抑制や償還終了等により、比率は改善傾向にあるが、未だ他市と比較して高い水準であることから、今後も財政運営指針に基づき、市債発行を適正規模に留め、公債費の抑制を図る。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100330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9313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3.2</a:t>
          </a:r>
          <a:r>
            <a:rPr kumimoji="1" lang="ja-JP" altLang="en-US" sz="1300">
              <a:solidFill>
                <a:schemeClr val="tx1"/>
              </a:solidFill>
              <a:latin typeface="ＭＳ Ｐゴシック" panose="020B0600070205080204" pitchFamily="50" charset="-128"/>
              <a:ea typeface="ＭＳ Ｐゴシック" panose="020B0600070205080204" pitchFamily="50" charset="-128"/>
            </a:rPr>
            <a:t>％改善した。要因としては市債残高の減少と充当可能基金の増加によるところが大きく、市債残高については、財政運営指針においても将来世代に負担を残さぬよう、縮減を図ることとしている。比率は改善傾向にあるが、類似団体の平均に比べ高い水準であることから、今後も将来負担比率の改善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48018</xdr:rowOff>
    </xdr:from>
    <xdr:to>
      <xdr:col>81</xdr:col>
      <xdr:colOff>44450</xdr:colOff>
      <xdr:row>16</xdr:row>
      <xdr:rowOff>84788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91218"/>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84788</xdr:rowOff>
    </xdr:from>
    <xdr:to>
      <xdr:col>77</xdr:col>
      <xdr:colOff>44450</xdr:colOff>
      <xdr:row>16</xdr:row>
      <xdr:rowOff>162923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27988"/>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162923</xdr:rowOff>
    </xdr:from>
    <xdr:to>
      <xdr:col>72</xdr:col>
      <xdr:colOff>203200</xdr:colOff>
      <xdr:row>17</xdr:row>
      <xdr:rowOff>122464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06123"/>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122464</xdr:rowOff>
    </xdr:from>
    <xdr:to>
      <xdr:col>68</xdr:col>
      <xdr:colOff>152400</xdr:colOff>
      <xdr:row>18</xdr:row>
      <xdr:rowOff>39491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3711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168668</xdr:rowOff>
    </xdr:from>
    <xdr:to>
      <xdr:col>81</xdr:col>
      <xdr:colOff>95250</xdr:colOff>
      <xdr:row>16</xdr:row>
      <xdr:rowOff>98818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140745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1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33988</xdr:rowOff>
    </xdr:from>
    <xdr:to>
      <xdr:col>77</xdr:col>
      <xdr:colOff>95250</xdr:colOff>
      <xdr:row>16</xdr:row>
      <xdr:rowOff>135588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120365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6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112123</xdr:rowOff>
    </xdr:from>
    <xdr:to>
      <xdr:col>73</xdr:col>
      <xdr:colOff>44450</xdr:colOff>
      <xdr:row>17</xdr:row>
      <xdr:rowOff>42273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27050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160141</xdr:rowOff>
    </xdr:from>
    <xdr:to>
      <xdr:col>64</xdr:col>
      <xdr:colOff>152400</xdr:colOff>
      <xdr:row>18</xdr:row>
      <xdr:rowOff>90291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75068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57,645
56,924
722.33
38,290,966
36,798,493
810,342
18,160,204
29,110,063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類似団体平均と比較して経常収支比率における人件費の比率が低くなっている要因として、消防業務を一部事務組合で行っていることが挙げられる。今後も人件費の適切な執行に努める。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154758</xdr:rowOff>
    </xdr:from>
    <xdr:to>
      <xdr:col>24</xdr:col>
      <xdr:colOff>25400</xdr:colOff>
      <xdr:row>34</xdr:row>
      <xdr:rowOff>74749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1260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29028</xdr:rowOff>
    </xdr:from>
    <xdr:to>
      <xdr:col>19</xdr:col>
      <xdr:colOff>187325</xdr:colOff>
      <xdr:row>34</xdr:row>
      <xdr:rowOff>74749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583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29028</xdr:rowOff>
    </xdr:from>
    <xdr:to>
      <xdr:col>15</xdr:col>
      <xdr:colOff>98425</xdr:colOff>
      <xdr:row>34</xdr:row>
      <xdr:rowOff>113937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5832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113937</xdr:rowOff>
    </xdr:from>
    <xdr:to>
      <xdr:col>11</xdr:col>
      <xdr:colOff>9525</xdr:colOff>
      <xdr:row>34</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432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103958</xdr:rowOff>
    </xdr:from>
    <xdr:to>
      <xdr:col>24</xdr:col>
      <xdr:colOff>76200</xdr:colOff>
      <xdr:row>34</xdr:row>
      <xdr:rowOff>34108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23949</xdr:rowOff>
    </xdr:from>
    <xdr:to>
      <xdr:col>20</xdr:col>
      <xdr:colOff>38100</xdr:colOff>
      <xdr:row>34</xdr:row>
      <xdr:rowOff>125549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135726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2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149678</xdr:rowOff>
    </xdr:from>
    <xdr:to>
      <xdr:col>15</xdr:col>
      <xdr:colOff>149225</xdr:colOff>
      <xdr:row>34</xdr:row>
      <xdr:rowOff>79828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90005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63137</xdr:rowOff>
    </xdr:from>
    <xdr:to>
      <xdr:col>11</xdr:col>
      <xdr:colOff>60325</xdr:colOff>
      <xdr:row>34</xdr:row>
      <xdr:rowOff>164737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3464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ふるさと応援寄附に係る費用や公共施設の光熱費増加により、前年度に比べ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増加した。また類似団体平均を上回る水準で推移していることから、事務事業の点検を行い適正な歳出削減に努める。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152146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0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93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少子高齢化や障がい者福祉向上の各種施策の展開等により、前年度比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の増加となった。今後も少子高齢化の進行等により扶助費の増加が予想されることから、事業の必要性や効果の検証を重ねたうえで事業内容の精査を行い、適切な執行に努める。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153670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6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138430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130810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9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102870</xdr:rowOff>
    </xdr:from>
    <xdr:to>
      <xdr:col>24</xdr:col>
      <xdr:colOff>76200</xdr:colOff>
      <xdr:row>56</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ふるさと応援積立金等による積立金の増や、水道事業会計出資金による投資及び出資金・貸付金の増等により前年度に比べて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の増加となった。類似団体平均に比べ乖離も大きくなっている。今後も老朽化した施設の維持補修費増加が見込まれるため、公共施設総合管理計画に基づき、計画的な維持管理に努める。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121557</xdr:rowOff>
    </xdr:from>
    <xdr:to>
      <xdr:col>82</xdr:col>
      <xdr:colOff>107950</xdr:colOff>
      <xdr:row>61</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085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121557</xdr:rowOff>
    </xdr:from>
    <xdr:to>
      <xdr:col>78</xdr:col>
      <xdr:colOff>69850</xdr:colOff>
      <xdr:row>61</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40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60</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364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125185</xdr:rowOff>
    </xdr:from>
    <xdr:to>
      <xdr:col>82</xdr:col>
      <xdr:colOff>158750</xdr:colOff>
      <xdr:row>61</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33762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70757</xdr:rowOff>
    </xdr:from>
    <xdr:to>
      <xdr:col>78</xdr:col>
      <xdr:colOff>120650</xdr:colOff>
      <xdr:row>61</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157134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生活保護事業費及び新型コロナウイ ルス感染症予防接種事業費の増により補助費等は増加したものの、経常経費に占める割合は変わらなかった。類似団体平均を下回っているが、補助金等の有効性・必要性を検証したうえで見直しを行う等、今後も適切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37</xdr:row>
      <xdr:rowOff>146050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38</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8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111777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35577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125730</xdr:rowOff>
    </xdr:from>
    <xdr:to>
      <xdr:col>69</xdr:col>
      <xdr:colOff>142875</xdr:colOff>
      <xdr:row>38</xdr:row>
      <xdr:rowOff>55880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66057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前年度と同率の</a:t>
          </a:r>
          <a:r>
            <a:rPr kumimoji="1" lang="en-US" altLang="ja-JP" sz="1200">
              <a:solidFill>
                <a:schemeClr val="tx1"/>
              </a:solidFill>
              <a:latin typeface="ＭＳ Ｐゴシック" panose="020B0600070205080204" pitchFamily="50" charset="-128"/>
              <a:ea typeface="ＭＳ Ｐゴシック" panose="020B0600070205080204" pitchFamily="50" charset="-128"/>
            </a:rPr>
            <a:t>15.9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％となったが、類似団体と比較しても、依然として平均を上回る水準で推移しているため、今後も公債費の適正化に努める。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40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27939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17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27939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85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ものの、増加基調にある扶助費に加え、老朽化施設の維持補修費も更なる増加が見込まれることから、将来にわたって収支バランスを確保するため、財政の硬直化を招かないよう義務的経費をはじめとした歳出の適正化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155575</xdr:rowOff>
    </xdr:from>
    <xdr:to>
      <xdr:col>82</xdr:col>
      <xdr:colOff>107950</xdr:colOff>
      <xdr:row>77</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857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34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22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76</xdr:row>
      <xdr:rowOff>121286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22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121302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70486</xdr:rowOff>
    </xdr:from>
    <xdr:to>
      <xdr:col>65</xdr:col>
      <xdr:colOff>53975</xdr:colOff>
      <xdr:row>77</xdr:row>
      <xdr:rowOff>636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10812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27902</xdr:rowOff>
    </xdr:from>
    <xdr:to>
      <xdr:col>29</xdr:col>
      <xdr:colOff>127000</xdr:colOff>
      <xdr:row>16</xdr:row>
      <xdr:rowOff>49644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8727"/>
          <a:ext cx="647700" cy="21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41300</xdr:rowOff>
    </xdr:from>
    <xdr:to>
      <xdr:col>26</xdr:col>
      <xdr:colOff>50800</xdr:colOff>
      <xdr:row>16</xdr:row>
      <xdr:rowOff>49644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32125"/>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37452</xdr:rowOff>
    </xdr:from>
    <xdr:to>
      <xdr:col>22</xdr:col>
      <xdr:colOff>114300</xdr:colOff>
      <xdr:row>16</xdr:row>
      <xdr:rowOff>41300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28277"/>
          <a:ext cx="698500" cy="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37452</xdr:rowOff>
    </xdr:from>
    <xdr:to>
      <xdr:col>18</xdr:col>
      <xdr:colOff>177800</xdr:colOff>
      <xdr:row>16</xdr:row>
      <xdr:rowOff>59677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8277"/>
          <a:ext cx="698500" cy="2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148552</xdr:rowOff>
    </xdr:from>
    <xdr:to>
      <xdr:col>29</xdr:col>
      <xdr:colOff>177800</xdr:colOff>
      <xdr:row>16</xdr:row>
      <xdr:rowOff>78702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165079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170294</xdr:rowOff>
    </xdr:from>
    <xdr:to>
      <xdr:col>26</xdr:col>
      <xdr:colOff>101600</xdr:colOff>
      <xdr:row>16</xdr:row>
      <xdr:rowOff>100444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9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110621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8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161950</xdr:rowOff>
    </xdr:from>
    <xdr:to>
      <xdr:col>22</xdr:col>
      <xdr:colOff>165100</xdr:colOff>
      <xdr:row>16</xdr:row>
      <xdr:rowOff>92100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102277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158102</xdr:rowOff>
    </xdr:from>
    <xdr:to>
      <xdr:col>19</xdr:col>
      <xdr:colOff>38100</xdr:colOff>
      <xdr:row>16</xdr:row>
      <xdr:rowOff>88252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98429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8877</xdr:rowOff>
    </xdr:from>
    <xdr:to>
      <xdr:col>15</xdr:col>
      <xdr:colOff>101600</xdr:colOff>
      <xdr:row>16</xdr:row>
      <xdr:rowOff>110477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120654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91306</xdr:rowOff>
    </xdr:from>
    <xdr:to>
      <xdr:col>29</xdr:col>
      <xdr:colOff>127000</xdr:colOff>
      <xdr:row>35</xdr:row>
      <xdr:rowOff>111161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1656"/>
          <a:ext cx="647700" cy="1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111161</xdr:rowOff>
    </xdr:from>
    <xdr:to>
      <xdr:col>26</xdr:col>
      <xdr:colOff>50800</xdr:colOff>
      <xdr:row>35</xdr:row>
      <xdr:rowOff>114917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21511"/>
          <a:ext cx="698500" cy="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28767</xdr:rowOff>
    </xdr:from>
    <xdr:to>
      <xdr:col>22</xdr:col>
      <xdr:colOff>114300</xdr:colOff>
      <xdr:row>35</xdr:row>
      <xdr:rowOff>114917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39117"/>
          <a:ext cx="698500" cy="8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28767</xdr:rowOff>
    </xdr:from>
    <xdr:to>
      <xdr:col>18</xdr:col>
      <xdr:colOff>177800</xdr:colOff>
      <xdr:row>35</xdr:row>
      <xdr:rowOff>164523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39117"/>
          <a:ext cx="698500" cy="135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40506</xdr:rowOff>
    </xdr:from>
    <xdr:to>
      <xdr:col>29</xdr:col>
      <xdr:colOff>177800</xdr:colOff>
      <xdr:row>35</xdr:row>
      <xdr:rowOff>142106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0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228483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60361</xdr:rowOff>
    </xdr:from>
    <xdr:to>
      <xdr:col>26</xdr:col>
      <xdr:colOff>101600</xdr:colOff>
      <xdr:row>35</xdr:row>
      <xdr:rowOff>161961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172138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3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64117</xdr:rowOff>
    </xdr:from>
    <xdr:to>
      <xdr:col>22</xdr:col>
      <xdr:colOff>165100</xdr:colOff>
      <xdr:row>35</xdr:row>
      <xdr:rowOff>165717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175894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320867</xdr:rowOff>
    </xdr:from>
    <xdr:to>
      <xdr:col>19</xdr:col>
      <xdr:colOff>38100</xdr:colOff>
      <xdr:row>35</xdr:row>
      <xdr:rowOff>79567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8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89744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5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113723</xdr:rowOff>
    </xdr:from>
    <xdr:to>
      <xdr:col>15</xdr:col>
      <xdr:colOff>101600</xdr:colOff>
      <xdr:row>35</xdr:row>
      <xdr:rowOff>215323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4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225500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57,645
56,924
722.33
38,290,966
36,798,493
810,342
18,160,204
29,110,063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50374</xdr:rowOff>
    </xdr:from>
    <xdr:to>
      <xdr:col>24</xdr:col>
      <xdr:colOff>63500</xdr:colOff>
      <xdr:row>36</xdr:row>
      <xdr:rowOff>59385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22574"/>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30810</xdr:rowOff>
    </xdr:from>
    <xdr:to>
      <xdr:col>19</xdr:col>
      <xdr:colOff>177800</xdr:colOff>
      <xdr:row>36</xdr:row>
      <xdr:rowOff>50374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3010"/>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30810</xdr:rowOff>
    </xdr:from>
    <xdr:to>
      <xdr:col>15</xdr:col>
      <xdr:colOff>50800</xdr:colOff>
      <xdr:row>36</xdr:row>
      <xdr:rowOff>50355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3010"/>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50355</xdr:rowOff>
    </xdr:from>
    <xdr:to>
      <xdr:col>10</xdr:col>
      <xdr:colOff>114300</xdr:colOff>
      <xdr:row>36</xdr:row>
      <xdr:rowOff>84931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2555"/>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8585</xdr:rowOff>
    </xdr:from>
    <xdr:to>
      <xdr:col>24</xdr:col>
      <xdr:colOff>114300</xdr:colOff>
      <xdr:row>36</xdr:row>
      <xdr:rowOff>110185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158462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171024</xdr:rowOff>
    </xdr:from>
    <xdr:to>
      <xdr:col>20</xdr:col>
      <xdr:colOff>38100</xdr:colOff>
      <xdr:row>36</xdr:row>
      <xdr:rowOff>101174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117701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151460</xdr:rowOff>
    </xdr:from>
    <xdr:to>
      <xdr:col>15</xdr:col>
      <xdr:colOff>101600</xdr:colOff>
      <xdr:row>36</xdr:row>
      <xdr:rowOff>81610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98137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171005</xdr:rowOff>
    </xdr:from>
    <xdr:to>
      <xdr:col>10</xdr:col>
      <xdr:colOff>165100</xdr:colOff>
      <xdr:row>36</xdr:row>
      <xdr:rowOff>101155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34131</xdr:rowOff>
    </xdr:from>
    <xdr:to>
      <xdr:col>6</xdr:col>
      <xdr:colOff>38100</xdr:colOff>
      <xdr:row>36</xdr:row>
      <xdr:rowOff>135731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152258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6324</xdr:rowOff>
    </xdr:from>
    <xdr:to>
      <xdr:col>24</xdr:col>
      <xdr:colOff>63500</xdr:colOff>
      <xdr:row>53</xdr:row>
      <xdr:rowOff>56400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93174"/>
          <a:ext cx="838200" cy="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56400</xdr:rowOff>
    </xdr:from>
    <xdr:to>
      <xdr:col>19</xdr:col>
      <xdr:colOff>177800</xdr:colOff>
      <xdr:row>54</xdr:row>
      <xdr:rowOff>85001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43250"/>
          <a:ext cx="889000" cy="2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85001</xdr:rowOff>
    </xdr:from>
    <xdr:to>
      <xdr:col>15</xdr:col>
      <xdr:colOff>50800</xdr:colOff>
      <xdr:row>54</xdr:row>
      <xdr:rowOff>155956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43301"/>
          <a:ext cx="889000" cy="7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155956</xdr:rowOff>
    </xdr:from>
    <xdr:to>
      <xdr:col>10</xdr:col>
      <xdr:colOff>114300</xdr:colOff>
      <xdr:row>55</xdr:row>
      <xdr:rowOff>142951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14256"/>
          <a:ext cx="889000" cy="1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126974</xdr:rowOff>
    </xdr:from>
    <xdr:to>
      <xdr:col>24</xdr:col>
      <xdr:colOff>114300</xdr:colOff>
      <xdr:row>53</xdr:row>
      <xdr:rowOff>57124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149851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9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5600</xdr:rowOff>
    </xdr:from>
    <xdr:to>
      <xdr:col>20</xdr:col>
      <xdr:colOff>38100</xdr:colOff>
      <xdr:row>53</xdr:row>
      <xdr:rowOff>107200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9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123727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6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34201</xdr:rowOff>
    </xdr:from>
    <xdr:to>
      <xdr:col>15</xdr:col>
      <xdr:colOff>101600</xdr:colOff>
      <xdr:row>54</xdr:row>
      <xdr:rowOff>135801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152328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6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105156</xdr:rowOff>
    </xdr:from>
    <xdr:to>
      <xdr:col>10</xdr:col>
      <xdr:colOff>165100</xdr:colOff>
      <xdr:row>55</xdr:row>
      <xdr:rowOff>35306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51833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3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92151</xdr:rowOff>
    </xdr:from>
    <xdr:to>
      <xdr:col>6</xdr:col>
      <xdr:colOff>38100</xdr:colOff>
      <xdr:row>56</xdr:row>
      <xdr:rowOff>22301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38828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9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14949</xdr:rowOff>
    </xdr:from>
    <xdr:to>
      <xdr:col>24</xdr:col>
      <xdr:colOff>62865</xdr:colOff>
      <xdr:row>79</xdr:row>
      <xdr:rowOff>82680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59349"/>
          <a:ext cx="1270" cy="1267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86507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82680</xdr:rowOff>
    </xdr:from>
    <xdr:to>
      <xdr:col>24</xdr:col>
      <xdr:colOff>152400</xdr:colOff>
      <xdr:row>79</xdr:row>
      <xdr:rowOff>82680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133076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3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14949</xdr:rowOff>
    </xdr:from>
    <xdr:to>
      <xdr:col>24</xdr:col>
      <xdr:colOff>152400</xdr:colOff>
      <xdr:row>72</xdr:row>
      <xdr:rowOff>14949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59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14949</xdr:rowOff>
    </xdr:from>
    <xdr:to>
      <xdr:col>24</xdr:col>
      <xdr:colOff>63500</xdr:colOff>
      <xdr:row>72</xdr:row>
      <xdr:rowOff>65339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359349"/>
          <a:ext cx="838200" cy="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51587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73160</xdr:rowOff>
    </xdr:from>
    <xdr:to>
      <xdr:col>24</xdr:col>
      <xdr:colOff>114300</xdr:colOff>
      <xdr:row>79</xdr:row>
      <xdr:rowOff>3310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59069</xdr:rowOff>
    </xdr:from>
    <xdr:to>
      <xdr:col>19</xdr:col>
      <xdr:colOff>177800</xdr:colOff>
      <xdr:row>72</xdr:row>
      <xdr:rowOff>65339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232019"/>
          <a:ext cx="889000" cy="17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78384</xdr:rowOff>
    </xdr:from>
    <xdr:to>
      <xdr:col>20</xdr:col>
      <xdr:colOff>38100</xdr:colOff>
      <xdr:row>79</xdr:row>
      <xdr:rowOff>8534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171111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59069</xdr:rowOff>
    </xdr:from>
    <xdr:to>
      <xdr:col>15</xdr:col>
      <xdr:colOff>50800</xdr:colOff>
      <xdr:row>73</xdr:row>
      <xdr:rowOff>78141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232019"/>
          <a:ext cx="889000" cy="36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77960</xdr:rowOff>
    </xdr:from>
    <xdr:to>
      <xdr:col>15</xdr:col>
      <xdr:colOff>101600</xdr:colOff>
      <xdr:row>79</xdr:row>
      <xdr:rowOff>8110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170687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5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78141</xdr:rowOff>
    </xdr:from>
    <xdr:to>
      <xdr:col>10</xdr:col>
      <xdr:colOff>114300</xdr:colOff>
      <xdr:row>74</xdr:row>
      <xdr:rowOff>171247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593991"/>
          <a:ext cx="889000" cy="26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74988</xdr:rowOff>
    </xdr:from>
    <xdr:to>
      <xdr:col>10</xdr:col>
      <xdr:colOff>165100</xdr:colOff>
      <xdr:row>79</xdr:row>
      <xdr:rowOff>5138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167715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98730</xdr:rowOff>
    </xdr:from>
    <xdr:to>
      <xdr:col>6</xdr:col>
      <xdr:colOff>38100</xdr:colOff>
      <xdr:row>79</xdr:row>
      <xdr:rowOff>28880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20007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135599</xdr:rowOff>
    </xdr:from>
    <xdr:to>
      <xdr:col>24</xdr:col>
      <xdr:colOff>114300</xdr:colOff>
      <xdr:row>72</xdr:row>
      <xdr:rowOff>65749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3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88626</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26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14539</xdr:rowOff>
    </xdr:from>
    <xdr:to>
      <xdr:col>20</xdr:col>
      <xdr:colOff>38100</xdr:colOff>
      <xdr:row>72</xdr:row>
      <xdr:rowOff>116139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3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132666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13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8269</xdr:rowOff>
    </xdr:from>
    <xdr:to>
      <xdr:col>15</xdr:col>
      <xdr:colOff>101600</xdr:colOff>
      <xdr:row>71</xdr:row>
      <xdr:rowOff>109869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1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126396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195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27341</xdr:rowOff>
    </xdr:from>
    <xdr:to>
      <xdr:col>10</xdr:col>
      <xdr:colOff>165100</xdr:colOff>
      <xdr:row>73</xdr:row>
      <xdr:rowOff>128941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54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145468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3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120447</xdr:rowOff>
    </xdr:from>
    <xdr:to>
      <xdr:col>6</xdr:col>
      <xdr:colOff>38100</xdr:colOff>
      <xdr:row>75</xdr:row>
      <xdr:rowOff>50597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67124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5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163300</xdr:rowOff>
    </xdr:from>
    <xdr:to>
      <xdr:col>24</xdr:col>
      <xdr:colOff>63500</xdr:colOff>
      <xdr:row>94</xdr:row>
      <xdr:rowOff>127019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08150"/>
          <a:ext cx="838200" cy="13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133082</xdr:rowOff>
    </xdr:from>
    <xdr:to>
      <xdr:col>19</xdr:col>
      <xdr:colOff>177800</xdr:colOff>
      <xdr:row>94</xdr:row>
      <xdr:rowOff>127019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77932"/>
          <a:ext cx="889000" cy="1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133082</xdr:rowOff>
    </xdr:from>
    <xdr:to>
      <xdr:col>15</xdr:col>
      <xdr:colOff>50800</xdr:colOff>
      <xdr:row>95</xdr:row>
      <xdr:rowOff>135737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77932"/>
          <a:ext cx="889000" cy="34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135737</xdr:rowOff>
    </xdr:from>
    <xdr:to>
      <xdr:col>10</xdr:col>
      <xdr:colOff>114300</xdr:colOff>
      <xdr:row>96</xdr:row>
      <xdr:rowOff>27925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23487"/>
          <a:ext cx="889000" cy="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112500</xdr:rowOff>
    </xdr:from>
    <xdr:to>
      <xdr:col>24</xdr:col>
      <xdr:colOff>114300</xdr:colOff>
      <xdr:row>94</xdr:row>
      <xdr:rowOff>42650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135377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0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76219</xdr:rowOff>
    </xdr:from>
    <xdr:to>
      <xdr:col>20</xdr:col>
      <xdr:colOff>38100</xdr:colOff>
      <xdr:row>95</xdr:row>
      <xdr:rowOff>6369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22896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6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82282</xdr:rowOff>
    </xdr:from>
    <xdr:to>
      <xdr:col>15</xdr:col>
      <xdr:colOff>101600</xdr:colOff>
      <xdr:row>94</xdr:row>
      <xdr:rowOff>12432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28959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0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84937</xdr:rowOff>
    </xdr:from>
    <xdr:to>
      <xdr:col>10</xdr:col>
      <xdr:colOff>165100</xdr:colOff>
      <xdr:row>96</xdr:row>
      <xdr:rowOff>15087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31614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4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148575</xdr:rowOff>
    </xdr:from>
    <xdr:to>
      <xdr:col>6</xdr:col>
      <xdr:colOff>38100</xdr:colOff>
      <xdr:row>96</xdr:row>
      <xdr:rowOff>78725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95252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138740</xdr:rowOff>
    </xdr:from>
    <xdr:to>
      <xdr:col>55</xdr:col>
      <xdr:colOff>0</xdr:colOff>
      <xdr:row>36</xdr:row>
      <xdr:rowOff>38613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39490"/>
          <a:ext cx="8382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160556</xdr:rowOff>
    </xdr:from>
    <xdr:to>
      <xdr:col>50</xdr:col>
      <xdr:colOff>114300</xdr:colOff>
      <xdr:row>36</xdr:row>
      <xdr:rowOff>38613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61306"/>
          <a:ext cx="8890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151115</xdr:rowOff>
    </xdr:from>
    <xdr:to>
      <xdr:col>45</xdr:col>
      <xdr:colOff>177800</xdr:colOff>
      <xdr:row>35</xdr:row>
      <xdr:rowOff>160556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66065"/>
          <a:ext cx="889000" cy="69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151115</xdr:rowOff>
    </xdr:from>
    <xdr:to>
      <xdr:col>41</xdr:col>
      <xdr:colOff>50800</xdr:colOff>
      <xdr:row>36</xdr:row>
      <xdr:rowOff>117892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66065"/>
          <a:ext cx="889000" cy="8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87940</xdr:rowOff>
    </xdr:from>
    <xdr:to>
      <xdr:col>55</xdr:col>
      <xdr:colOff>50800</xdr:colOff>
      <xdr:row>36</xdr:row>
      <xdr:rowOff>18090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110817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159263</xdr:rowOff>
    </xdr:from>
    <xdr:to>
      <xdr:col>50</xdr:col>
      <xdr:colOff>165100</xdr:colOff>
      <xdr:row>36</xdr:row>
      <xdr:rowOff>89413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105940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109756</xdr:rowOff>
    </xdr:from>
    <xdr:to>
      <xdr:col>46</xdr:col>
      <xdr:colOff>38100</xdr:colOff>
      <xdr:row>36</xdr:row>
      <xdr:rowOff>39906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56433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8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100315</xdr:rowOff>
    </xdr:from>
    <xdr:to>
      <xdr:col>41</xdr:col>
      <xdr:colOff>101600</xdr:colOff>
      <xdr:row>32</xdr:row>
      <xdr:rowOff>30465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4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46992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1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67092</xdr:rowOff>
    </xdr:from>
    <xdr:to>
      <xdr:col>36</xdr:col>
      <xdr:colOff>165100</xdr:colOff>
      <xdr:row>36</xdr:row>
      <xdr:rowOff>168692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13769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147117</xdr:rowOff>
    </xdr:from>
    <xdr:to>
      <xdr:col>55</xdr:col>
      <xdr:colOff>0</xdr:colOff>
      <xdr:row>56</xdr:row>
      <xdr:rowOff>59398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576867"/>
          <a:ext cx="838200" cy="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20904</xdr:rowOff>
    </xdr:from>
    <xdr:to>
      <xdr:col>50</xdr:col>
      <xdr:colOff>114300</xdr:colOff>
      <xdr:row>56</xdr:row>
      <xdr:rowOff>59398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22104"/>
          <a:ext cx="88900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20904</xdr:rowOff>
    </xdr:from>
    <xdr:to>
      <xdr:col>45</xdr:col>
      <xdr:colOff>177800</xdr:colOff>
      <xdr:row>56</xdr:row>
      <xdr:rowOff>154636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22104"/>
          <a:ext cx="889000" cy="1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117005</xdr:rowOff>
    </xdr:from>
    <xdr:to>
      <xdr:col>41</xdr:col>
      <xdr:colOff>50800</xdr:colOff>
      <xdr:row>56</xdr:row>
      <xdr:rowOff>154636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18205"/>
          <a:ext cx="8890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96317</xdr:rowOff>
    </xdr:from>
    <xdr:to>
      <xdr:col>55</xdr:col>
      <xdr:colOff>50800</xdr:colOff>
      <xdr:row>56</xdr:row>
      <xdr:rowOff>26467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2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74744</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8598</xdr:rowOff>
    </xdr:from>
    <xdr:to>
      <xdr:col>50</xdr:col>
      <xdr:colOff>165100</xdr:colOff>
      <xdr:row>56</xdr:row>
      <xdr:rowOff>110198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101325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141554</xdr:rowOff>
    </xdr:from>
    <xdr:to>
      <xdr:col>46</xdr:col>
      <xdr:colOff>38100</xdr:colOff>
      <xdr:row>56</xdr:row>
      <xdr:rowOff>71704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62831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103836</xdr:rowOff>
    </xdr:from>
    <xdr:to>
      <xdr:col>41</xdr:col>
      <xdr:colOff>101600</xdr:colOff>
      <xdr:row>57</xdr:row>
      <xdr:rowOff>33986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0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25113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66205</xdr:rowOff>
    </xdr:from>
    <xdr:to>
      <xdr:col>36</xdr:col>
      <xdr:colOff>165100</xdr:colOff>
      <xdr:row>56</xdr:row>
      <xdr:rowOff>167805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66242</xdr:rowOff>
    </xdr:from>
    <xdr:to>
      <xdr:col>55</xdr:col>
      <xdr:colOff>0</xdr:colOff>
      <xdr:row>78</xdr:row>
      <xdr:rowOff>125718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67892"/>
          <a:ext cx="838200" cy="2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117106</xdr:rowOff>
    </xdr:from>
    <xdr:to>
      <xdr:col>50</xdr:col>
      <xdr:colOff>114300</xdr:colOff>
      <xdr:row>77</xdr:row>
      <xdr:rowOff>66242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47306"/>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117106</xdr:rowOff>
    </xdr:from>
    <xdr:to>
      <xdr:col>45</xdr:col>
      <xdr:colOff>177800</xdr:colOff>
      <xdr:row>79</xdr:row>
      <xdr:rowOff>28715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47306"/>
          <a:ext cx="889000" cy="4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164409</xdr:rowOff>
    </xdr:from>
    <xdr:to>
      <xdr:col>41</xdr:col>
      <xdr:colOff>50800</xdr:colOff>
      <xdr:row>79</xdr:row>
      <xdr:rowOff>28715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94609"/>
          <a:ext cx="889000" cy="3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74918</xdr:rowOff>
    </xdr:from>
    <xdr:to>
      <xdr:col>55</xdr:col>
      <xdr:colOff>50800</xdr:colOff>
      <xdr:row>79</xdr:row>
      <xdr:rowOff>5068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161295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6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15442</xdr:rowOff>
    </xdr:from>
    <xdr:to>
      <xdr:col>50</xdr:col>
      <xdr:colOff>165100</xdr:colOff>
      <xdr:row>77</xdr:row>
      <xdr:rowOff>117042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133569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99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66306</xdr:rowOff>
    </xdr:from>
    <xdr:to>
      <xdr:col>46</xdr:col>
      <xdr:colOff>38100</xdr:colOff>
      <xdr:row>76</xdr:row>
      <xdr:rowOff>167906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12984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149365</xdr:rowOff>
    </xdr:from>
    <xdr:to>
      <xdr:col>41</xdr:col>
      <xdr:colOff>101600</xdr:colOff>
      <xdr:row>79</xdr:row>
      <xdr:rowOff>79515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70642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1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113609</xdr:rowOff>
    </xdr:from>
    <xdr:to>
      <xdr:col>36</xdr:col>
      <xdr:colOff>165100</xdr:colOff>
      <xdr:row>77</xdr:row>
      <xdr:rowOff>43759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60285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71806</xdr:rowOff>
    </xdr:from>
    <xdr:to>
      <xdr:col>55</xdr:col>
      <xdr:colOff>0</xdr:colOff>
      <xdr:row>97</xdr:row>
      <xdr:rowOff>122588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02456"/>
          <a:ext cx="8382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122588</xdr:rowOff>
    </xdr:from>
    <xdr:to>
      <xdr:col>50</xdr:col>
      <xdr:colOff>114300</xdr:colOff>
      <xdr:row>98</xdr:row>
      <xdr:rowOff>7863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53238"/>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44831</xdr:rowOff>
    </xdr:from>
    <xdr:to>
      <xdr:col>45</xdr:col>
      <xdr:colOff>177800</xdr:colOff>
      <xdr:row>98</xdr:row>
      <xdr:rowOff>7863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75481"/>
          <a:ext cx="889000" cy="1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44831</xdr:rowOff>
    </xdr:from>
    <xdr:to>
      <xdr:col>41</xdr:col>
      <xdr:colOff>50800</xdr:colOff>
      <xdr:row>98</xdr:row>
      <xdr:rowOff>104953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75481"/>
          <a:ext cx="8890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21006</xdr:rowOff>
    </xdr:from>
    <xdr:to>
      <xdr:col>55</xdr:col>
      <xdr:colOff>50800</xdr:colOff>
      <xdr:row>97</xdr:row>
      <xdr:rowOff>122606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170883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3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71788</xdr:rowOff>
    </xdr:from>
    <xdr:to>
      <xdr:col>50</xdr:col>
      <xdr:colOff>165100</xdr:colOff>
      <xdr:row>98</xdr:row>
      <xdr:rowOff>1938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164515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128513</xdr:rowOff>
    </xdr:from>
    <xdr:to>
      <xdr:col>46</xdr:col>
      <xdr:colOff>38100</xdr:colOff>
      <xdr:row>98</xdr:row>
      <xdr:rowOff>58663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49790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165481</xdr:rowOff>
    </xdr:from>
    <xdr:to>
      <xdr:col>41</xdr:col>
      <xdr:colOff>101600</xdr:colOff>
      <xdr:row>97</xdr:row>
      <xdr:rowOff>95631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86758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54153</xdr:rowOff>
    </xdr:from>
    <xdr:to>
      <xdr:col>36</xdr:col>
      <xdr:colOff>165100</xdr:colOff>
      <xdr:row>98</xdr:row>
      <xdr:rowOff>155753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146880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110393</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25493"/>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110393</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25493"/>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129687</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44787"/>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59593</xdr:rowOff>
    </xdr:from>
    <xdr:to>
      <xdr:col>81</xdr:col>
      <xdr:colOff>101600</xdr:colOff>
      <xdr:row>38</xdr:row>
      <xdr:rowOff>161193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152320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6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78887</xdr:rowOff>
    </xdr:from>
    <xdr:to>
      <xdr:col>67</xdr:col>
      <xdr:colOff>101600</xdr:colOff>
      <xdr:row>39</xdr:row>
      <xdr:rowOff>9037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8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76136</xdr:rowOff>
    </xdr:from>
    <xdr:to>
      <xdr:col>85</xdr:col>
      <xdr:colOff>127000</xdr:colOff>
      <xdr:row>75</xdr:row>
      <xdr:rowOff>99746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34886"/>
          <a:ext cx="8382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88964</xdr:rowOff>
    </xdr:from>
    <xdr:to>
      <xdr:col>81</xdr:col>
      <xdr:colOff>50800</xdr:colOff>
      <xdr:row>75</xdr:row>
      <xdr:rowOff>99746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4771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58141</xdr:rowOff>
    </xdr:from>
    <xdr:to>
      <xdr:col>76</xdr:col>
      <xdr:colOff>114300</xdr:colOff>
      <xdr:row>75</xdr:row>
      <xdr:rowOff>88964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916891"/>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58141</xdr:rowOff>
    </xdr:from>
    <xdr:to>
      <xdr:col>71</xdr:col>
      <xdr:colOff>177800</xdr:colOff>
      <xdr:row>75</xdr:row>
      <xdr:rowOff>123939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16891"/>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25336</xdr:rowOff>
    </xdr:from>
    <xdr:to>
      <xdr:col>85</xdr:col>
      <xdr:colOff>177800</xdr:colOff>
      <xdr:row>75</xdr:row>
      <xdr:rowOff>126936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48213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48946</xdr:rowOff>
    </xdr:from>
    <xdr:to>
      <xdr:col>81</xdr:col>
      <xdr:colOff>101600</xdr:colOff>
      <xdr:row>75</xdr:row>
      <xdr:rowOff>150546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167073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38164</xdr:rowOff>
    </xdr:from>
    <xdr:to>
      <xdr:col>76</xdr:col>
      <xdr:colOff>165100</xdr:colOff>
      <xdr:row>75</xdr:row>
      <xdr:rowOff>139764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156291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7341</xdr:rowOff>
    </xdr:from>
    <xdr:to>
      <xdr:col>72</xdr:col>
      <xdr:colOff>38100</xdr:colOff>
      <xdr:row>75</xdr:row>
      <xdr:rowOff>108941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6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125468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73139</xdr:rowOff>
    </xdr:from>
    <xdr:to>
      <xdr:col>67</xdr:col>
      <xdr:colOff>101600</xdr:colOff>
      <xdr:row>76</xdr:row>
      <xdr:rowOff>3290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31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19816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31893</xdr:rowOff>
    </xdr:from>
    <xdr:to>
      <xdr:col>85</xdr:col>
      <xdr:colOff>127000</xdr:colOff>
      <xdr:row>97</xdr:row>
      <xdr:rowOff>78189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62543"/>
          <a:ext cx="8382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78189</xdr:rowOff>
    </xdr:from>
    <xdr:to>
      <xdr:col>81</xdr:col>
      <xdr:colOff>50800</xdr:colOff>
      <xdr:row>97</xdr:row>
      <xdr:rowOff>147464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08839"/>
          <a:ext cx="889000" cy="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147464</xdr:rowOff>
    </xdr:from>
    <xdr:to>
      <xdr:col>76</xdr:col>
      <xdr:colOff>114300</xdr:colOff>
      <xdr:row>98</xdr:row>
      <xdr:rowOff>78811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78114"/>
          <a:ext cx="889000" cy="10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78811</xdr:rowOff>
    </xdr:from>
    <xdr:to>
      <xdr:col>71</xdr:col>
      <xdr:colOff>177800</xdr:colOff>
      <xdr:row>98</xdr:row>
      <xdr:rowOff>115303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80911"/>
          <a:ext cx="889000" cy="3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152543</xdr:rowOff>
    </xdr:from>
    <xdr:to>
      <xdr:col>85</xdr:col>
      <xdr:colOff>177800</xdr:colOff>
      <xdr:row>97</xdr:row>
      <xdr:rowOff>82693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3970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6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27389</xdr:rowOff>
    </xdr:from>
    <xdr:to>
      <xdr:col>81</xdr:col>
      <xdr:colOff>101600</xdr:colOff>
      <xdr:row>97</xdr:row>
      <xdr:rowOff>128989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145516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3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96664</xdr:rowOff>
    </xdr:from>
    <xdr:to>
      <xdr:col>76</xdr:col>
      <xdr:colOff>165100</xdr:colOff>
      <xdr:row>98</xdr:row>
      <xdr:rowOff>26814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2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17941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2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28011</xdr:rowOff>
    </xdr:from>
    <xdr:to>
      <xdr:col>72</xdr:col>
      <xdr:colOff>38100</xdr:colOff>
      <xdr:row>98</xdr:row>
      <xdr:rowOff>129611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120738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64503</xdr:rowOff>
    </xdr:from>
    <xdr:to>
      <xdr:col>67</xdr:col>
      <xdr:colOff>101600</xdr:colOff>
      <xdr:row>98</xdr:row>
      <xdr:rowOff>166103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157230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5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102743</xdr:rowOff>
    </xdr:from>
    <xdr:to>
      <xdr:col>116</xdr:col>
      <xdr:colOff>63500</xdr:colOff>
      <xdr:row>33</xdr:row>
      <xdr:rowOff>117983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246243"/>
          <a:ext cx="83820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117983</xdr:rowOff>
    </xdr:from>
    <xdr:to>
      <xdr:col>111</xdr:col>
      <xdr:colOff>177800</xdr:colOff>
      <xdr:row>34</xdr:row>
      <xdr:rowOff>53213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77583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53213</xdr:rowOff>
    </xdr:from>
    <xdr:to>
      <xdr:col>107</xdr:col>
      <xdr:colOff>50800</xdr:colOff>
      <xdr:row>35</xdr:row>
      <xdr:rowOff>162306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882513"/>
          <a:ext cx="889000" cy="2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162306</xdr:rowOff>
    </xdr:from>
    <xdr:to>
      <xdr:col>102</xdr:col>
      <xdr:colOff>114300</xdr:colOff>
      <xdr:row>37</xdr:row>
      <xdr:rowOff>52070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163056"/>
          <a:ext cx="889000" cy="2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51943</xdr:rowOff>
    </xdr:from>
    <xdr:to>
      <xdr:col>116</xdr:col>
      <xdr:colOff>114300</xdr:colOff>
      <xdr:row>30</xdr:row>
      <xdr:rowOff>153543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1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4970</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1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67183</xdr:rowOff>
    </xdr:from>
    <xdr:to>
      <xdr:col>112</xdr:col>
      <xdr:colOff>38100</xdr:colOff>
      <xdr:row>33</xdr:row>
      <xdr:rowOff>168783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13860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5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2413</xdr:rowOff>
    </xdr:from>
    <xdr:to>
      <xdr:col>107</xdr:col>
      <xdr:colOff>101600</xdr:colOff>
      <xdr:row>34</xdr:row>
      <xdr:rowOff>104013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120540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60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111506</xdr:rowOff>
    </xdr:from>
    <xdr:to>
      <xdr:col>102</xdr:col>
      <xdr:colOff>165100</xdr:colOff>
      <xdr:row>36</xdr:row>
      <xdr:rowOff>41656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58183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8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1270</xdr:rowOff>
    </xdr:from>
    <xdr:to>
      <xdr:col>98</xdr:col>
      <xdr:colOff>38100</xdr:colOff>
      <xdr:row>37</xdr:row>
      <xdr:rowOff>102870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119397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2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50971</xdr:rowOff>
    </xdr:from>
    <xdr:to>
      <xdr:col>116</xdr:col>
      <xdr:colOff>63500</xdr:colOff>
      <xdr:row>73</xdr:row>
      <xdr:rowOff>83269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566821"/>
          <a:ext cx="8382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83269</xdr:rowOff>
    </xdr:from>
    <xdr:to>
      <xdr:col>111</xdr:col>
      <xdr:colOff>177800</xdr:colOff>
      <xdr:row>74</xdr:row>
      <xdr:rowOff>8745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599119"/>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8745</xdr:rowOff>
    </xdr:from>
    <xdr:to>
      <xdr:col>107</xdr:col>
      <xdr:colOff>50800</xdr:colOff>
      <xdr:row>74</xdr:row>
      <xdr:rowOff>38985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96045"/>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28959</xdr:rowOff>
    </xdr:from>
    <xdr:to>
      <xdr:col>102</xdr:col>
      <xdr:colOff>114300</xdr:colOff>
      <xdr:row>74</xdr:row>
      <xdr:rowOff>38985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716259"/>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xdr:rowOff>
    </xdr:from>
    <xdr:to>
      <xdr:col>116</xdr:col>
      <xdr:colOff>114300</xdr:colOff>
      <xdr:row>73</xdr:row>
      <xdr:rowOff>101771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5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23048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32469</xdr:rowOff>
    </xdr:from>
    <xdr:to>
      <xdr:col>112</xdr:col>
      <xdr:colOff>38100</xdr:colOff>
      <xdr:row>73</xdr:row>
      <xdr:rowOff>134069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150596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2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129395</xdr:rowOff>
    </xdr:from>
    <xdr:to>
      <xdr:col>107</xdr:col>
      <xdr:colOff>101600</xdr:colOff>
      <xdr:row>74</xdr:row>
      <xdr:rowOff>59545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4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76072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2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159635</xdr:rowOff>
    </xdr:from>
    <xdr:to>
      <xdr:col>102</xdr:col>
      <xdr:colOff>165100</xdr:colOff>
      <xdr:row>74</xdr:row>
      <xdr:rowOff>89785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7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106312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5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149609</xdr:rowOff>
    </xdr:from>
    <xdr:to>
      <xdr:col>98</xdr:col>
      <xdr:colOff>38100</xdr:colOff>
      <xdr:row>74</xdr:row>
      <xdr:rowOff>79759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96286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4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歳出決算総額は住民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638,364</a:t>
          </a:r>
          <a:r>
            <a:rPr kumimoji="1" lang="ja-JP" altLang="en-US" sz="900">
              <a:latin typeface="ＭＳ Ｐゴシック" panose="020B0600070205080204" pitchFamily="50" charset="-128"/>
              <a:ea typeface="ＭＳ Ｐゴシック" panose="020B0600070205080204" pitchFamily="50" charset="-128"/>
            </a:rPr>
            <a:t>円、令和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593,542</a:t>
          </a:r>
          <a:r>
            <a:rPr kumimoji="1" lang="ja-JP" altLang="en-US" sz="900">
              <a:latin typeface="ＭＳ Ｐゴシック" panose="020B0600070205080204" pitchFamily="50" charset="-128"/>
              <a:ea typeface="ＭＳ Ｐゴシック" panose="020B0600070205080204" pitchFamily="50" charset="-128"/>
            </a:rPr>
            <a:t>円に比べ増加となった。</a:t>
          </a:r>
        </a:p>
        <a:p>
          <a:r>
            <a:rPr kumimoji="1" lang="ja-JP" altLang="en-US" sz="900">
              <a:latin typeface="ＭＳ Ｐゴシック" panose="020B0600070205080204" pitchFamily="50" charset="-128"/>
              <a:ea typeface="ＭＳ Ｐゴシック" panose="020B0600070205080204" pitchFamily="50" charset="-128"/>
            </a:rPr>
            <a:t>補助費については、新型コロナウイルス感染症に係る過年度の国庫支出金の返還等により増加となり、他団体に比べ高い水準にある。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投資及び出資金は石狩西部広域水道企業団が実施する第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期創設事業に係る水道事業会計への出資金による影響により、類似団体内の平均を大きく上回っている。</a:t>
          </a:r>
        </a:p>
        <a:p>
          <a:r>
            <a:rPr kumimoji="1" lang="ja-JP" altLang="en-US" sz="900">
              <a:latin typeface="ＭＳ Ｐゴシック" panose="020B0600070205080204" pitchFamily="50" charset="-128"/>
              <a:ea typeface="ＭＳ Ｐゴシック" panose="020B0600070205080204" pitchFamily="50" charset="-128"/>
            </a:rPr>
            <a:t>物件費が上昇している主な要因は、ふるさと応援寄附に係る費用の増加と公共施設の光熱費の増加である。ふるさと納税の普及拡大、電気料金高騰によるもので、他団体でも同様の状況が窺える。</a:t>
          </a:r>
        </a:p>
        <a:p>
          <a:r>
            <a:rPr kumimoji="1" lang="ja-JP" altLang="en-US" sz="900">
              <a:latin typeface="ＭＳ Ｐゴシック" panose="020B0600070205080204" pitchFamily="50" charset="-128"/>
              <a:ea typeface="ＭＳ Ｐゴシック" panose="020B0600070205080204" pitchFamily="50" charset="-128"/>
            </a:rPr>
            <a:t>維持補修費は、道路橋りょう維持費の増等により増加となった。除排雪に要するコストが他団体に比べ高い水準であり、道路橋梁や老朽化に伴う公共施設の維持補修費の増加も見込まれることから、公共施設等総合管理計画に基づき、公共施設の統廃合や長寿命化を図りながら維持補修費の縮減に努める。</a:t>
          </a:r>
        </a:p>
        <a:p>
          <a:r>
            <a:rPr kumimoji="1" lang="ja-JP" altLang="en-US" sz="900">
              <a:latin typeface="ＭＳ Ｐゴシック" panose="020B0600070205080204" pitchFamily="50" charset="-128"/>
              <a:ea typeface="ＭＳ Ｐゴシック" panose="020B0600070205080204" pitchFamily="50" charset="-128"/>
            </a:rPr>
            <a:t>繰出金は、介護保険事業特別会計や国民健康保険事業特別会計への繰出金が多いことなどから、依然として類似団体内平均よりも高い数値となっている。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扶助費については、電力・ガス・食料品等価格高騰重点支援給付金や、障がい者自立支援事業等の増加となった。扶助費については少子高齢化の進行等により上昇傾向にあることから、事業の必要性や効果の検証を重ねた上で事業内容の精査を行うなど、適切な執行に努める。</a:t>
          </a:r>
        </a:p>
        <a:p>
          <a:r>
            <a:rPr kumimoji="1" lang="ja-JP" altLang="en-US" sz="900">
              <a:latin typeface="ＭＳ Ｐゴシック" panose="020B0600070205080204" pitchFamily="50" charset="-128"/>
              <a:ea typeface="ＭＳ Ｐゴシック" panose="020B0600070205080204" pitchFamily="50" charset="-128"/>
            </a:rPr>
            <a:t>普通建設事業費については、新規整備は減少したが、更新整備が増加したことで全体としては前年に比べ増加した。引き続き、計画的かつ効率的な運用に努める。</a:t>
          </a:r>
        </a:p>
        <a:p>
          <a:r>
            <a:rPr kumimoji="1" lang="ja-JP" altLang="en-US" sz="900">
              <a:latin typeface="ＭＳ Ｐゴシック" panose="020B0600070205080204" pitchFamily="50" charset="-128"/>
              <a:ea typeface="ＭＳ Ｐゴシック" panose="020B0600070205080204" pitchFamily="50" charset="-128"/>
            </a:rPr>
            <a:t>その他の経費については、事務事業の総点検による評価検証に基づいた再構築など、更なる歳出の効率化に努める。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57,645
56,924
722.33
38,290,966
36,798,493
810,342
18,160,204
29,110,063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56947</xdr:rowOff>
    </xdr:from>
    <xdr:to>
      <xdr:col>24</xdr:col>
      <xdr:colOff>63500</xdr:colOff>
      <xdr:row>34</xdr:row>
      <xdr:rowOff>62890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86247"/>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141529</xdr:rowOff>
    </xdr:from>
    <xdr:to>
      <xdr:col>19</xdr:col>
      <xdr:colOff>177800</xdr:colOff>
      <xdr:row>34</xdr:row>
      <xdr:rowOff>62890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99379"/>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141529</xdr:rowOff>
    </xdr:from>
    <xdr:to>
      <xdr:col>15</xdr:col>
      <xdr:colOff>50800</xdr:colOff>
      <xdr:row>33</xdr:row>
      <xdr:rowOff>145186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937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145186</xdr:rowOff>
    </xdr:from>
    <xdr:to>
      <xdr:col>10</xdr:col>
      <xdr:colOff>114300</xdr:colOff>
      <xdr:row>34</xdr:row>
      <xdr:rowOff>58319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03036"/>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6147</xdr:rowOff>
    </xdr:from>
    <xdr:to>
      <xdr:col>24</xdr:col>
      <xdr:colOff>114300</xdr:colOff>
      <xdr:row>34</xdr:row>
      <xdr:rowOff>107747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29024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xdr:rowOff>
    </xdr:from>
    <xdr:to>
      <xdr:col>20</xdr:col>
      <xdr:colOff>38100</xdr:colOff>
      <xdr:row>34</xdr:row>
      <xdr:rowOff>113690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130217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90729</xdr:rowOff>
    </xdr:from>
    <xdr:to>
      <xdr:col>15</xdr:col>
      <xdr:colOff>101600</xdr:colOff>
      <xdr:row>34</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37406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94386</xdr:rowOff>
    </xdr:from>
    <xdr:to>
      <xdr:col>10</xdr:col>
      <xdr:colOff>165100</xdr:colOff>
      <xdr:row>34</xdr:row>
      <xdr:rowOff>24536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41063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7519</xdr:rowOff>
    </xdr:from>
    <xdr:to>
      <xdr:col>6</xdr:col>
      <xdr:colOff>38100</xdr:colOff>
      <xdr:row>34</xdr:row>
      <xdr:rowOff>109119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125646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167163</xdr:rowOff>
    </xdr:from>
    <xdr:to>
      <xdr:col>24</xdr:col>
      <xdr:colOff>63500</xdr:colOff>
      <xdr:row>55</xdr:row>
      <xdr:rowOff>33934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25463"/>
          <a:ext cx="8382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33934</xdr:rowOff>
    </xdr:from>
    <xdr:to>
      <xdr:col>19</xdr:col>
      <xdr:colOff>177800</xdr:colOff>
      <xdr:row>56</xdr:row>
      <xdr:rowOff>20386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63684"/>
          <a:ext cx="889000" cy="15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38232</xdr:rowOff>
    </xdr:from>
    <xdr:to>
      <xdr:col>15</xdr:col>
      <xdr:colOff>50800</xdr:colOff>
      <xdr:row>56</xdr:row>
      <xdr:rowOff>20386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53632"/>
          <a:ext cx="889000" cy="66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38232</xdr:rowOff>
    </xdr:from>
    <xdr:to>
      <xdr:col>10</xdr:col>
      <xdr:colOff>114300</xdr:colOff>
      <xdr:row>57</xdr:row>
      <xdr:rowOff>30590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53632"/>
          <a:ext cx="889000" cy="84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116363</xdr:rowOff>
    </xdr:from>
    <xdr:to>
      <xdr:col>24</xdr:col>
      <xdr:colOff>114300</xdr:colOff>
      <xdr:row>55</xdr:row>
      <xdr:rowOff>46513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139240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2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154584</xdr:rowOff>
    </xdr:from>
    <xdr:to>
      <xdr:col>20</xdr:col>
      <xdr:colOff>38100</xdr:colOff>
      <xdr:row>55</xdr:row>
      <xdr:rowOff>84734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101261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1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141036</xdr:rowOff>
    </xdr:from>
    <xdr:to>
      <xdr:col>15</xdr:col>
      <xdr:colOff>101600</xdr:colOff>
      <xdr:row>56</xdr:row>
      <xdr:rowOff>71186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87713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4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158882</xdr:rowOff>
    </xdr:from>
    <xdr:to>
      <xdr:col>10</xdr:col>
      <xdr:colOff>165100</xdr:colOff>
      <xdr:row>52</xdr:row>
      <xdr:rowOff>89032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105559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7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151240</xdr:rowOff>
    </xdr:from>
    <xdr:to>
      <xdr:col>6</xdr:col>
      <xdr:colOff>38100</xdr:colOff>
      <xdr:row>57</xdr:row>
      <xdr:rowOff>81390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72517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7922</xdr:rowOff>
    </xdr:from>
    <xdr:to>
      <xdr:col>24</xdr:col>
      <xdr:colOff>63500</xdr:colOff>
      <xdr:row>74</xdr:row>
      <xdr:rowOff>82521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95222"/>
          <a:ext cx="838200" cy="7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166894</xdr:rowOff>
    </xdr:from>
    <xdr:to>
      <xdr:col>19</xdr:col>
      <xdr:colOff>177800</xdr:colOff>
      <xdr:row>74</xdr:row>
      <xdr:rowOff>82521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82744"/>
          <a:ext cx="889000" cy="8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166894</xdr:rowOff>
    </xdr:from>
    <xdr:to>
      <xdr:col>15</xdr:col>
      <xdr:colOff>50800</xdr:colOff>
      <xdr:row>76</xdr:row>
      <xdr:rowOff>2082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82744"/>
          <a:ext cx="889000" cy="34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2082</xdr:rowOff>
    </xdr:from>
    <xdr:to>
      <xdr:col>10</xdr:col>
      <xdr:colOff>114300</xdr:colOff>
      <xdr:row>76</xdr:row>
      <xdr:rowOff>120689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2282"/>
          <a:ext cx="889000" cy="1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128572</xdr:rowOff>
    </xdr:from>
    <xdr:to>
      <xdr:col>24</xdr:col>
      <xdr:colOff>114300</xdr:colOff>
      <xdr:row>74</xdr:row>
      <xdr:rowOff>58722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4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151449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9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31721</xdr:rowOff>
    </xdr:from>
    <xdr:to>
      <xdr:col>20</xdr:col>
      <xdr:colOff>38100</xdr:colOff>
      <xdr:row>74</xdr:row>
      <xdr:rowOff>133321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1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149848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116094</xdr:rowOff>
    </xdr:from>
    <xdr:to>
      <xdr:col>15</xdr:col>
      <xdr:colOff>101600</xdr:colOff>
      <xdr:row>74</xdr:row>
      <xdr:rowOff>46244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3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62771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0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122733</xdr:rowOff>
    </xdr:from>
    <xdr:to>
      <xdr:col>10</xdr:col>
      <xdr:colOff>165100</xdr:colOff>
      <xdr:row>76</xdr:row>
      <xdr:rowOff>52884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81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69410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69889</xdr:rowOff>
    </xdr:from>
    <xdr:to>
      <xdr:col>6</xdr:col>
      <xdr:colOff>38100</xdr:colOff>
      <xdr:row>77</xdr:row>
      <xdr:rowOff>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69683</xdr:rowOff>
    </xdr:from>
    <xdr:to>
      <xdr:col>24</xdr:col>
      <xdr:colOff>63500</xdr:colOff>
      <xdr:row>97</xdr:row>
      <xdr:rowOff>167644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00333"/>
          <a:ext cx="838200" cy="9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167644</xdr:rowOff>
    </xdr:from>
    <xdr:to>
      <xdr:col>19</xdr:col>
      <xdr:colOff>177800</xdr:colOff>
      <xdr:row>97</xdr:row>
      <xdr:rowOff>169951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8294"/>
          <a:ext cx="889000" cy="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169951</xdr:rowOff>
    </xdr:from>
    <xdr:to>
      <xdr:col>15</xdr:col>
      <xdr:colOff>50800</xdr:colOff>
      <xdr:row>98</xdr:row>
      <xdr:rowOff>130556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00601"/>
          <a:ext cx="889000" cy="1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130556</xdr:rowOff>
    </xdr:from>
    <xdr:to>
      <xdr:col>10</xdr:col>
      <xdr:colOff>114300</xdr:colOff>
      <xdr:row>99</xdr:row>
      <xdr:rowOff>766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2656"/>
          <a:ext cx="889000" cy="4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18883</xdr:rowOff>
    </xdr:from>
    <xdr:to>
      <xdr:col>24</xdr:col>
      <xdr:colOff>114300</xdr:colOff>
      <xdr:row>97</xdr:row>
      <xdr:rowOff>120483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41760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116844</xdr:rowOff>
    </xdr:from>
    <xdr:to>
      <xdr:col>20</xdr:col>
      <xdr:colOff>38100</xdr:colOff>
      <xdr:row>98</xdr:row>
      <xdr:rowOff>46994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63521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2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119151</xdr:rowOff>
    </xdr:from>
    <xdr:to>
      <xdr:col>15</xdr:col>
      <xdr:colOff>101600</xdr:colOff>
      <xdr:row>98</xdr:row>
      <xdr:rowOff>49301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65828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79756</xdr:rowOff>
    </xdr:from>
    <xdr:to>
      <xdr:col>10</xdr:col>
      <xdr:colOff>165100</xdr:colOff>
      <xdr:row>99</xdr:row>
      <xdr:rowOff>9906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121416</xdr:rowOff>
    </xdr:from>
    <xdr:to>
      <xdr:col>6</xdr:col>
      <xdr:colOff>38100</xdr:colOff>
      <xdr:row>99</xdr:row>
      <xdr:rowOff>51566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68093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907</xdr:rowOff>
    </xdr:from>
    <xdr:to>
      <xdr:col>55</xdr:col>
      <xdr:colOff>0</xdr:colOff>
      <xdr:row>39</xdr:row>
      <xdr:rowOff>2213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87457"/>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2213</xdr:rowOff>
    </xdr:from>
    <xdr:to>
      <xdr:col>50</xdr:col>
      <xdr:colOff>114300</xdr:colOff>
      <xdr:row>39</xdr:row>
      <xdr:rowOff>8418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8876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xdr:rowOff>
    </xdr:from>
    <xdr:to>
      <xdr:col>45</xdr:col>
      <xdr:colOff>177800</xdr:colOff>
      <xdr:row>39</xdr:row>
      <xdr:rowOff>8418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8680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254</xdr:rowOff>
    </xdr:from>
    <xdr:to>
      <xdr:col>41</xdr:col>
      <xdr:colOff>50800</xdr:colOff>
      <xdr:row>39</xdr:row>
      <xdr:rowOff>12664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86804"/>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121557</xdr:rowOff>
    </xdr:from>
    <xdr:to>
      <xdr:col>55</xdr:col>
      <xdr:colOff>50800</xdr:colOff>
      <xdr:row>39</xdr:row>
      <xdr:rowOff>51707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36484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1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122863</xdr:rowOff>
    </xdr:from>
    <xdr:to>
      <xdr:col>50</xdr:col>
      <xdr:colOff>165100</xdr:colOff>
      <xdr:row>39</xdr:row>
      <xdr:rowOff>53013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44140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3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129068</xdr:rowOff>
    </xdr:from>
    <xdr:to>
      <xdr:col>46</xdr:col>
      <xdr:colOff>38100</xdr:colOff>
      <xdr:row>39</xdr:row>
      <xdr:rowOff>59218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50345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3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120904</xdr:rowOff>
    </xdr:from>
    <xdr:to>
      <xdr:col>41</xdr:col>
      <xdr:colOff>101600</xdr:colOff>
      <xdr:row>39</xdr:row>
      <xdr:rowOff>51054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42181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133314</xdr:rowOff>
    </xdr:from>
    <xdr:to>
      <xdr:col>36</xdr:col>
      <xdr:colOff>165100</xdr:colOff>
      <xdr:row>39</xdr:row>
      <xdr:rowOff>63464</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54591</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155359</xdr:rowOff>
    </xdr:from>
    <xdr:to>
      <xdr:col>55</xdr:col>
      <xdr:colOff>0</xdr:colOff>
      <xdr:row>56</xdr:row>
      <xdr:rowOff>136652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070759"/>
          <a:ext cx="838200" cy="66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136652</xdr:rowOff>
    </xdr:from>
    <xdr:to>
      <xdr:col>50</xdr:col>
      <xdr:colOff>114300</xdr:colOff>
      <xdr:row>56</xdr:row>
      <xdr:rowOff>157493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37852"/>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157493</xdr:rowOff>
    </xdr:from>
    <xdr:to>
      <xdr:col>45</xdr:col>
      <xdr:colOff>177800</xdr:colOff>
      <xdr:row>57</xdr:row>
      <xdr:rowOff>21247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58693"/>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135813</xdr:rowOff>
    </xdr:from>
    <xdr:to>
      <xdr:col>41</xdr:col>
      <xdr:colOff>50800</xdr:colOff>
      <xdr:row>57</xdr:row>
      <xdr:rowOff>21247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737013"/>
          <a:ext cx="889000" cy="5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104559</xdr:rowOff>
    </xdr:from>
    <xdr:to>
      <xdr:col>55</xdr:col>
      <xdr:colOff>50800</xdr:colOff>
      <xdr:row>53</xdr:row>
      <xdr:rowOff>34709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0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127436</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88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85852</xdr:rowOff>
    </xdr:from>
    <xdr:to>
      <xdr:col>50</xdr:col>
      <xdr:colOff>165100</xdr:colOff>
      <xdr:row>57</xdr:row>
      <xdr:rowOff>16002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32529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6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106693</xdr:rowOff>
    </xdr:from>
    <xdr:to>
      <xdr:col>46</xdr:col>
      <xdr:colOff>38100</xdr:colOff>
      <xdr:row>57</xdr:row>
      <xdr:rowOff>36843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4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141897</xdr:rowOff>
    </xdr:from>
    <xdr:to>
      <xdr:col>41</xdr:col>
      <xdr:colOff>101600</xdr:colOff>
      <xdr:row>57</xdr:row>
      <xdr:rowOff>72047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88574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51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85013</xdr:rowOff>
    </xdr:from>
    <xdr:to>
      <xdr:col>36</xdr:col>
      <xdr:colOff>165100</xdr:colOff>
      <xdr:row>57</xdr:row>
      <xdr:rowOff>15163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6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31690</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4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79611</xdr:rowOff>
    </xdr:from>
    <xdr:to>
      <xdr:col>55</xdr:col>
      <xdr:colOff>0</xdr:colOff>
      <xdr:row>77</xdr:row>
      <xdr:rowOff>102634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281261"/>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144827</xdr:rowOff>
    </xdr:from>
    <xdr:to>
      <xdr:col>50</xdr:col>
      <xdr:colOff>114300</xdr:colOff>
      <xdr:row>77</xdr:row>
      <xdr:rowOff>102634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2832127"/>
          <a:ext cx="889000" cy="47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144827</xdr:rowOff>
    </xdr:from>
    <xdr:to>
      <xdr:col>45</xdr:col>
      <xdr:colOff>177800</xdr:colOff>
      <xdr:row>76</xdr:row>
      <xdr:rowOff>133364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2832127"/>
          <a:ext cx="889000" cy="33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133364</xdr:rowOff>
    </xdr:from>
    <xdr:to>
      <xdr:col>41</xdr:col>
      <xdr:colOff>50800</xdr:colOff>
      <xdr:row>77</xdr:row>
      <xdr:rowOff>148909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163564"/>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28811</xdr:rowOff>
    </xdr:from>
    <xdr:to>
      <xdr:col>55</xdr:col>
      <xdr:colOff>50800</xdr:colOff>
      <xdr:row>77</xdr:row>
      <xdr:rowOff>130411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2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51688</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0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51834</xdr:rowOff>
    </xdr:from>
    <xdr:to>
      <xdr:col>50</xdr:col>
      <xdr:colOff>165100</xdr:colOff>
      <xdr:row>77</xdr:row>
      <xdr:rowOff>153434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5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169961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30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94027</xdr:rowOff>
    </xdr:from>
    <xdr:to>
      <xdr:col>46</xdr:col>
      <xdr:colOff>38100</xdr:colOff>
      <xdr:row>75</xdr:row>
      <xdr:rowOff>24177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27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40704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55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82564</xdr:rowOff>
    </xdr:from>
    <xdr:to>
      <xdr:col>41</xdr:col>
      <xdr:colOff>101600</xdr:colOff>
      <xdr:row>77</xdr:row>
      <xdr:rowOff>12714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1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29242</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88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98109</xdr:rowOff>
    </xdr:from>
    <xdr:to>
      <xdr:col>36</xdr:col>
      <xdr:colOff>165100</xdr:colOff>
      <xdr:row>78</xdr:row>
      <xdr:rowOff>28259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2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44786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0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118028</xdr:rowOff>
    </xdr:from>
    <xdr:to>
      <xdr:col>55</xdr:col>
      <xdr:colOff>0</xdr:colOff>
      <xdr:row>91</xdr:row>
      <xdr:rowOff>142306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719978"/>
          <a:ext cx="838200" cy="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155381</xdr:rowOff>
    </xdr:from>
    <xdr:to>
      <xdr:col>50</xdr:col>
      <xdr:colOff>114300</xdr:colOff>
      <xdr:row>91</xdr:row>
      <xdr:rowOff>142306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585881"/>
          <a:ext cx="889000" cy="15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155381</xdr:rowOff>
    </xdr:from>
    <xdr:to>
      <xdr:col>45</xdr:col>
      <xdr:colOff>177800</xdr:colOff>
      <xdr:row>93</xdr:row>
      <xdr:rowOff>154285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585881"/>
          <a:ext cx="889000" cy="51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154285</xdr:rowOff>
    </xdr:from>
    <xdr:to>
      <xdr:col>41</xdr:col>
      <xdr:colOff>50800</xdr:colOff>
      <xdr:row>95</xdr:row>
      <xdr:rowOff>30178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099135"/>
          <a:ext cx="889000" cy="21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67228</xdr:rowOff>
    </xdr:from>
    <xdr:to>
      <xdr:col>55</xdr:col>
      <xdr:colOff>50800</xdr:colOff>
      <xdr:row>91</xdr:row>
      <xdr:rowOff>168828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6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90105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5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91506</xdr:rowOff>
    </xdr:from>
    <xdr:to>
      <xdr:col>50</xdr:col>
      <xdr:colOff>165100</xdr:colOff>
      <xdr:row>92</xdr:row>
      <xdr:rowOff>21656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6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38183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46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104581</xdr:rowOff>
    </xdr:from>
    <xdr:to>
      <xdr:col>46</xdr:col>
      <xdr:colOff>38100</xdr:colOff>
      <xdr:row>91</xdr:row>
      <xdr:rowOff>34731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5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51258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31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103485</xdr:rowOff>
    </xdr:from>
    <xdr:to>
      <xdr:col>41</xdr:col>
      <xdr:colOff>101600</xdr:colOff>
      <xdr:row>94</xdr:row>
      <xdr:rowOff>33635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50162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8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150828</xdr:rowOff>
    </xdr:from>
    <xdr:to>
      <xdr:col>36</xdr:col>
      <xdr:colOff>165100</xdr:colOff>
      <xdr:row>95</xdr:row>
      <xdr:rowOff>80978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97505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4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41783</xdr:rowOff>
    </xdr:from>
    <xdr:to>
      <xdr:col>85</xdr:col>
      <xdr:colOff>127000</xdr:colOff>
      <xdr:row>36</xdr:row>
      <xdr:rowOff>136042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213983"/>
          <a:ext cx="838200" cy="9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53975</xdr:rowOff>
    </xdr:from>
    <xdr:to>
      <xdr:col>81</xdr:col>
      <xdr:colOff>50800</xdr:colOff>
      <xdr:row>36</xdr:row>
      <xdr:rowOff>136042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226175"/>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53975</xdr:rowOff>
    </xdr:from>
    <xdr:to>
      <xdr:col>76</xdr:col>
      <xdr:colOff>114300</xdr:colOff>
      <xdr:row>36</xdr:row>
      <xdr:rowOff>63995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226175"/>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22238</xdr:rowOff>
    </xdr:from>
    <xdr:to>
      <xdr:col>71</xdr:col>
      <xdr:colOff>177800</xdr:colOff>
      <xdr:row>36</xdr:row>
      <xdr:rowOff>63995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194438"/>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162433</xdr:rowOff>
    </xdr:from>
    <xdr:to>
      <xdr:col>85</xdr:col>
      <xdr:colOff>177800</xdr:colOff>
      <xdr:row>36</xdr:row>
      <xdr:rowOff>92583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13860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0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85242</xdr:rowOff>
    </xdr:from>
    <xdr:to>
      <xdr:col>81</xdr:col>
      <xdr:colOff>101600</xdr:colOff>
      <xdr:row>37</xdr:row>
      <xdr:rowOff>15392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31919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3175</xdr:rowOff>
    </xdr:from>
    <xdr:to>
      <xdr:col>76</xdr:col>
      <xdr:colOff>165100</xdr:colOff>
      <xdr:row>36</xdr:row>
      <xdr:rowOff>104775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121302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13195</xdr:rowOff>
    </xdr:from>
    <xdr:to>
      <xdr:col>72</xdr:col>
      <xdr:colOff>38100</xdr:colOff>
      <xdr:row>36</xdr:row>
      <xdr:rowOff>114795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131322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6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142888</xdr:rowOff>
    </xdr:from>
    <xdr:to>
      <xdr:col>67</xdr:col>
      <xdr:colOff>101600</xdr:colOff>
      <xdr:row>36</xdr:row>
      <xdr:rowOff>73038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89565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1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102504</xdr:rowOff>
    </xdr:from>
    <xdr:to>
      <xdr:col>85</xdr:col>
      <xdr:colOff>127000</xdr:colOff>
      <xdr:row>55</xdr:row>
      <xdr:rowOff>102667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532254"/>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102504</xdr:rowOff>
    </xdr:from>
    <xdr:to>
      <xdr:col>81</xdr:col>
      <xdr:colOff>50800</xdr:colOff>
      <xdr:row>56</xdr:row>
      <xdr:rowOff>50774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532254"/>
          <a:ext cx="889000" cy="11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28976</xdr:rowOff>
    </xdr:from>
    <xdr:to>
      <xdr:col>76</xdr:col>
      <xdr:colOff>114300</xdr:colOff>
      <xdr:row>56</xdr:row>
      <xdr:rowOff>50774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458726"/>
          <a:ext cx="889000" cy="19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26</xdr:rowOff>
    </xdr:from>
    <xdr:to>
      <xdr:col>71</xdr:col>
      <xdr:colOff>177800</xdr:colOff>
      <xdr:row>55</xdr:row>
      <xdr:rowOff>28976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429776"/>
          <a:ext cx="8890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51867</xdr:rowOff>
    </xdr:from>
    <xdr:to>
      <xdr:col>85</xdr:col>
      <xdr:colOff>177800</xdr:colOff>
      <xdr:row>55</xdr:row>
      <xdr:rowOff>153467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4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74744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3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51704</xdr:rowOff>
    </xdr:from>
    <xdr:to>
      <xdr:col>81</xdr:col>
      <xdr:colOff>101600</xdr:colOff>
      <xdr:row>55</xdr:row>
      <xdr:rowOff>153304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169831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5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171424</xdr:rowOff>
    </xdr:from>
    <xdr:to>
      <xdr:col>76</xdr:col>
      <xdr:colOff>165100</xdr:colOff>
      <xdr:row>56</xdr:row>
      <xdr:rowOff>101574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118101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7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149626</xdr:rowOff>
    </xdr:from>
    <xdr:to>
      <xdr:col>72</xdr:col>
      <xdr:colOff>38100</xdr:colOff>
      <xdr:row>55</xdr:row>
      <xdr:rowOff>79776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4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96303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1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120676</xdr:rowOff>
    </xdr:from>
    <xdr:to>
      <xdr:col>67</xdr:col>
      <xdr:colOff>101600</xdr:colOff>
      <xdr:row>55</xdr:row>
      <xdr:rowOff>50826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3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67353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15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110393</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83493"/>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110393</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83493"/>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129687</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2787"/>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59593</xdr:rowOff>
    </xdr:from>
    <xdr:to>
      <xdr:col>81</xdr:col>
      <xdr:colOff>101600</xdr:colOff>
      <xdr:row>78</xdr:row>
      <xdr:rowOff>161193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3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152320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25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78887</xdr:rowOff>
    </xdr:from>
    <xdr:to>
      <xdr:col>67</xdr:col>
      <xdr:colOff>101600</xdr:colOff>
      <xdr:row>79</xdr:row>
      <xdr:rowOff>9037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4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76136</xdr:rowOff>
    </xdr:from>
    <xdr:to>
      <xdr:col>85</xdr:col>
      <xdr:colOff>127000</xdr:colOff>
      <xdr:row>95</xdr:row>
      <xdr:rowOff>99746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63886"/>
          <a:ext cx="8382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88964</xdr:rowOff>
    </xdr:from>
    <xdr:to>
      <xdr:col>81</xdr:col>
      <xdr:colOff>50800</xdr:colOff>
      <xdr:row>95</xdr:row>
      <xdr:rowOff>99746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7671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58141</xdr:rowOff>
    </xdr:from>
    <xdr:to>
      <xdr:col>76</xdr:col>
      <xdr:colOff>114300</xdr:colOff>
      <xdr:row>95</xdr:row>
      <xdr:rowOff>88964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45891"/>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58141</xdr:rowOff>
    </xdr:from>
    <xdr:to>
      <xdr:col>71</xdr:col>
      <xdr:colOff>177800</xdr:colOff>
      <xdr:row>95</xdr:row>
      <xdr:rowOff>123940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45891"/>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25336</xdr:rowOff>
    </xdr:from>
    <xdr:to>
      <xdr:col>85</xdr:col>
      <xdr:colOff>177800</xdr:colOff>
      <xdr:row>95</xdr:row>
      <xdr:rowOff>126936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48213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48946</xdr:rowOff>
    </xdr:from>
    <xdr:to>
      <xdr:col>81</xdr:col>
      <xdr:colOff>101600</xdr:colOff>
      <xdr:row>95</xdr:row>
      <xdr:rowOff>150546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167073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38164</xdr:rowOff>
    </xdr:from>
    <xdr:to>
      <xdr:col>76</xdr:col>
      <xdr:colOff>165100</xdr:colOff>
      <xdr:row>95</xdr:row>
      <xdr:rowOff>139764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156291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7341</xdr:rowOff>
    </xdr:from>
    <xdr:to>
      <xdr:col>72</xdr:col>
      <xdr:colOff>38100</xdr:colOff>
      <xdr:row>95</xdr:row>
      <xdr:rowOff>108941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125468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73140</xdr:rowOff>
    </xdr:from>
    <xdr:to>
      <xdr:col>67</xdr:col>
      <xdr:colOff>101600</xdr:colOff>
      <xdr:row>96</xdr:row>
      <xdr:rowOff>3290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19817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類似団体平均と比較して数値が高い主な要因については以下のとおり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ふるさと応援寄附に係る費用の増加、農林水産業費については、農業の産地生産基盤向上のための補助金等の増加、民生費については、障がい者自立支援事業等の扶助費の増加、土木費については除排雪経費の増加</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類似団体平均を上回る項目が多い一方で、消防費、農林水産業費を除く項目においては北海道平均は下回る結果となっている。</a:t>
          </a:r>
        </a:p>
        <a:p>
          <a:r>
            <a:rPr kumimoji="1" lang="ja-JP" altLang="en-US" sz="1300">
              <a:latin typeface="ＭＳ Ｐゴシック" panose="020B0600070205080204" pitchFamily="50" charset="-128"/>
              <a:ea typeface="ＭＳ Ｐゴシック" panose="020B0600070205080204" pitchFamily="50" charset="-128"/>
            </a:rPr>
            <a:t>今後も安定的な財政運営を維持できる構造を確立するため、限られた財源の効率的な運用を図り、単年度財政収支の黒字化と財政基盤の強化に努める。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令和２年度以降、実質収支については一定規模を確保している。標準財政規模については、標準税収入額の増により増加している。そのため、財政調整基金については前年度と大きく残高が変わらなかったものの標準財政規模比では比率が悪化している。</a:t>
          </a:r>
        </a:p>
        <a:p>
          <a:r>
            <a:rPr kumimoji="1" lang="ja-JP" altLang="en-US" sz="1200">
              <a:solidFill>
                <a:schemeClr val="tx1"/>
              </a:solidFill>
              <a:latin typeface="ＭＳ ゴシック" pitchFamily="49" charset="-128"/>
              <a:ea typeface="ＭＳ ゴシック" pitchFamily="49" charset="-128"/>
            </a:rPr>
            <a:t>　将来に持続可能な安定した財政基盤を構築するためにも、歳入・歳出両面における見直し・効率化等の取組を進め、石狩市財政運営指針を遵守した財政基盤の強化に努める。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solidFill>
                <a:schemeClr val="tx1"/>
              </a:solidFill>
              <a:latin typeface="ＭＳ ゴシック" pitchFamily="49" charset="-128"/>
              <a:ea typeface="ＭＳ ゴシック" pitchFamily="49" charset="-128"/>
            </a:rPr>
            <a:t>R</a:t>
          </a:r>
          <a:r>
            <a:rPr kumimoji="1" lang="ja-JP" altLang="en-US" sz="1400">
              <a:solidFill>
                <a:schemeClr val="tx1"/>
              </a:solidFill>
              <a:latin typeface="ＭＳ ゴシック" pitchFamily="49" charset="-128"/>
              <a:ea typeface="ＭＳ ゴシック" pitchFamily="49" charset="-128"/>
            </a:rPr>
            <a:t>５年度は前年度に引き続き経費節減に努めた結果、全ての会計において黒字となっており、今後も引き続き健全な財政運営に努める。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workbookViewId="0">
      <selection activeCell="L6" sqref="L6:V8"/>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38290966</v>
      </c>
      <c r="BO4" s="462"/>
      <c r="BP4" s="462"/>
      <c r="BQ4" s="462"/>
      <c r="BR4" s="462"/>
      <c r="BS4" s="462"/>
      <c r="BT4" s="462"/>
      <c r="BU4" s="463"/>
      <c r="BV4" s="461">
        <v>35743012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4.5</v>
      </c>
      <c r="CU4" s="602"/>
      <c r="CV4" s="602"/>
      <c r="CW4" s="602"/>
      <c r="CX4" s="602"/>
      <c r="CY4" s="602"/>
      <c r="CZ4" s="602"/>
      <c r="DA4" s="603"/>
      <c r="DB4" s="601">
        <v>6.9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36798493</v>
      </c>
      <c r="BO5" s="433"/>
      <c r="BP5" s="433"/>
      <c r="BQ5" s="433"/>
      <c r="BR5" s="433"/>
      <c r="BS5" s="433"/>
      <c r="BT5" s="433"/>
      <c r="BU5" s="434"/>
      <c r="BV5" s="432">
        <v>34398138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94.4</v>
      </c>
      <c r="CU5" s="430"/>
      <c r="CV5" s="430"/>
      <c r="CW5" s="430"/>
      <c r="CX5" s="430"/>
      <c r="CY5" s="430"/>
      <c r="CZ5" s="430"/>
      <c r="DA5" s="431"/>
      <c r="DB5" s="429">
        <v>94.7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1492473</v>
      </c>
      <c r="BO6" s="433"/>
      <c r="BP6" s="433"/>
      <c r="BQ6" s="433"/>
      <c r="BR6" s="433"/>
      <c r="BS6" s="433"/>
      <c r="BT6" s="433"/>
      <c r="BU6" s="434"/>
      <c r="BV6" s="432">
        <v>1344874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95.1</v>
      </c>
      <c r="CU6" s="576"/>
      <c r="CV6" s="576"/>
      <c r="CW6" s="576"/>
      <c r="CX6" s="576"/>
      <c r="CY6" s="576"/>
      <c r="CZ6" s="576"/>
      <c r="DA6" s="577"/>
      <c r="DB6" s="575">
        <v>96.2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682131</v>
      </c>
      <c r="BO7" s="433"/>
      <c r="BP7" s="433"/>
      <c r="BQ7" s="433"/>
      <c r="BR7" s="433"/>
      <c r="BS7" s="433"/>
      <c r="BT7" s="433"/>
      <c r="BU7" s="434"/>
      <c r="BV7" s="432">
        <v>128165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18160204</v>
      </c>
      <c r="CU7" s="433"/>
      <c r="CV7" s="433"/>
      <c r="CW7" s="433"/>
      <c r="CX7" s="433"/>
      <c r="CY7" s="433"/>
      <c r="CZ7" s="433"/>
      <c r="DA7" s="434"/>
      <c r="DB7" s="432">
        <v>17637435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810342</v>
      </c>
      <c r="BO8" s="433"/>
      <c r="BP8" s="433"/>
      <c r="BQ8" s="433"/>
      <c r="BR8" s="433"/>
      <c r="BS8" s="433"/>
      <c r="BT8" s="433"/>
      <c r="BU8" s="434"/>
      <c r="BV8" s="432">
        <v>1216709</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0.54</v>
      </c>
      <c r="CU8" s="536"/>
      <c r="CV8" s="536"/>
      <c r="CW8" s="536"/>
      <c r="CX8" s="536"/>
      <c r="CY8" s="536"/>
      <c r="CZ8" s="536"/>
      <c r="DA8" s="537"/>
      <c r="DB8" s="535">
        <v>0.54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56869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-406367</v>
      </c>
      <c r="BO9" s="433"/>
      <c r="BP9" s="433"/>
      <c r="BQ9" s="433"/>
      <c r="BR9" s="433"/>
      <c r="BS9" s="433"/>
      <c r="BT9" s="433"/>
      <c r="BU9" s="434"/>
      <c r="BV9" s="432">
        <v>593416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11.9</v>
      </c>
      <c r="CU9" s="430"/>
      <c r="CV9" s="430"/>
      <c r="CW9" s="430"/>
      <c r="CX9" s="430"/>
      <c r="CY9" s="430"/>
      <c r="CZ9" s="430"/>
      <c r="DA9" s="431"/>
      <c r="DB9" s="429">
        <v>12.4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57436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28</v>
      </c>
      <c r="BO10" s="433"/>
      <c r="BP10" s="433"/>
      <c r="BQ10" s="433"/>
      <c r="BR10" s="433"/>
      <c r="BS10" s="433"/>
      <c r="BT10" s="433"/>
      <c r="BU10" s="434"/>
      <c r="BV10" s="432">
        <v>16</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57645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650000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56924</v>
      </c>
      <c r="S13" s="520"/>
      <c r="T13" s="520"/>
      <c r="U13" s="520"/>
      <c r="V13" s="521"/>
      <c r="W13" s="522" t="s">
        <v>131</v>
      </c>
      <c r="X13" s="418"/>
      <c r="Y13" s="418"/>
      <c r="Z13" s="418"/>
      <c r="AA13" s="418"/>
      <c r="AB13" s="419"/>
      <c r="AC13" s="385">
        <v>978</v>
      </c>
      <c r="AD13" s="386"/>
      <c r="AE13" s="386"/>
      <c r="AF13" s="386"/>
      <c r="AG13" s="387"/>
      <c r="AH13" s="385">
        <v>1258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-1056339</v>
      </c>
      <c r="BO13" s="433"/>
      <c r="BP13" s="433"/>
      <c r="BQ13" s="433"/>
      <c r="BR13" s="433"/>
      <c r="BS13" s="433"/>
      <c r="BT13" s="433"/>
      <c r="BU13" s="434"/>
      <c r="BV13" s="432">
        <v>593432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6.4</v>
      </c>
      <c r="CU13" s="430"/>
      <c r="CV13" s="430"/>
      <c r="CW13" s="430"/>
      <c r="CX13" s="430"/>
      <c r="CY13" s="430"/>
      <c r="CZ13" s="430"/>
      <c r="DA13" s="431"/>
      <c r="DB13" s="429">
        <v>6.8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57954</v>
      </c>
      <c r="S14" s="520"/>
      <c r="T14" s="520"/>
      <c r="U14" s="520"/>
      <c r="V14" s="521"/>
      <c r="W14" s="523"/>
      <c r="X14" s="421"/>
      <c r="Y14" s="421"/>
      <c r="Z14" s="421"/>
      <c r="AA14" s="421"/>
      <c r="AB14" s="422"/>
      <c r="AC14" s="512">
        <v>4.3</v>
      </c>
      <c r="AD14" s="513"/>
      <c r="AE14" s="513"/>
      <c r="AF14" s="513"/>
      <c r="AG14" s="514"/>
      <c r="AH14" s="512">
        <v>5.0999999999999996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41.6</v>
      </c>
      <c r="CU14" s="530"/>
      <c r="CV14" s="530"/>
      <c r="CW14" s="530"/>
      <c r="CX14" s="530"/>
      <c r="CY14" s="530"/>
      <c r="CZ14" s="530"/>
      <c r="DA14" s="531"/>
      <c r="DB14" s="529">
        <v>44.8</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57328</v>
      </c>
      <c r="S15" s="520"/>
      <c r="T15" s="520"/>
      <c r="U15" s="520"/>
      <c r="V15" s="521"/>
      <c r="W15" s="522" t="s">
        <v>137</v>
      </c>
      <c r="X15" s="418"/>
      <c r="Y15" s="418"/>
      <c r="Z15" s="418"/>
      <c r="AA15" s="418"/>
      <c r="AB15" s="419"/>
      <c r="AC15" s="385">
        <v>5577</v>
      </c>
      <c r="AD15" s="386"/>
      <c r="AE15" s="386"/>
      <c r="AF15" s="386"/>
      <c r="AG15" s="387"/>
      <c r="AH15" s="385">
        <v>5889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8556250</v>
      </c>
      <c r="BO15" s="462"/>
      <c r="BP15" s="462"/>
      <c r="BQ15" s="462"/>
      <c r="BR15" s="462"/>
      <c r="BS15" s="462"/>
      <c r="BT15" s="462"/>
      <c r="BU15" s="463"/>
      <c r="BV15" s="461">
        <v>8213624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24.7</v>
      </c>
      <c r="AD16" s="513"/>
      <c r="AE16" s="513"/>
      <c r="AF16" s="513"/>
      <c r="AG16" s="514"/>
      <c r="AH16" s="512">
        <v>23.7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15642568</v>
      </c>
      <c r="BO16" s="433"/>
      <c r="BP16" s="433"/>
      <c r="BQ16" s="433"/>
      <c r="BR16" s="433"/>
      <c r="BS16" s="433"/>
      <c r="BT16" s="433"/>
      <c r="BU16" s="434"/>
      <c r="BV16" s="432">
        <v>15147639</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16052</v>
      </c>
      <c r="AD17" s="386"/>
      <c r="AE17" s="386"/>
      <c r="AF17" s="386"/>
      <c r="AG17" s="387"/>
      <c r="AH17" s="385">
        <v>17653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10840884</v>
      </c>
      <c r="BO17" s="433"/>
      <c r="BP17" s="433"/>
      <c r="BQ17" s="433"/>
      <c r="BR17" s="433"/>
      <c r="BS17" s="433"/>
      <c r="BT17" s="433"/>
      <c r="BU17" s="434"/>
      <c r="BV17" s="432">
        <v>10408762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722.33</v>
      </c>
      <c r="M18" s="485"/>
      <c r="N18" s="485"/>
      <c r="O18" s="485"/>
      <c r="P18" s="485"/>
      <c r="Q18" s="485"/>
      <c r="R18" s="486"/>
      <c r="S18" s="486"/>
      <c r="T18" s="486"/>
      <c r="U18" s="486"/>
      <c r="V18" s="487"/>
      <c r="W18" s="503"/>
      <c r="X18" s="504"/>
      <c r="Y18" s="504"/>
      <c r="Z18" s="504"/>
      <c r="AA18" s="504"/>
      <c r="AB18" s="528"/>
      <c r="AC18" s="402">
        <v>71</v>
      </c>
      <c r="AD18" s="403"/>
      <c r="AE18" s="403"/>
      <c r="AF18" s="403"/>
      <c r="AG18" s="488"/>
      <c r="AH18" s="402">
        <v>71.2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17585156</v>
      </c>
      <c r="BO18" s="433"/>
      <c r="BP18" s="433"/>
      <c r="BQ18" s="433"/>
      <c r="BR18" s="433"/>
      <c r="BS18" s="433"/>
      <c r="BT18" s="433"/>
      <c r="BU18" s="434"/>
      <c r="BV18" s="432">
        <v>17107676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79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24894140</v>
      </c>
      <c r="BO19" s="433"/>
      <c r="BP19" s="433"/>
      <c r="BQ19" s="433"/>
      <c r="BR19" s="433"/>
      <c r="BS19" s="433"/>
      <c r="BT19" s="433"/>
      <c r="BU19" s="434"/>
      <c r="BV19" s="432">
        <v>23141776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23102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29110063</v>
      </c>
      <c r="BO22" s="462"/>
      <c r="BP22" s="462"/>
      <c r="BQ22" s="462"/>
      <c r="BR22" s="462"/>
      <c r="BS22" s="462"/>
      <c r="BT22" s="462"/>
      <c r="BU22" s="463"/>
      <c r="BV22" s="461">
        <v>29879894</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12462504</v>
      </c>
      <c r="BO23" s="433"/>
      <c r="BP23" s="433"/>
      <c r="BQ23" s="433"/>
      <c r="BR23" s="433"/>
      <c r="BS23" s="433"/>
      <c r="BT23" s="433"/>
      <c r="BU23" s="434"/>
      <c r="BV23" s="432">
        <v>12780351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9200</v>
      </c>
      <c r="R24" s="386"/>
      <c r="S24" s="386"/>
      <c r="T24" s="386"/>
      <c r="U24" s="386"/>
      <c r="V24" s="387"/>
      <c r="W24" s="475"/>
      <c r="X24" s="412"/>
      <c r="Y24" s="413"/>
      <c r="Z24" s="388" t="s">
        <v>162</v>
      </c>
      <c r="AA24" s="389"/>
      <c r="AB24" s="389"/>
      <c r="AC24" s="389"/>
      <c r="AD24" s="389"/>
      <c r="AE24" s="389"/>
      <c r="AF24" s="389"/>
      <c r="AG24" s="390"/>
      <c r="AH24" s="385">
        <v>397</v>
      </c>
      <c r="AI24" s="386"/>
      <c r="AJ24" s="386"/>
      <c r="AK24" s="386"/>
      <c r="AL24" s="387"/>
      <c r="AM24" s="385">
        <v>1275561</v>
      </c>
      <c r="AN24" s="386"/>
      <c r="AO24" s="386"/>
      <c r="AP24" s="386"/>
      <c r="AQ24" s="386"/>
      <c r="AR24" s="387"/>
      <c r="AS24" s="385">
        <v>3213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18702595</v>
      </c>
      <c r="BO24" s="433"/>
      <c r="BP24" s="433"/>
      <c r="BQ24" s="433"/>
      <c r="BR24" s="433"/>
      <c r="BS24" s="433"/>
      <c r="BT24" s="433"/>
      <c r="BU24" s="434"/>
      <c r="BV24" s="432">
        <v>18559400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7350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8588048</v>
      </c>
      <c r="BO25" s="462"/>
      <c r="BP25" s="462"/>
      <c r="BQ25" s="462"/>
      <c r="BR25" s="462"/>
      <c r="BS25" s="462"/>
      <c r="BT25" s="462"/>
      <c r="BU25" s="463"/>
      <c r="BV25" s="461">
        <v>7832994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6440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4500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18875</v>
      </c>
      <c r="AN27" s="386"/>
      <c r="AO27" s="386"/>
      <c r="AP27" s="386"/>
      <c r="AQ27" s="386"/>
      <c r="AR27" s="387"/>
      <c r="AS27" s="385">
        <v>3775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4000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845534</v>
      </c>
      <c r="BO28" s="462"/>
      <c r="BP28" s="462"/>
      <c r="BQ28" s="462"/>
      <c r="BR28" s="462"/>
      <c r="BS28" s="462"/>
      <c r="BT28" s="462"/>
      <c r="BU28" s="463"/>
      <c r="BV28" s="461">
        <v>886506</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18</v>
      </c>
      <c r="M29" s="386"/>
      <c r="N29" s="386"/>
      <c r="O29" s="386"/>
      <c r="P29" s="387"/>
      <c r="Q29" s="385">
        <v>3700</v>
      </c>
      <c r="R29" s="386"/>
      <c r="S29" s="386"/>
      <c r="T29" s="386"/>
      <c r="U29" s="386"/>
      <c r="V29" s="387"/>
      <c r="W29" s="476"/>
      <c r="X29" s="477"/>
      <c r="Y29" s="478"/>
      <c r="Z29" s="388" t="s">
        <v>177</v>
      </c>
      <c r="AA29" s="389"/>
      <c r="AB29" s="389"/>
      <c r="AC29" s="389"/>
      <c r="AD29" s="389"/>
      <c r="AE29" s="389"/>
      <c r="AF29" s="389"/>
      <c r="AG29" s="390"/>
      <c r="AH29" s="385">
        <v>402</v>
      </c>
      <c r="AI29" s="386"/>
      <c r="AJ29" s="386"/>
      <c r="AK29" s="386"/>
      <c r="AL29" s="387"/>
      <c r="AM29" s="385">
        <v>1294436</v>
      </c>
      <c r="AN29" s="386"/>
      <c r="AO29" s="386"/>
      <c r="AP29" s="386"/>
      <c r="AQ29" s="386"/>
      <c r="AR29" s="387"/>
      <c r="AS29" s="385">
        <v>3220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479482</v>
      </c>
      <c r="BO29" s="433"/>
      <c r="BP29" s="433"/>
      <c r="BQ29" s="433"/>
      <c r="BR29" s="433"/>
      <c r="BS29" s="433"/>
      <c r="BT29" s="433"/>
      <c r="BU29" s="434"/>
      <c r="BV29" s="432">
        <v>400930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3672097</v>
      </c>
      <c r="BO30" s="467"/>
      <c r="BP30" s="467"/>
      <c r="BQ30" s="467"/>
      <c r="BR30" s="467"/>
      <c r="BS30" s="467"/>
      <c r="BT30" s="467"/>
      <c r="BU30" s="468"/>
      <c r="BV30" s="466">
        <v>3353031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IF('各会計、関係団体の財政状況及び健全化判断比率'!B35="","",'各会計、関係団体の財政状況及び健全化判断比率'!B35)</f>
        <v>個別排水処理施設整備事業特別会計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石狩湾新港管理組合（一般会計）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石狩市公務サービス</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国民健康保険診療所特別会計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IF('各会計、関係団体の財政状況及び健全化判断比率'!B34="","",'各会計、関係団体の財政状況及び健全化判断比率'!B34)</f>
        <v>公共下水道事業会計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石狩湾新港管理組合（港湾整備事業特別会計）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石狩市スポーツ協会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石狩北部地区消防事務組合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あい風</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石狩西部広域水道企業団</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石狩市防災まちづくり協会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介護サービス事業特別会計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石狩教育研修センター組合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GYYqKnOo7n4EbYWUiWJDApRnFrEGmBc7KSOpXRkVVzZqI/yEb/7xjO+3IXO0rnzmWNTZzjAV5jmAjRje7FNPJQ==" saltValue="zw/aiBJ7Z1Vii6HIyCC0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8.83</v>
      </c>
      <c r="G34" s="33">
        <v>9.17</v>
      </c>
      <c r="H34" s="33">
        <v>9.11</v>
      </c>
      <c r="I34" s="33">
        <v>9.0500000000000007</v>
      </c>
      <c r="J34" s="34">
        <v>8.66</v>
      </c>
      <c r="K34" s="22"/>
      <c r="L34" s="22"/>
      <c r="M34" s="22"/>
      <c r="N34" s="22"/>
      <c r="O34" s="22"/>
      <c r="P34" s="22"/>
    </row>
    <row r="35" spans="1:16" ht="39" customHeight="1" x14ac:dyDescent="0.2">
      <c r="A35" s="22"/>
      <c r="B35" s="35"/>
      <c r="C35" s="1158" t="s">
        <v>536</v>
      </c>
      <c r="D35" s="1158"/>
      <c r="E35" s="1159"/>
      <c r="F35" s="36">
        <v>1.37</v>
      </c>
      <c r="G35" s="37">
        <v>3.24</v>
      </c>
      <c r="H35" s="37">
        <v>3.48</v>
      </c>
      <c r="I35" s="37">
        <v>6.89</v>
      </c>
      <c r="J35" s="38">
        <v>4.46</v>
      </c>
      <c r="K35" s="22"/>
      <c r="L35" s="22"/>
      <c r="M35" s="22"/>
      <c r="N35" s="22"/>
      <c r="O35" s="22"/>
      <c r="P35" s="22"/>
    </row>
    <row r="36" spans="1:16" ht="39" customHeight="1" x14ac:dyDescent="0.2">
      <c r="A36" s="22"/>
      <c r="B36" s="35"/>
      <c r="C36" s="1158" t="s">
        <v>537</v>
      </c>
      <c r="D36" s="1158"/>
      <c r="E36" s="1159"/>
      <c r="F36" s="36">
        <v>2.15</v>
      </c>
      <c r="G36" s="37">
        <v>2.59</v>
      </c>
      <c r="H36" s="37">
        <v>2.95</v>
      </c>
      <c r="I36" s="37">
        <v>3.15</v>
      </c>
      <c r="J36" s="38">
        <v>3.13</v>
      </c>
      <c r="K36" s="22"/>
      <c r="L36" s="22"/>
      <c r="M36" s="22"/>
      <c r="N36" s="22"/>
      <c r="O36" s="22"/>
      <c r="P36" s="22"/>
    </row>
    <row r="37" spans="1:16" ht="39" customHeight="1" x14ac:dyDescent="0.2">
      <c r="A37" s="22"/>
      <c r="B37" s="35"/>
      <c r="C37" s="1158" t="s">
        <v>538</v>
      </c>
      <c r="D37" s="1158"/>
      <c r="E37" s="1159"/>
      <c r="F37" s="36">
        <v>0.66</v>
      </c>
      <c r="G37" s="37">
        <v>0.96</v>
      </c>
      <c r="H37" s="37">
        <v>1.63</v>
      </c>
      <c r="I37" s="37">
        <v>2.13</v>
      </c>
      <c r="J37" s="38">
        <v>1.68</v>
      </c>
      <c r="K37" s="22"/>
      <c r="L37" s="22"/>
      <c r="M37" s="22"/>
      <c r="N37" s="22"/>
      <c r="O37" s="22"/>
      <c r="P37" s="22"/>
    </row>
    <row r="38" spans="1:16" ht="39" customHeight="1" x14ac:dyDescent="0.2">
      <c r="A38" s="22"/>
      <c r="B38" s="35"/>
      <c r="C38" s="1158" t="s">
        <v>539</v>
      </c>
      <c r="D38" s="1158"/>
      <c r="E38" s="1159"/>
      <c r="F38" s="36" t="s">
        <v>540</v>
      </c>
      <c r="G38" s="37" t="s">
        <v>541</v>
      </c>
      <c r="H38" s="37" t="s">
        <v>542</v>
      </c>
      <c r="I38" s="37">
        <v>0.25</v>
      </c>
      <c r="J38" s="38">
        <v>0.38</v>
      </c>
      <c r="K38" s="22"/>
      <c r="L38" s="22"/>
      <c r="M38" s="22"/>
      <c r="N38" s="22"/>
      <c r="O38" s="22"/>
      <c r="P38" s="22"/>
    </row>
    <row r="39" spans="1:16" ht="39" customHeight="1" x14ac:dyDescent="0.2">
      <c r="A39" s="22"/>
      <c r="B39" s="35"/>
      <c r="C39" s="1158" t="s">
        <v>543</v>
      </c>
      <c r="D39" s="1158"/>
      <c r="E39" s="1159"/>
      <c r="F39" s="36">
        <v>0.21</v>
      </c>
      <c r="G39" s="37">
        <v>0.13</v>
      </c>
      <c r="H39" s="37">
        <v>0.02</v>
      </c>
      <c r="I39" s="37">
        <v>0.06</v>
      </c>
      <c r="J39" s="38">
        <v>7.0000000000000007E-2</v>
      </c>
      <c r="K39" s="22"/>
      <c r="L39" s="22"/>
      <c r="M39" s="22"/>
      <c r="N39" s="22"/>
      <c r="O39" s="22"/>
      <c r="P39" s="22"/>
    </row>
    <row r="40" spans="1:16" ht="39" customHeight="1" x14ac:dyDescent="0.2">
      <c r="A40" s="22"/>
      <c r="B40" s="35"/>
      <c r="C40" s="1158" t="s">
        <v>544</v>
      </c>
      <c r="D40" s="1158"/>
      <c r="E40" s="1159"/>
      <c r="F40" s="36">
        <v>0.04</v>
      </c>
      <c r="G40" s="37">
        <v>0.05</v>
      </c>
      <c r="H40" s="37">
        <v>0.06</v>
      </c>
      <c r="I40" s="37">
        <v>7.0000000000000007E-2</v>
      </c>
      <c r="J40" s="38">
        <v>0.05</v>
      </c>
      <c r="K40" s="22"/>
      <c r="L40" s="22"/>
      <c r="M40" s="22"/>
      <c r="N40" s="22"/>
      <c r="O40" s="22"/>
      <c r="P40" s="22"/>
    </row>
    <row r="41" spans="1:16" ht="39" customHeight="1" x14ac:dyDescent="0.2">
      <c r="A41" s="22"/>
      <c r="B41" s="35"/>
      <c r="C41" s="1158" t="s">
        <v>545</v>
      </c>
      <c r="D41" s="1158"/>
      <c r="E41" s="1159"/>
      <c r="F41" s="36">
        <v>0.05</v>
      </c>
      <c r="G41" s="37">
        <v>0</v>
      </c>
      <c r="H41" s="37">
        <v>0</v>
      </c>
      <c r="I41" s="37">
        <v>0.02</v>
      </c>
      <c r="J41" s="38">
        <v>0.04</v>
      </c>
      <c r="K41" s="22"/>
      <c r="L41" s="22"/>
      <c r="M41" s="22"/>
      <c r="N41" s="22"/>
      <c r="O41" s="22"/>
      <c r="P41" s="22"/>
    </row>
    <row r="42" spans="1:16" ht="39" customHeight="1" x14ac:dyDescent="0.2">
      <c r="A42" s="22"/>
      <c r="B42" s="39"/>
      <c r="C42" s="1158" t="s">
        <v>546</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547</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au6zX5Ok3BkKZ4KZzWAawN39yie7PYJl2c08FFdj0M9pCLysaKkbEgtHnX19as1f+tJ6qk7ERfeeJd8YkHqnw==" saltValue="AT5Q/8AIwg/3JibPgADg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2783</v>
      </c>
      <c r="L45" s="58">
        <v>3084</v>
      </c>
      <c r="M45" s="58">
        <v>2934</v>
      </c>
      <c r="N45" s="58">
        <v>2877</v>
      </c>
      <c r="O45" s="59">
        <v>2969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2">
      <c r="A48" s="46"/>
      <c r="B48" s="1189"/>
      <c r="C48" s="1190"/>
      <c r="D48" s="60"/>
      <c r="E48" s="1166" t="s">
        <v>13</v>
      </c>
      <c r="F48" s="1166"/>
      <c r="G48" s="1166"/>
      <c r="H48" s="1166"/>
      <c r="I48" s="1166"/>
      <c r="J48" s="1167"/>
      <c r="K48" s="61">
        <v>765</v>
      </c>
      <c r="L48" s="62">
        <v>740</v>
      </c>
      <c r="M48" s="62">
        <v>684</v>
      </c>
      <c r="N48" s="62">
        <v>706</v>
      </c>
      <c r="O48" s="63">
        <v>704</v>
      </c>
      <c r="P48" s="46"/>
      <c r="Q48" s="46"/>
      <c r="R48" s="46"/>
      <c r="S48" s="46"/>
      <c r="T48" s="46"/>
      <c r="U48" s="46"/>
    </row>
    <row r="49" spans="1:21" ht="30.75" customHeight="1" x14ac:dyDescent="0.2">
      <c r="A49" s="46"/>
      <c r="B49" s="1189"/>
      <c r="C49" s="1190"/>
      <c r="D49" s="60"/>
      <c r="E49" s="1166" t="s">
        <v>14</v>
      </c>
      <c r="F49" s="1166"/>
      <c r="G49" s="1166"/>
      <c r="H49" s="1166"/>
      <c r="I49" s="1166"/>
      <c r="J49" s="1167"/>
      <c r="K49" s="61">
        <v>102</v>
      </c>
      <c r="L49" s="62">
        <v>83</v>
      </c>
      <c r="M49" s="62">
        <v>69</v>
      </c>
      <c r="N49" s="62">
        <v>61</v>
      </c>
      <c r="O49" s="63">
        <v>55</v>
      </c>
      <c r="P49" s="46"/>
      <c r="Q49" s="46"/>
      <c r="R49" s="46"/>
      <c r="S49" s="46"/>
      <c r="T49" s="46"/>
      <c r="U49" s="46"/>
    </row>
    <row r="50" spans="1:21" ht="30.75" customHeight="1" x14ac:dyDescent="0.2">
      <c r="A50" s="46"/>
      <c r="B50" s="1189"/>
      <c r="C50" s="1190"/>
      <c r="D50" s="60"/>
      <c r="E50" s="1166" t="s">
        <v>15</v>
      </c>
      <c r="F50" s="1166"/>
      <c r="G50" s="1166"/>
      <c r="H50" s="1166"/>
      <c r="I50" s="1166"/>
      <c r="J50" s="1167"/>
      <c r="K50" s="61">
        <v>24</v>
      </c>
      <c r="L50" s="62">
        <v>26</v>
      </c>
      <c r="M50" s="62">
        <v>22</v>
      </c>
      <c r="N50" s="62">
        <v>21</v>
      </c>
      <c r="O50" s="63">
        <v>16</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2766</v>
      </c>
      <c r="L52" s="62">
        <v>2782</v>
      </c>
      <c r="M52" s="62">
        <v>2714</v>
      </c>
      <c r="N52" s="62">
        <v>2666</v>
      </c>
      <c r="O52" s="63">
        <v>2715</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908</v>
      </c>
      <c r="L53" s="67">
        <v>1151</v>
      </c>
      <c r="M53" s="67">
        <v>995</v>
      </c>
      <c r="N53" s="67">
        <v>999</v>
      </c>
      <c r="O53" s="68">
        <v>1029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8S7+nraozmjDmal/F/GJfB8R2NEObkiWYv/UBBxeVVwc6gFCwZz3GhVIg+5qxTDZJsQovX5kVfRtZ9GjvOjzQ==" saltValue="smEJqUmw36ZxegFSoy2D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7" t="s">
        <v>30</v>
      </c>
      <c r="C41" s="1208"/>
      <c r="D41" s="103"/>
      <c r="E41" s="1209" t="s">
        <v>31</v>
      </c>
      <c r="F41" s="1209"/>
      <c r="G41" s="1209"/>
      <c r="H41" s="1210"/>
      <c r="I41" s="342">
        <v>32070</v>
      </c>
      <c r="J41" s="343">
        <v>31146</v>
      </c>
      <c r="K41" s="343">
        <v>30756</v>
      </c>
      <c r="L41" s="343">
        <v>29880</v>
      </c>
      <c r="M41" s="344">
        <v>29110</v>
      </c>
    </row>
    <row r="42" spans="2:13" ht="27.75" customHeight="1" x14ac:dyDescent="0.2">
      <c r="B42" s="1197"/>
      <c r="C42" s="1198"/>
      <c r="D42" s="104"/>
      <c r="E42" s="1201" t="s">
        <v>32</v>
      </c>
      <c r="F42" s="1201"/>
      <c r="G42" s="1201"/>
      <c r="H42" s="1202"/>
      <c r="I42" s="345">
        <v>64</v>
      </c>
      <c r="J42" s="346">
        <v>49</v>
      </c>
      <c r="K42" s="346">
        <v>34</v>
      </c>
      <c r="L42" s="346">
        <v>21</v>
      </c>
      <c r="M42" s="347">
        <v>9</v>
      </c>
    </row>
    <row r="43" spans="2:13" ht="27.75" customHeight="1" x14ac:dyDescent="0.2">
      <c r="B43" s="1197"/>
      <c r="C43" s="1198"/>
      <c r="D43" s="104"/>
      <c r="E43" s="1201" t="s">
        <v>33</v>
      </c>
      <c r="F43" s="1201"/>
      <c r="G43" s="1201"/>
      <c r="H43" s="1202"/>
      <c r="I43" s="345">
        <v>9125</v>
      </c>
      <c r="J43" s="346">
        <v>8479</v>
      </c>
      <c r="K43" s="346">
        <v>7859</v>
      </c>
      <c r="L43" s="346">
        <v>7230</v>
      </c>
      <c r="M43" s="347">
        <v>6944</v>
      </c>
    </row>
    <row r="44" spans="2:13" ht="27.75" customHeight="1" x14ac:dyDescent="0.2">
      <c r="B44" s="1197"/>
      <c r="C44" s="1198"/>
      <c r="D44" s="104"/>
      <c r="E44" s="1201" t="s">
        <v>34</v>
      </c>
      <c r="F44" s="1201"/>
      <c r="G44" s="1201"/>
      <c r="H44" s="1202"/>
      <c r="I44" s="345">
        <v>715</v>
      </c>
      <c r="J44" s="346">
        <v>677</v>
      </c>
      <c r="K44" s="346">
        <v>615</v>
      </c>
      <c r="L44" s="346">
        <v>622</v>
      </c>
      <c r="M44" s="347">
        <v>715</v>
      </c>
    </row>
    <row r="45" spans="2:13" ht="27.75" customHeight="1" x14ac:dyDescent="0.2">
      <c r="B45" s="1197"/>
      <c r="C45" s="1198"/>
      <c r="D45" s="104"/>
      <c r="E45" s="1201" t="s">
        <v>35</v>
      </c>
      <c r="F45" s="1201"/>
      <c r="G45" s="1201"/>
      <c r="H45" s="1202"/>
      <c r="I45" s="345">
        <v>1820</v>
      </c>
      <c r="J45" s="346">
        <v>1603</v>
      </c>
      <c r="K45" s="346">
        <v>1573</v>
      </c>
      <c r="L45" s="346">
        <v>1462</v>
      </c>
      <c r="M45" s="347">
        <v>1522</v>
      </c>
    </row>
    <row r="46" spans="2:13" ht="27.75" customHeight="1" x14ac:dyDescent="0.2">
      <c r="B46" s="1197"/>
      <c r="C46" s="1198"/>
      <c r="D46" s="105"/>
      <c r="E46" s="1201" t="s">
        <v>36</v>
      </c>
      <c r="F46" s="1201"/>
      <c r="G46" s="1201"/>
      <c r="H46" s="1202"/>
      <c r="I46" s="345" t="s">
        <v>489</v>
      </c>
      <c r="J46" s="346" t="s">
        <v>489</v>
      </c>
      <c r="K46" s="346" t="s">
        <v>489</v>
      </c>
      <c r="L46" s="346" t="s">
        <v>489</v>
      </c>
      <c r="M46" s="347" t="s">
        <v>489</v>
      </c>
    </row>
    <row r="47" spans="2:13" ht="27.75" customHeight="1" x14ac:dyDescent="0.2">
      <c r="B47" s="1197"/>
      <c r="C47" s="1198"/>
      <c r="D47" s="106"/>
      <c r="E47" s="1211" t="s">
        <v>37</v>
      </c>
      <c r="F47" s="1212"/>
      <c r="G47" s="1212"/>
      <c r="H47" s="1213"/>
      <c r="I47" s="345" t="s">
        <v>489</v>
      </c>
      <c r="J47" s="346" t="s">
        <v>489</v>
      </c>
      <c r="K47" s="346" t="s">
        <v>489</v>
      </c>
      <c r="L47" s="346" t="s">
        <v>489</v>
      </c>
      <c r="M47" s="347" t="s">
        <v>489</v>
      </c>
    </row>
    <row r="48" spans="2:13" ht="27.75" customHeight="1" x14ac:dyDescent="0.2">
      <c r="B48" s="1197"/>
      <c r="C48" s="1198"/>
      <c r="D48" s="104"/>
      <c r="E48" s="1201" t="s">
        <v>38</v>
      </c>
      <c r="F48" s="1201"/>
      <c r="G48" s="1201"/>
      <c r="H48" s="1202"/>
      <c r="I48" s="345" t="s">
        <v>489</v>
      </c>
      <c r="J48" s="346" t="s">
        <v>489</v>
      </c>
      <c r="K48" s="346" t="s">
        <v>489</v>
      </c>
      <c r="L48" s="346" t="s">
        <v>489</v>
      </c>
      <c r="M48" s="347" t="s">
        <v>489</v>
      </c>
    </row>
    <row r="49" spans="2:13" ht="27.75" customHeight="1" x14ac:dyDescent="0.2">
      <c r="B49" s="1199"/>
      <c r="C49" s="1200"/>
      <c r="D49" s="104"/>
      <c r="E49" s="1201" t="s">
        <v>39</v>
      </c>
      <c r="F49" s="1201"/>
      <c r="G49" s="1201"/>
      <c r="H49" s="1202"/>
      <c r="I49" s="345" t="s">
        <v>489</v>
      </c>
      <c r="J49" s="346" t="s">
        <v>489</v>
      </c>
      <c r="K49" s="346" t="s">
        <v>489</v>
      </c>
      <c r="L49" s="346" t="s">
        <v>489</v>
      </c>
      <c r="M49" s="347" t="s">
        <v>489</v>
      </c>
    </row>
    <row r="50" spans="2:13" ht="27.75" customHeight="1" x14ac:dyDescent="0.2">
      <c r="B50" s="1195" t="s">
        <v>40</v>
      </c>
      <c r="C50" s="1196"/>
      <c r="D50" s="107"/>
      <c r="E50" s="1201" t="s">
        <v>41</v>
      </c>
      <c r="F50" s="1201"/>
      <c r="G50" s="1201"/>
      <c r="H50" s="1202"/>
      <c r="I50" s="345">
        <v>1797</v>
      </c>
      <c r="J50" s="346">
        <v>1658</v>
      </c>
      <c r="K50" s="346">
        <v>2501</v>
      </c>
      <c r="L50" s="346">
        <v>3337</v>
      </c>
      <c r="M50" s="347">
        <v>3753</v>
      </c>
    </row>
    <row r="51" spans="2:13" ht="27.75" customHeight="1" x14ac:dyDescent="0.2">
      <c r="B51" s="1197"/>
      <c r="C51" s="1198"/>
      <c r="D51" s="104"/>
      <c r="E51" s="1201" t="s">
        <v>42</v>
      </c>
      <c r="F51" s="1201"/>
      <c r="G51" s="1201"/>
      <c r="H51" s="1202"/>
      <c r="I51" s="345">
        <v>4449</v>
      </c>
      <c r="J51" s="346">
        <v>4408</v>
      </c>
      <c r="K51" s="346">
        <v>4528</v>
      </c>
      <c r="L51" s="346">
        <v>4289</v>
      </c>
      <c r="M51" s="347">
        <v>4179</v>
      </c>
    </row>
    <row r="52" spans="2:13" ht="27.75" customHeight="1" x14ac:dyDescent="0.2">
      <c r="B52" s="1199"/>
      <c r="C52" s="1200"/>
      <c r="D52" s="104"/>
      <c r="E52" s="1201" t="s">
        <v>43</v>
      </c>
      <c r="F52" s="1201"/>
      <c r="G52" s="1201"/>
      <c r="H52" s="1202"/>
      <c r="I52" s="345">
        <v>27406</v>
      </c>
      <c r="J52" s="346">
        <v>26541</v>
      </c>
      <c r="K52" s="346">
        <v>25729</v>
      </c>
      <c r="L52" s="346">
        <v>24671</v>
      </c>
      <c r="M52" s="347">
        <v>23750</v>
      </c>
    </row>
    <row r="53" spans="2:13" ht="27.75" customHeight="1" thickBot="1" x14ac:dyDescent="0.25">
      <c r="B53" s="1203" t="s">
        <v>19</v>
      </c>
      <c r="C53" s="1204"/>
      <c r="D53" s="108"/>
      <c r="E53" s="1205" t="s">
        <v>44</v>
      </c>
      <c r="F53" s="1205"/>
      <c r="G53" s="1205"/>
      <c r="H53" s="1206"/>
      <c r="I53" s="348">
        <v>10142</v>
      </c>
      <c r="J53" s="349">
        <v>9347</v>
      </c>
      <c r="K53" s="349">
        <v>8080</v>
      </c>
      <c r="L53" s="349">
        <v>6917</v>
      </c>
      <c r="M53" s="350">
        <v>6619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WDuiev/THWN1WhGuj4ElKV36YfQl8llb9vgwIG+PAHGYehVYl8aof6D3npFRCygUy6NG0KmFgA9aNArPBUq7g==" saltValue="jND29BlfMNQPzTqHd3Aa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1"/>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2" t="s">
        <v>46</v>
      </c>
      <c r="D55" s="1222"/>
      <c r="E55" s="1223"/>
      <c r="F55" s="120">
        <v>574</v>
      </c>
      <c r="G55" s="120">
        <v>887</v>
      </c>
      <c r="H55" s="121">
        <v>846</v>
      </c>
    </row>
    <row r="56" spans="2:8" ht="52.5" customHeight="1" x14ac:dyDescent="0.2">
      <c r="B56" s="122"/>
      <c r="C56" s="1224" t="s">
        <v>47</v>
      </c>
      <c r="D56" s="1224"/>
      <c r="E56" s="1225"/>
      <c r="F56" s="123">
        <v>401</v>
      </c>
      <c r="G56" s="123">
        <v>401</v>
      </c>
      <c r="H56" s="124">
        <v>479</v>
      </c>
    </row>
    <row r="57" spans="2:8" ht="53.25" customHeight="1" x14ac:dyDescent="0.2">
      <c r="B57" s="122"/>
      <c r="C57" s="1226" t="s">
        <v>48</v>
      </c>
      <c r="D57" s="1226"/>
      <c r="E57" s="1227"/>
      <c r="F57" s="125">
        <v>2932</v>
      </c>
      <c r="G57" s="125">
        <v>3353</v>
      </c>
      <c r="H57" s="126">
        <v>3672</v>
      </c>
    </row>
    <row r="58" spans="2:8" ht="45.75" customHeight="1" x14ac:dyDescent="0.2">
      <c r="B58" s="127"/>
      <c r="C58" s="1214" t="s">
        <v>564</v>
      </c>
      <c r="D58" s="1215"/>
      <c r="E58" s="1216"/>
      <c r="F58" s="128">
        <v>1698</v>
      </c>
      <c r="G58" s="128">
        <v>1700</v>
      </c>
      <c r="H58" s="129">
        <v>1703</v>
      </c>
    </row>
    <row r="59" spans="2:8" ht="45.75" customHeight="1" x14ac:dyDescent="0.2">
      <c r="B59" s="127"/>
      <c r="C59" s="1214" t="s">
        <v>565</v>
      </c>
      <c r="D59" s="1215"/>
      <c r="E59" s="1216"/>
      <c r="F59" s="128">
        <v>272</v>
      </c>
      <c r="G59" s="128">
        <v>572</v>
      </c>
      <c r="H59" s="129">
        <v>795</v>
      </c>
    </row>
    <row r="60" spans="2:8" ht="45.75" customHeight="1" x14ac:dyDescent="0.2">
      <c r="B60" s="127"/>
      <c r="C60" s="1214" t="s">
        <v>566</v>
      </c>
      <c r="D60" s="1215"/>
      <c r="E60" s="1216"/>
      <c r="F60" s="128">
        <v>289</v>
      </c>
      <c r="G60" s="128">
        <v>389</v>
      </c>
      <c r="H60" s="129">
        <v>439</v>
      </c>
    </row>
    <row r="61" spans="2:8" ht="45.75" customHeight="1" x14ac:dyDescent="0.2">
      <c r="B61" s="127"/>
      <c r="C61" s="1214" t="s">
        <v>567</v>
      </c>
      <c r="D61" s="1215"/>
      <c r="E61" s="1216"/>
      <c r="F61" s="128">
        <v>297</v>
      </c>
      <c r="G61" s="128">
        <v>284</v>
      </c>
      <c r="H61" s="129">
        <v>268</v>
      </c>
    </row>
    <row r="62" spans="2:8" ht="45.75" customHeight="1" thickBot="1" x14ac:dyDescent="0.25">
      <c r="B62" s="130"/>
      <c r="C62" s="1217" t="s">
        <v>568</v>
      </c>
      <c r="D62" s="1218"/>
      <c r="E62" s="1219"/>
      <c r="F62" s="131">
        <v>161</v>
      </c>
      <c r="G62" s="131">
        <v>152</v>
      </c>
      <c r="H62" s="132">
        <v>148</v>
      </c>
    </row>
    <row r="63" spans="2:8" ht="52.5" customHeight="1" thickBot="1" x14ac:dyDescent="0.25">
      <c r="B63" s="133"/>
      <c r="C63" s="1220" t="s">
        <v>49</v>
      </c>
      <c r="D63" s="1220"/>
      <c r="E63" s="1221"/>
      <c r="F63" s="134">
        <v>3908</v>
      </c>
      <c r="G63" s="134">
        <v>4640</v>
      </c>
      <c r="H63" s="135">
        <v>4997</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sheetData>
  <sheetProtection algorithmName="SHA-512" hashValue="Ko9DeWVUU9LaKmCgtEYS8xwOQpDm7AlqOw6h9WdWrhq1YpXHB8hcFJmQBzQsPhk+PTqR8O1EXPEHMP3tUrAL1w==" saltValue="ieetU1q8RDKZi+x1CJOm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D4988-2FB0-491A-8510-1EADF4A5ACA0}">
  <sheetPr>
    <pageSetUpPr fitToPage="1"/>
  </sheetPr>
  <dimension ref="A1:DE85"/>
  <sheetViews>
    <sheetView showGridLines="0" tabSelected="1" topLeftCell="A43" zoomScale="85" zoomScaleNormal="85" zoomScaleSheetLayoutView="55" workbookViewId="0">
      <selection activeCell="BK59" sqref="BK5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572</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528</v>
      </c>
      <c r="BQ50" s="1233"/>
      <c r="BR50" s="1233"/>
      <c r="BS50" s="1233"/>
      <c r="BT50" s="1233"/>
      <c r="BU50" s="1233"/>
      <c r="BV50" s="1233"/>
      <c r="BW50" s="1233"/>
      <c r="BX50" s="1233" t="s">
        <v>529</v>
      </c>
      <c r="BY50" s="1233"/>
      <c r="BZ50" s="1233"/>
      <c r="CA50" s="1233"/>
      <c r="CB50" s="1233"/>
      <c r="CC50" s="1233"/>
      <c r="CD50" s="1233"/>
      <c r="CE50" s="1233"/>
      <c r="CF50" s="1233" t="s">
        <v>530</v>
      </c>
      <c r="CG50" s="1233"/>
      <c r="CH50" s="1233"/>
      <c r="CI50" s="1233"/>
      <c r="CJ50" s="1233"/>
      <c r="CK50" s="1233"/>
      <c r="CL50" s="1233"/>
      <c r="CM50" s="1233"/>
      <c r="CN50" s="1233" t="s">
        <v>531</v>
      </c>
      <c r="CO50" s="1233"/>
      <c r="CP50" s="1233"/>
      <c r="CQ50" s="1233"/>
      <c r="CR50" s="1233"/>
      <c r="CS50" s="1233"/>
      <c r="CT50" s="1233"/>
      <c r="CU50" s="1233"/>
      <c r="CV50" s="1233" t="s">
        <v>532</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573</v>
      </c>
      <c r="AO51" s="1231"/>
      <c r="AP51" s="1231"/>
      <c r="AQ51" s="1231"/>
      <c r="AR51" s="1231"/>
      <c r="AS51" s="1231"/>
      <c r="AT51" s="1231"/>
      <c r="AU51" s="1231"/>
      <c r="AV51" s="1231"/>
      <c r="AW51" s="1231"/>
      <c r="AX51" s="1231"/>
      <c r="AY51" s="1231"/>
      <c r="AZ51" s="1231"/>
      <c r="BA51" s="1231"/>
      <c r="BB51" s="1231" t="s">
        <v>574</v>
      </c>
      <c r="BC51" s="1231"/>
      <c r="BD51" s="1231"/>
      <c r="BE51" s="1231"/>
      <c r="BF51" s="1231"/>
      <c r="BG51" s="1231"/>
      <c r="BH51" s="1231"/>
      <c r="BI51" s="1231"/>
      <c r="BJ51" s="1231"/>
      <c r="BK51" s="1231"/>
      <c r="BL51" s="1231"/>
      <c r="BM51" s="1231"/>
      <c r="BN51" s="1231"/>
      <c r="BO51" s="1231"/>
      <c r="BP51" s="1228">
        <v>70.7</v>
      </c>
      <c r="BQ51" s="1228"/>
      <c r="BR51" s="1228"/>
      <c r="BS51" s="1228"/>
      <c r="BT51" s="1228"/>
      <c r="BU51" s="1228"/>
      <c r="BV51" s="1228"/>
      <c r="BW51" s="1228"/>
      <c r="BX51" s="1228">
        <v>63</v>
      </c>
      <c r="BY51" s="1228"/>
      <c r="BZ51" s="1228"/>
      <c r="CA51" s="1228"/>
      <c r="CB51" s="1228"/>
      <c r="CC51" s="1228"/>
      <c r="CD51" s="1228"/>
      <c r="CE51" s="1228"/>
      <c r="CF51" s="1228">
        <v>51.6</v>
      </c>
      <c r="CG51" s="1228"/>
      <c r="CH51" s="1228"/>
      <c r="CI51" s="1228"/>
      <c r="CJ51" s="1228"/>
      <c r="CK51" s="1228"/>
      <c r="CL51" s="1228"/>
      <c r="CM51" s="1228"/>
      <c r="CN51" s="1228">
        <v>44.8</v>
      </c>
      <c r="CO51" s="1228"/>
      <c r="CP51" s="1228"/>
      <c r="CQ51" s="1228"/>
      <c r="CR51" s="1228"/>
      <c r="CS51" s="1228"/>
      <c r="CT51" s="1228"/>
      <c r="CU51" s="1228"/>
      <c r="CV51" s="1228">
        <v>41.6</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575</v>
      </c>
      <c r="BC53" s="1231"/>
      <c r="BD53" s="1231"/>
      <c r="BE53" s="1231"/>
      <c r="BF53" s="1231"/>
      <c r="BG53" s="1231"/>
      <c r="BH53" s="1231"/>
      <c r="BI53" s="1231"/>
      <c r="BJ53" s="1231"/>
      <c r="BK53" s="1231"/>
      <c r="BL53" s="1231"/>
      <c r="BM53" s="1231"/>
      <c r="BN53" s="1231"/>
      <c r="BO53" s="1231"/>
      <c r="BP53" s="1228">
        <v>62.9</v>
      </c>
      <c r="BQ53" s="1228"/>
      <c r="BR53" s="1228"/>
      <c r="BS53" s="1228"/>
      <c r="BT53" s="1228"/>
      <c r="BU53" s="1228"/>
      <c r="BV53" s="1228"/>
      <c r="BW53" s="1228"/>
      <c r="BX53" s="1228">
        <v>64.3</v>
      </c>
      <c r="BY53" s="1228"/>
      <c r="BZ53" s="1228"/>
      <c r="CA53" s="1228"/>
      <c r="CB53" s="1228"/>
      <c r="CC53" s="1228"/>
      <c r="CD53" s="1228"/>
      <c r="CE53" s="1228"/>
      <c r="CF53" s="1228">
        <v>65.400000000000006</v>
      </c>
      <c r="CG53" s="1228"/>
      <c r="CH53" s="1228"/>
      <c r="CI53" s="1228"/>
      <c r="CJ53" s="1228"/>
      <c r="CK53" s="1228"/>
      <c r="CL53" s="1228"/>
      <c r="CM53" s="1228"/>
      <c r="CN53" s="1228">
        <v>66.5</v>
      </c>
      <c r="CO53" s="1228"/>
      <c r="CP53" s="1228"/>
      <c r="CQ53" s="1228"/>
      <c r="CR53" s="1228"/>
      <c r="CS53" s="1228"/>
      <c r="CT53" s="1228"/>
      <c r="CU53" s="1228"/>
      <c r="CV53" s="1228">
        <v>67.8</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576</v>
      </c>
      <c r="AO55" s="1233"/>
      <c r="AP55" s="1233"/>
      <c r="AQ55" s="1233"/>
      <c r="AR55" s="1233"/>
      <c r="AS55" s="1233"/>
      <c r="AT55" s="1233"/>
      <c r="AU55" s="1233"/>
      <c r="AV55" s="1233"/>
      <c r="AW55" s="1233"/>
      <c r="AX55" s="1233"/>
      <c r="AY55" s="1233"/>
      <c r="AZ55" s="1233"/>
      <c r="BA55" s="1233"/>
      <c r="BB55" s="1231" t="s">
        <v>574</v>
      </c>
      <c r="BC55" s="1231"/>
      <c r="BD55" s="1231"/>
      <c r="BE55" s="1231"/>
      <c r="BF55" s="1231"/>
      <c r="BG55" s="1231"/>
      <c r="BH55" s="1231"/>
      <c r="BI55" s="1231"/>
      <c r="BJ55" s="1231"/>
      <c r="BK55" s="1231"/>
      <c r="BL55" s="1231"/>
      <c r="BM55" s="1231"/>
      <c r="BN55" s="1231"/>
      <c r="BO55" s="1231"/>
      <c r="BP55" s="1228">
        <v>22.1</v>
      </c>
      <c r="BQ55" s="1228"/>
      <c r="BR55" s="1228"/>
      <c r="BS55" s="1228"/>
      <c r="BT55" s="1228"/>
      <c r="BU55" s="1228"/>
      <c r="BV55" s="1228"/>
      <c r="BW55" s="1228"/>
      <c r="BX55" s="1228">
        <v>20.399999999999999</v>
      </c>
      <c r="BY55" s="1228"/>
      <c r="BZ55" s="1228"/>
      <c r="CA55" s="1228"/>
      <c r="CB55" s="1228"/>
      <c r="CC55" s="1228"/>
      <c r="CD55" s="1228"/>
      <c r="CE55" s="1228"/>
      <c r="CF55" s="1228">
        <v>11.2</v>
      </c>
      <c r="CG55" s="1228"/>
      <c r="CH55" s="1228"/>
      <c r="CI55" s="1228"/>
      <c r="CJ55" s="1228"/>
      <c r="CK55" s="1228"/>
      <c r="CL55" s="1228"/>
      <c r="CM55" s="1228"/>
      <c r="CN55" s="1228">
        <v>4.5999999999999996</v>
      </c>
      <c r="CO55" s="1228"/>
      <c r="CP55" s="1228"/>
      <c r="CQ55" s="1228"/>
      <c r="CR55" s="1228"/>
      <c r="CS55" s="1228"/>
      <c r="CT55" s="1228"/>
      <c r="CU55" s="1228"/>
      <c r="CV55" s="1228">
        <v>4.2</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575</v>
      </c>
      <c r="BC57" s="1231"/>
      <c r="BD57" s="1231"/>
      <c r="BE57" s="1231"/>
      <c r="BF57" s="1231"/>
      <c r="BG57" s="1231"/>
      <c r="BH57" s="1231"/>
      <c r="BI57" s="1231"/>
      <c r="BJ57" s="1231"/>
      <c r="BK57" s="1231"/>
      <c r="BL57" s="1231"/>
      <c r="BM57" s="1231"/>
      <c r="BN57" s="1231"/>
      <c r="BO57" s="1231"/>
      <c r="BP57" s="1228">
        <v>61.5</v>
      </c>
      <c r="BQ57" s="1228"/>
      <c r="BR57" s="1228"/>
      <c r="BS57" s="1228"/>
      <c r="BT57" s="1228"/>
      <c r="BU57" s="1228"/>
      <c r="BV57" s="1228"/>
      <c r="BW57" s="1228"/>
      <c r="BX57" s="1228">
        <v>63</v>
      </c>
      <c r="BY57" s="1228"/>
      <c r="BZ57" s="1228"/>
      <c r="CA57" s="1228"/>
      <c r="CB57" s="1228"/>
      <c r="CC57" s="1228"/>
      <c r="CD57" s="1228"/>
      <c r="CE57" s="1228"/>
      <c r="CF57" s="1228">
        <v>63.7</v>
      </c>
      <c r="CG57" s="1228"/>
      <c r="CH57" s="1228"/>
      <c r="CI57" s="1228"/>
      <c r="CJ57" s="1228"/>
      <c r="CK57" s="1228"/>
      <c r="CL57" s="1228"/>
      <c r="CM57" s="1228"/>
      <c r="CN57" s="1228">
        <v>64.099999999999994</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577</v>
      </c>
    </row>
    <row r="64" spans="1:109" ht="13" x14ac:dyDescent="0.2">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579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572</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528</v>
      </c>
      <c r="BQ72" s="1233"/>
      <c r="BR72" s="1233"/>
      <c r="BS72" s="1233"/>
      <c r="BT72" s="1233"/>
      <c r="BU72" s="1233"/>
      <c r="BV72" s="1233"/>
      <c r="BW72" s="1233"/>
      <c r="BX72" s="1233" t="s">
        <v>529</v>
      </c>
      <c r="BY72" s="1233"/>
      <c r="BZ72" s="1233"/>
      <c r="CA72" s="1233"/>
      <c r="CB72" s="1233"/>
      <c r="CC72" s="1233"/>
      <c r="CD72" s="1233"/>
      <c r="CE72" s="1233"/>
      <c r="CF72" s="1233" t="s">
        <v>530</v>
      </c>
      <c r="CG72" s="1233"/>
      <c r="CH72" s="1233"/>
      <c r="CI72" s="1233"/>
      <c r="CJ72" s="1233"/>
      <c r="CK72" s="1233"/>
      <c r="CL72" s="1233"/>
      <c r="CM72" s="1233"/>
      <c r="CN72" s="1233" t="s">
        <v>531</v>
      </c>
      <c r="CO72" s="1233"/>
      <c r="CP72" s="1233"/>
      <c r="CQ72" s="1233"/>
      <c r="CR72" s="1233"/>
      <c r="CS72" s="1233"/>
      <c r="CT72" s="1233"/>
      <c r="CU72" s="1233"/>
      <c r="CV72" s="1233" t="s">
        <v>532</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573</v>
      </c>
      <c r="AO73" s="1231"/>
      <c r="AP73" s="1231"/>
      <c r="AQ73" s="1231"/>
      <c r="AR73" s="1231"/>
      <c r="AS73" s="1231"/>
      <c r="AT73" s="1231"/>
      <c r="AU73" s="1231"/>
      <c r="AV73" s="1231"/>
      <c r="AW73" s="1231"/>
      <c r="AX73" s="1231"/>
      <c r="AY73" s="1231"/>
      <c r="AZ73" s="1231"/>
      <c r="BA73" s="1231"/>
      <c r="BB73" s="1231" t="s">
        <v>574</v>
      </c>
      <c r="BC73" s="1231"/>
      <c r="BD73" s="1231"/>
      <c r="BE73" s="1231"/>
      <c r="BF73" s="1231"/>
      <c r="BG73" s="1231"/>
      <c r="BH73" s="1231"/>
      <c r="BI73" s="1231"/>
      <c r="BJ73" s="1231"/>
      <c r="BK73" s="1231"/>
      <c r="BL73" s="1231"/>
      <c r="BM73" s="1231"/>
      <c r="BN73" s="1231"/>
      <c r="BO73" s="1231"/>
      <c r="BP73" s="1228">
        <v>70.7</v>
      </c>
      <c r="BQ73" s="1228"/>
      <c r="BR73" s="1228"/>
      <c r="BS73" s="1228"/>
      <c r="BT73" s="1228"/>
      <c r="BU73" s="1228"/>
      <c r="BV73" s="1228"/>
      <c r="BW73" s="1228"/>
      <c r="BX73" s="1228">
        <v>63</v>
      </c>
      <c r="BY73" s="1228"/>
      <c r="BZ73" s="1228"/>
      <c r="CA73" s="1228"/>
      <c r="CB73" s="1228"/>
      <c r="CC73" s="1228"/>
      <c r="CD73" s="1228"/>
      <c r="CE73" s="1228"/>
      <c r="CF73" s="1228">
        <v>51.6</v>
      </c>
      <c r="CG73" s="1228"/>
      <c r="CH73" s="1228"/>
      <c r="CI73" s="1228"/>
      <c r="CJ73" s="1228"/>
      <c r="CK73" s="1228"/>
      <c r="CL73" s="1228"/>
      <c r="CM73" s="1228"/>
      <c r="CN73" s="1228">
        <v>44.8</v>
      </c>
      <c r="CO73" s="1228"/>
      <c r="CP73" s="1228"/>
      <c r="CQ73" s="1228"/>
      <c r="CR73" s="1228"/>
      <c r="CS73" s="1228"/>
      <c r="CT73" s="1228"/>
      <c r="CU73" s="1228"/>
      <c r="CV73" s="1228">
        <v>41.6</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578</v>
      </c>
      <c r="BC75" s="1231"/>
      <c r="BD75" s="1231"/>
      <c r="BE75" s="1231"/>
      <c r="BF75" s="1231"/>
      <c r="BG75" s="1231"/>
      <c r="BH75" s="1231"/>
      <c r="BI75" s="1231"/>
      <c r="BJ75" s="1231"/>
      <c r="BK75" s="1231"/>
      <c r="BL75" s="1231"/>
      <c r="BM75" s="1231"/>
      <c r="BN75" s="1231"/>
      <c r="BO75" s="1231"/>
      <c r="BP75" s="1228">
        <v>7.8</v>
      </c>
      <c r="BQ75" s="1228"/>
      <c r="BR75" s="1228"/>
      <c r="BS75" s="1228"/>
      <c r="BT75" s="1228"/>
      <c r="BU75" s="1228"/>
      <c r="BV75" s="1228"/>
      <c r="BW75" s="1228"/>
      <c r="BX75" s="1228">
        <v>7.4</v>
      </c>
      <c r="BY75" s="1228"/>
      <c r="BZ75" s="1228"/>
      <c r="CA75" s="1228"/>
      <c r="CB75" s="1228"/>
      <c r="CC75" s="1228"/>
      <c r="CD75" s="1228"/>
      <c r="CE75" s="1228"/>
      <c r="CF75" s="1228">
        <v>6.8</v>
      </c>
      <c r="CG75" s="1228"/>
      <c r="CH75" s="1228"/>
      <c r="CI75" s="1228"/>
      <c r="CJ75" s="1228"/>
      <c r="CK75" s="1228"/>
      <c r="CL75" s="1228"/>
      <c r="CM75" s="1228"/>
      <c r="CN75" s="1228">
        <v>6.8</v>
      </c>
      <c r="CO75" s="1228"/>
      <c r="CP75" s="1228"/>
      <c r="CQ75" s="1228"/>
      <c r="CR75" s="1228"/>
      <c r="CS75" s="1228"/>
      <c r="CT75" s="1228"/>
      <c r="CU75" s="1228"/>
      <c r="CV75" s="1228">
        <v>6.4</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576</v>
      </c>
      <c r="AO77" s="1233"/>
      <c r="AP77" s="1233"/>
      <c r="AQ77" s="1233"/>
      <c r="AR77" s="1233"/>
      <c r="AS77" s="1233"/>
      <c r="AT77" s="1233"/>
      <c r="AU77" s="1233"/>
      <c r="AV77" s="1233"/>
      <c r="AW77" s="1233"/>
      <c r="AX77" s="1233"/>
      <c r="AY77" s="1233"/>
      <c r="AZ77" s="1233"/>
      <c r="BA77" s="1233"/>
      <c r="BB77" s="1231" t="s">
        <v>574</v>
      </c>
      <c r="BC77" s="1231"/>
      <c r="BD77" s="1231"/>
      <c r="BE77" s="1231"/>
      <c r="BF77" s="1231"/>
      <c r="BG77" s="1231"/>
      <c r="BH77" s="1231"/>
      <c r="BI77" s="1231"/>
      <c r="BJ77" s="1231"/>
      <c r="BK77" s="1231"/>
      <c r="BL77" s="1231"/>
      <c r="BM77" s="1231"/>
      <c r="BN77" s="1231"/>
      <c r="BO77" s="1231"/>
      <c r="BP77" s="1228">
        <v>22.1</v>
      </c>
      <c r="BQ77" s="1228"/>
      <c r="BR77" s="1228"/>
      <c r="BS77" s="1228"/>
      <c r="BT77" s="1228"/>
      <c r="BU77" s="1228"/>
      <c r="BV77" s="1228"/>
      <c r="BW77" s="1228"/>
      <c r="BX77" s="1228">
        <v>20.399999999999999</v>
      </c>
      <c r="BY77" s="1228"/>
      <c r="BZ77" s="1228"/>
      <c r="CA77" s="1228"/>
      <c r="CB77" s="1228"/>
      <c r="CC77" s="1228"/>
      <c r="CD77" s="1228"/>
      <c r="CE77" s="1228"/>
      <c r="CF77" s="1228">
        <v>11.2</v>
      </c>
      <c r="CG77" s="1228"/>
      <c r="CH77" s="1228"/>
      <c r="CI77" s="1228"/>
      <c r="CJ77" s="1228"/>
      <c r="CK77" s="1228"/>
      <c r="CL77" s="1228"/>
      <c r="CM77" s="1228"/>
      <c r="CN77" s="1228">
        <v>4.5999999999999996</v>
      </c>
      <c r="CO77" s="1228"/>
      <c r="CP77" s="1228"/>
      <c r="CQ77" s="1228"/>
      <c r="CR77" s="1228"/>
      <c r="CS77" s="1228"/>
      <c r="CT77" s="1228"/>
      <c r="CU77" s="1228"/>
      <c r="CV77" s="1228">
        <v>4.2</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578</v>
      </c>
      <c r="BC79" s="1231"/>
      <c r="BD79" s="1231"/>
      <c r="BE79" s="1231"/>
      <c r="BF79" s="1231"/>
      <c r="BG79" s="1231"/>
      <c r="BH79" s="1231"/>
      <c r="BI79" s="1231"/>
      <c r="BJ79" s="1231"/>
      <c r="BK79" s="1231"/>
      <c r="BL79" s="1231"/>
      <c r="BM79" s="1231"/>
      <c r="BN79" s="1231"/>
      <c r="BO79" s="1231"/>
      <c r="BP79" s="1228">
        <v>6.3</v>
      </c>
      <c r="BQ79" s="1228"/>
      <c r="BR79" s="1228"/>
      <c r="BS79" s="1228"/>
      <c r="BT79" s="1228"/>
      <c r="BU79" s="1228"/>
      <c r="BV79" s="1228"/>
      <c r="BW79" s="1228"/>
      <c r="BX79" s="1228">
        <v>6.2</v>
      </c>
      <c r="BY79" s="1228"/>
      <c r="BZ79" s="1228"/>
      <c r="CA79" s="1228"/>
      <c r="CB79" s="1228"/>
      <c r="CC79" s="1228"/>
      <c r="CD79" s="1228"/>
      <c r="CE79" s="1228"/>
      <c r="CF79" s="1228">
        <v>5.7</v>
      </c>
      <c r="CG79" s="1228"/>
      <c r="CH79" s="1228"/>
      <c r="CI79" s="1228"/>
      <c r="CJ79" s="1228"/>
      <c r="CK79" s="1228"/>
      <c r="CL79" s="1228"/>
      <c r="CM79" s="1228"/>
      <c r="CN79" s="1228">
        <v>5.8</v>
      </c>
      <c r="CO79" s="1228"/>
      <c r="CP79" s="1228"/>
      <c r="CQ79" s="1228"/>
      <c r="CR79" s="1228"/>
      <c r="CS79" s="1228"/>
      <c r="CT79" s="1228"/>
      <c r="CU79" s="1228"/>
      <c r="CV79" s="1228">
        <v>5.8</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DdqCw2JZa8t6dq0Xhpx103vc61hmW4U//f0eIxsQ9jwmK+hTbj/FNwLzpPXMcV+j5OC3ROtzSxDHm8UXxMJPTQ==" saltValue="bYYCENNUR+TOCILF9kzwV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872A3-C5DD-42D8-9FF4-7085F5A6B4EA}">
  <sheetPr>
    <pageSetUpPr fitToPage="1"/>
  </sheetPr>
  <dimension ref="A1:DR125"/>
  <sheetViews>
    <sheetView showGridLines="0" topLeftCell="A87" zoomScale="85" zoomScaleNormal="8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dpmWlmfP6xgamr01a1L+qYZ+3ymlp3K4n/PoDjXycojIGuYwx3sXvipoR8JqcNqLDsrWSLMSrMfOOE3Ev48tLg==" saltValue="MaNtMYz6RBYcBnGZMblV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B83D-FF05-4B0B-8BA7-1BD66D11F90F}">
  <sheetPr>
    <pageSetUpPr fitToPage="1"/>
  </sheetPr>
  <dimension ref="A1:DR125"/>
  <sheetViews>
    <sheetView showGridLines="0" zoomScale="85" zoomScaleNormal="85" zoomScaleSheetLayoutView="55" workbookViewId="0">
      <selection activeCell="AE89" sqref="AE8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sRxDofiY8CsBwy3FSOV86kGkwQbDemk8aoHGRQfmNg4otyZ7OM1rHA/r4xVCjSovtN/ct0Lcm1rbGMzIgmVRmw==" saltValue="7w8BgiXSNeEY/9BaqMla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34787</v>
      </c>
      <c r="E3" s="154"/>
      <c r="F3" s="155">
        <v>45588</v>
      </c>
      <c r="G3" s="156"/>
      <c r="H3" s="157"/>
    </row>
    <row r="4" spans="1:8" x14ac:dyDescent="0.2">
      <c r="A4" s="158"/>
      <c r="B4" s="159"/>
      <c r="C4" s="160"/>
      <c r="D4" s="161">
        <v>9904</v>
      </c>
      <c r="E4" s="162"/>
      <c r="F4" s="163">
        <v>24150</v>
      </c>
      <c r="G4" s="164"/>
      <c r="H4" s="165"/>
    </row>
    <row r="5" spans="1:8" x14ac:dyDescent="0.2">
      <c r="A5" s="146" t="s">
        <v>522</v>
      </c>
      <c r="B5" s="151"/>
      <c r="C5" s="152"/>
      <c r="D5" s="153">
        <v>31824</v>
      </c>
      <c r="E5" s="154"/>
      <c r="F5" s="155">
        <v>45483</v>
      </c>
      <c r="G5" s="156"/>
      <c r="H5" s="157"/>
    </row>
    <row r="6" spans="1:8" x14ac:dyDescent="0.2">
      <c r="A6" s="158"/>
      <c r="B6" s="159"/>
      <c r="C6" s="160"/>
      <c r="D6" s="161">
        <v>8405</v>
      </c>
      <c r="E6" s="162"/>
      <c r="F6" s="163">
        <v>24241</v>
      </c>
      <c r="G6" s="164"/>
      <c r="H6" s="165"/>
    </row>
    <row r="7" spans="1:8" x14ac:dyDescent="0.2">
      <c r="A7" s="146" t="s">
        <v>523</v>
      </c>
      <c r="B7" s="151"/>
      <c r="C7" s="152"/>
      <c r="D7" s="153">
        <v>42354</v>
      </c>
      <c r="E7" s="154"/>
      <c r="F7" s="155">
        <v>45945</v>
      </c>
      <c r="G7" s="156"/>
      <c r="H7" s="157"/>
    </row>
    <row r="8" spans="1:8" x14ac:dyDescent="0.2">
      <c r="A8" s="158"/>
      <c r="B8" s="159"/>
      <c r="C8" s="160"/>
      <c r="D8" s="161">
        <v>16641</v>
      </c>
      <c r="E8" s="162"/>
      <c r="F8" s="163">
        <v>25180</v>
      </c>
      <c r="G8" s="164"/>
      <c r="H8" s="165"/>
    </row>
    <row r="9" spans="1:8" x14ac:dyDescent="0.2">
      <c r="A9" s="146" t="s">
        <v>524</v>
      </c>
      <c r="B9" s="151"/>
      <c r="C9" s="152"/>
      <c r="D9" s="153">
        <v>39323</v>
      </c>
      <c r="E9" s="154"/>
      <c r="F9" s="155">
        <v>44475</v>
      </c>
      <c r="G9" s="156"/>
      <c r="H9" s="157"/>
    </row>
    <row r="10" spans="1:8" x14ac:dyDescent="0.2">
      <c r="A10" s="158"/>
      <c r="B10" s="159"/>
      <c r="C10" s="160"/>
      <c r="D10" s="161">
        <v>11712</v>
      </c>
      <c r="E10" s="162"/>
      <c r="F10" s="163">
        <v>24780</v>
      </c>
      <c r="G10" s="164"/>
      <c r="H10" s="165"/>
    </row>
    <row r="11" spans="1:8" x14ac:dyDescent="0.2">
      <c r="A11" s="146" t="s">
        <v>525</v>
      </c>
      <c r="B11" s="151"/>
      <c r="C11" s="152"/>
      <c r="D11" s="153">
        <v>45916</v>
      </c>
      <c r="E11" s="154"/>
      <c r="F11" s="155">
        <v>45982</v>
      </c>
      <c r="G11" s="156"/>
      <c r="H11" s="157"/>
    </row>
    <row r="12" spans="1:8" x14ac:dyDescent="0.2">
      <c r="A12" s="158"/>
      <c r="B12" s="159"/>
      <c r="C12" s="166"/>
      <c r="D12" s="161">
        <v>15617</v>
      </c>
      <c r="E12" s="162"/>
      <c r="F12" s="163">
        <v>25583</v>
      </c>
      <c r="G12" s="164"/>
      <c r="H12" s="165"/>
    </row>
    <row r="13" spans="1:8" x14ac:dyDescent="0.2">
      <c r="A13" s="146"/>
      <c r="B13" s="151"/>
      <c r="C13" s="152"/>
      <c r="D13" s="153">
        <v>38841</v>
      </c>
      <c r="E13" s="154"/>
      <c r="F13" s="155">
        <v>45495</v>
      </c>
      <c r="G13" s="167"/>
      <c r="H13" s="157"/>
    </row>
    <row r="14" spans="1:8" x14ac:dyDescent="0.2">
      <c r="A14" s="158"/>
      <c r="B14" s="159"/>
      <c r="C14" s="160"/>
      <c r="D14" s="161">
        <v>12456</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1.38</v>
      </c>
      <c r="C19" s="168">
        <f>ROUND(VALUE(SUBSTITUTE(実質収支比率等に係る経年分析!G$48,"▲","-")),2)</f>
        <v>3.25</v>
      </c>
      <c r="D19" s="168">
        <f>ROUND(VALUE(SUBSTITUTE(実質収支比率等に係る経年分析!H$48,"▲","-")),2)</f>
        <v>3.48</v>
      </c>
      <c r="E19" s="168">
        <f>ROUND(VALUE(SUBSTITUTE(実質収支比率等に係る経年分析!I$48,"▲","-")),2)</f>
        <v>6.9</v>
      </c>
      <c r="F19" s="168">
        <f>ROUND(VALUE(SUBSTITUTE(実質収支比率等に係る経年分析!J$48,"▲","-")),2)</f>
        <v>4.46</v>
      </c>
    </row>
    <row r="20" spans="1:11" x14ac:dyDescent="0.2">
      <c r="A20" s="168" t="s">
        <v>53</v>
      </c>
      <c r="B20" s="168">
        <f>ROUND(VALUE(SUBSTITUTE(実質収支比率等に係る経年分析!F$47,"▲","-")),2)</f>
        <v>2.89</v>
      </c>
      <c r="C20" s="168">
        <f>ROUND(VALUE(SUBSTITUTE(実質収支比率等に係る経年分析!G$47,"▲","-")),2)</f>
        <v>1.72</v>
      </c>
      <c r="D20" s="168">
        <f>ROUND(VALUE(SUBSTITUTE(実質収支比率等に係る経年分析!H$47,"▲","-")),2)</f>
        <v>3.21</v>
      </c>
      <c r="E20" s="168">
        <f>ROUND(VALUE(SUBSTITUTE(実質収支比率等に係る経年分析!I$47,"▲","-")),2)</f>
        <v>5.03</v>
      </c>
      <c r="F20" s="168">
        <f>ROUND(VALUE(SUBSTITUTE(実質収支比率等に係る経年分析!J$47,"▲","-")),2)</f>
        <v>4.66</v>
      </c>
    </row>
    <row r="21" spans="1:11" x14ac:dyDescent="0.2">
      <c r="A21" s="168" t="s">
        <v>54</v>
      </c>
      <c r="B21" s="168">
        <f>IF(ISNUMBER(VALUE(SUBSTITUTE(実質収支比率等に係る経年分析!F$49,"▲","-"))),ROUND(VALUE(SUBSTITUTE(実質収支比率等に係る経年分析!F$49,"▲","-")),2),NA())</f>
        <v>-0.65</v>
      </c>
      <c r="C21" s="168">
        <f>IF(ISNUMBER(VALUE(SUBSTITUTE(実質収支比率等に係る経年分析!G$49,"▲","-"))),ROUND(VALUE(SUBSTITUTE(実質収支比率等に係る経年分析!G$49,"▲","-")),2),NA())</f>
        <v>0.83</v>
      </c>
      <c r="D21" s="168">
        <f>IF(ISNUMBER(VALUE(SUBSTITUTE(実質収支比率等に係る経年分析!H$49,"▲","-"))),ROUND(VALUE(SUBSTITUTE(実質収支比率等に係る経年分析!H$49,"▲","-")),2),NA())</f>
        <v>0.37</v>
      </c>
      <c r="E21" s="168">
        <f>IF(ISNUMBER(VALUE(SUBSTITUTE(実質収支比率等に係る経年分析!I$49,"▲","-"))),ROUND(VALUE(SUBSTITUTE(実質収支比率等に係る経年分析!I$49,"▲","-")),2),NA())</f>
        <v>3.36</v>
      </c>
      <c r="F21" s="168">
        <f>IF(ISNUMBER(VALUE(SUBSTITUTE(実質収支比率等に係る経年分析!J$49,"▲","-"))),ROUND(VALUE(SUBSTITUTE(実質収支比率等に係る経年分析!J$49,"▲","-")),2),NA())</f>
        <v>-5.82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介護サービス事業特別会計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
      <c r="A31" s="169" t="str">
        <f>IF(連結実質赤字比率に係る赤字・黒字の構成分析!C$39="",NA(),連結実質赤字比率に係る赤字・黒字の構成分析!C$39)</f>
        <v>国民健康保険診療所特別会計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7.0000000000000007E-2</v>
      </c>
    </row>
    <row r="32" spans="1:11" x14ac:dyDescent="0.2">
      <c r="A32" s="169" t="str">
        <f>IF(連結実質赤字比率に係る赤字・黒字の構成分析!C$38="",NA(),連結実質赤字比率に係る赤字・黒字の構成分析!C$38)</f>
        <v>国民健康保険事業特別会計</v>
      </c>
      <c r="B32" s="169">
        <f>IF(ROUND(VALUE(SUBSTITUTE(連結実質赤字比率に係る赤字・黒字の構成分析!F$38,"▲", "-")), 2) &lt; 0, ABS(ROUND(VALUE(SUBSTITUTE(連結実質赤字比率に係る赤字・黒字の構成分析!F$38,"▲", "-")), 2)), NA())</f>
        <v>1.64</v>
      </c>
      <c r="C32" s="169" t="e">
        <f>IF(ROUND(VALUE(SUBSTITUTE(連結実質赤字比率に係る赤字・黒字の構成分析!F$38,"▲", "-")), 2) &gt;= 0, ABS(ROUND(VALUE(SUBSTITUTE(連結実質赤字比率に係る赤字・黒字の構成分析!F$38,"▲", "-")), 2)), NA())</f>
        <v>#N/A</v>
      </c>
      <c r="D32" s="169">
        <f>IF(ROUND(VALUE(SUBSTITUTE(連結実質赤字比率に係る赤字・黒字の構成分析!G$38,"▲", "-")), 2) &lt; 0, ABS(ROUND(VALUE(SUBSTITUTE(連結実質赤字比率に係る赤字・黒字の構成分析!G$38,"▲", "-")), 2)), NA())</f>
        <v>1.03</v>
      </c>
      <c r="E32" s="169" t="e">
        <f>IF(ROUND(VALUE(SUBSTITUTE(連結実質赤字比率に係る赤字・黒字の構成分析!G$38,"▲", "-")), 2) &gt;= 0, ABS(ROUND(VALUE(SUBSTITUTE(連結実質赤字比率に係る赤字・黒字の構成分析!G$38,"▲", "-")), 2)), NA())</f>
        <v>#N/A</v>
      </c>
      <c r="F32" s="169">
        <f>IF(ROUND(VALUE(SUBSTITUTE(連結実質赤字比率に係る赤字・黒字の構成分析!H$38,"▲", "-")), 2) &lt; 0, ABS(ROUND(VALUE(SUBSTITUTE(連結実質赤字比率に係る赤字・黒字の構成分析!H$38,"▲", "-")), 2)), NA())</f>
        <v>0.34</v>
      </c>
      <c r="G32" s="169" t="e">
        <f>IF(ROUND(VALUE(SUBSTITUTE(連結実質赤字比率に係る赤字・黒字の構成分析!H$38,"▲", "-")), 2) &gt;= 0, ABS(ROUND(VALUE(SUBSTITUTE(連結実質赤字比率に係る赤字・黒字の構成分析!H$38,"▲", "-")), 2)), NA())</f>
        <v>#N/A</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1.68</v>
      </c>
    </row>
    <row r="34" spans="1:16" x14ac:dyDescent="0.2">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3.48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8.83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9.0500000000000007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8.66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2766</v>
      </c>
      <c r="E42" s="170"/>
      <c r="F42" s="170"/>
      <c r="G42" s="170">
        <f>'実質公債費比率（分子）の構造'!L$52</f>
        <v>2782</v>
      </c>
      <c r="H42" s="170"/>
      <c r="I42" s="170"/>
      <c r="J42" s="170">
        <f>'実質公債費比率（分子）の構造'!M$52</f>
        <v>2714</v>
      </c>
      <c r="K42" s="170"/>
      <c r="L42" s="170"/>
      <c r="M42" s="170">
        <f>'実質公債費比率（分子）の構造'!N$52</f>
        <v>2666</v>
      </c>
      <c r="N42" s="170"/>
      <c r="O42" s="170"/>
      <c r="P42" s="170">
        <f>'実質公債費比率（分子）の構造'!O$52</f>
        <v>2715</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24</v>
      </c>
      <c r="C44" s="170"/>
      <c r="D44" s="170"/>
      <c r="E44" s="170">
        <f>'実質公債費比率（分子）の構造'!L$50</f>
        <v>26</v>
      </c>
      <c r="F44" s="170"/>
      <c r="G44" s="170"/>
      <c r="H44" s="170">
        <f>'実質公債費比率（分子）の構造'!M$50</f>
        <v>22</v>
      </c>
      <c r="I44" s="170"/>
      <c r="J44" s="170"/>
      <c r="K44" s="170">
        <f>'実質公債費比率（分子）の構造'!N$50</f>
        <v>21</v>
      </c>
      <c r="L44" s="170"/>
      <c r="M44" s="170"/>
      <c r="N44" s="170">
        <f>'実質公債費比率（分子）の構造'!O$50</f>
        <v>16</v>
      </c>
      <c r="O44" s="170"/>
      <c r="P44" s="170"/>
    </row>
    <row r="45" spans="1:16" x14ac:dyDescent="0.2">
      <c r="A45" s="170" t="s">
        <v>63</v>
      </c>
      <c r="B45" s="170">
        <f>'実質公債費比率（分子）の構造'!K$49</f>
        <v>102</v>
      </c>
      <c r="C45" s="170"/>
      <c r="D45" s="170"/>
      <c r="E45" s="170">
        <f>'実質公債費比率（分子）の構造'!L$49</f>
        <v>83</v>
      </c>
      <c r="F45" s="170"/>
      <c r="G45" s="170"/>
      <c r="H45" s="170">
        <f>'実質公債費比率（分子）の構造'!M$49</f>
        <v>69</v>
      </c>
      <c r="I45" s="170"/>
      <c r="J45" s="170"/>
      <c r="K45" s="170">
        <f>'実質公債費比率（分子）の構造'!N$49</f>
        <v>61</v>
      </c>
      <c r="L45" s="170"/>
      <c r="M45" s="170"/>
      <c r="N45" s="170">
        <f>'実質公債費比率（分子）の構造'!O$49</f>
        <v>55</v>
      </c>
      <c r="O45" s="170"/>
      <c r="P45" s="170"/>
    </row>
    <row r="46" spans="1:16" x14ac:dyDescent="0.2">
      <c r="A46" s="170" t="s">
        <v>64</v>
      </c>
      <c r="B46" s="170">
        <f>'実質公債費比率（分子）の構造'!K$48</f>
        <v>765</v>
      </c>
      <c r="C46" s="170"/>
      <c r="D46" s="170"/>
      <c r="E46" s="170">
        <f>'実質公債費比率（分子）の構造'!L$48</f>
        <v>740</v>
      </c>
      <c r="F46" s="170"/>
      <c r="G46" s="170"/>
      <c r="H46" s="170">
        <f>'実質公債費比率（分子）の構造'!M$48</f>
        <v>684</v>
      </c>
      <c r="I46" s="170"/>
      <c r="J46" s="170"/>
      <c r="K46" s="170">
        <f>'実質公債費比率（分子）の構造'!N$48</f>
        <v>706</v>
      </c>
      <c r="L46" s="170"/>
      <c r="M46" s="170"/>
      <c r="N46" s="170">
        <f>'実質公債費比率（分子）の構造'!O$48</f>
        <v>704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2783</v>
      </c>
      <c r="C49" s="170"/>
      <c r="D49" s="170"/>
      <c r="E49" s="170">
        <f>'実質公債費比率（分子）の構造'!L$45</f>
        <v>3084</v>
      </c>
      <c r="F49" s="170"/>
      <c r="G49" s="170"/>
      <c r="H49" s="170">
        <f>'実質公債費比率（分子）の構造'!M$45</f>
        <v>2934</v>
      </c>
      <c r="I49" s="170"/>
      <c r="J49" s="170"/>
      <c r="K49" s="170">
        <f>'実質公債費比率（分子）の構造'!N$45</f>
        <v>2877</v>
      </c>
      <c r="L49" s="170"/>
      <c r="M49" s="170"/>
      <c r="N49" s="170">
        <f>'実質公債費比率（分子）の構造'!O$45</f>
        <v>2969</v>
      </c>
      <c r="O49" s="170"/>
      <c r="P49" s="170"/>
    </row>
    <row r="50" spans="1:16" x14ac:dyDescent="0.2">
      <c r="A50" s="170" t="s">
        <v>67</v>
      </c>
      <c r="B50" s="170" t="e">
        <f>NA()</f>
        <v>#N/A</v>
      </c>
      <c r="C50" s="170">
        <f>IF(ISNUMBER('実質公債費比率（分子）の構造'!K$53),'実質公債費比率（分子）の構造'!K$53,NA())</f>
        <v>908</v>
      </c>
      <c r="D50" s="170" t="e">
        <f>NA()</f>
        <v>#N/A</v>
      </c>
      <c r="E50" s="170" t="e">
        <f>NA()</f>
        <v>#N/A</v>
      </c>
      <c r="F50" s="170">
        <f>IF(ISNUMBER('実質公債費比率（分子）の構造'!L$53),'実質公債費比率（分子）の構造'!L$53,NA())</f>
        <v>1151</v>
      </c>
      <c r="G50" s="170" t="e">
        <f>NA()</f>
        <v>#N/A</v>
      </c>
      <c r="H50" s="170" t="e">
        <f>NA()</f>
        <v>#N/A</v>
      </c>
      <c r="I50" s="170">
        <f>IF(ISNUMBER('実質公債費比率（分子）の構造'!M$53),'実質公債費比率（分子）の構造'!M$53,NA())</f>
        <v>995</v>
      </c>
      <c r="J50" s="170" t="e">
        <f>NA()</f>
        <v>#N/A</v>
      </c>
      <c r="K50" s="170" t="e">
        <f>NA()</f>
        <v>#N/A</v>
      </c>
      <c r="L50" s="170">
        <f>IF(ISNUMBER('実質公債費比率（分子）の構造'!N$53),'実質公債費比率（分子）の構造'!N$53,NA())</f>
        <v>999</v>
      </c>
      <c r="M50" s="170" t="e">
        <f>NA()</f>
        <v>#N/A</v>
      </c>
      <c r="N50" s="170" t="e">
        <f>NA()</f>
        <v>#N/A</v>
      </c>
      <c r="O50" s="170">
        <f>IF(ISNUMBER('実質公債費比率（分子）の構造'!O$53),'実質公債費比率（分子）の構造'!O$53,NA())</f>
        <v>1029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27406</v>
      </c>
      <c r="E56" s="169"/>
      <c r="F56" s="169"/>
      <c r="G56" s="169">
        <f>'将来負担比率（分子）の構造'!J$52</f>
        <v>26541</v>
      </c>
      <c r="H56" s="169"/>
      <c r="I56" s="169"/>
      <c r="J56" s="169">
        <f>'将来負担比率（分子）の構造'!K$52</f>
        <v>25729</v>
      </c>
      <c r="K56" s="169"/>
      <c r="L56" s="169"/>
      <c r="M56" s="169">
        <f>'将来負担比率（分子）の構造'!L$52</f>
        <v>24671</v>
      </c>
      <c r="N56" s="169"/>
      <c r="O56" s="169"/>
      <c r="P56" s="169">
        <f>'将来負担比率（分子）の構造'!M$52</f>
        <v>23750</v>
      </c>
    </row>
    <row r="57" spans="1:16" x14ac:dyDescent="0.2">
      <c r="A57" s="169" t="s">
        <v>42</v>
      </c>
      <c r="B57" s="169"/>
      <c r="C57" s="169"/>
      <c r="D57" s="169">
        <f>'将来負担比率（分子）の構造'!I$51</f>
        <v>4449</v>
      </c>
      <c r="E57" s="169"/>
      <c r="F57" s="169"/>
      <c r="G57" s="169">
        <f>'将来負担比率（分子）の構造'!J$51</f>
        <v>4408</v>
      </c>
      <c r="H57" s="169"/>
      <c r="I57" s="169"/>
      <c r="J57" s="169">
        <f>'将来負担比率（分子）の構造'!K$51</f>
        <v>4528</v>
      </c>
      <c r="K57" s="169"/>
      <c r="L57" s="169"/>
      <c r="M57" s="169">
        <f>'将来負担比率（分子）の構造'!L$51</f>
        <v>4289</v>
      </c>
      <c r="N57" s="169"/>
      <c r="O57" s="169"/>
      <c r="P57" s="169">
        <f>'将来負担比率（分子）の構造'!M$51</f>
        <v>4179</v>
      </c>
    </row>
    <row r="58" spans="1:16" x14ac:dyDescent="0.2">
      <c r="A58" s="169" t="s">
        <v>41</v>
      </c>
      <c r="B58" s="169"/>
      <c r="C58" s="169"/>
      <c r="D58" s="169">
        <f>'将来負担比率（分子）の構造'!I$50</f>
        <v>1797</v>
      </c>
      <c r="E58" s="169"/>
      <c r="F58" s="169"/>
      <c r="G58" s="169">
        <f>'将来負担比率（分子）の構造'!J$50</f>
        <v>1658</v>
      </c>
      <c r="H58" s="169"/>
      <c r="I58" s="169"/>
      <c r="J58" s="169">
        <f>'将来負担比率（分子）の構造'!K$50</f>
        <v>2501</v>
      </c>
      <c r="K58" s="169"/>
      <c r="L58" s="169"/>
      <c r="M58" s="169">
        <f>'将来負担比率（分子）の構造'!L$50</f>
        <v>3337</v>
      </c>
      <c r="N58" s="169"/>
      <c r="O58" s="169"/>
      <c r="P58" s="169">
        <f>'将来負担比率（分子）の構造'!M$50</f>
        <v>3753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1820</v>
      </c>
      <c r="C62" s="169"/>
      <c r="D62" s="169"/>
      <c r="E62" s="169">
        <f>'将来負担比率（分子）の構造'!J$45</f>
        <v>1603</v>
      </c>
      <c r="F62" s="169"/>
      <c r="G62" s="169"/>
      <c r="H62" s="169">
        <f>'将来負担比率（分子）の構造'!K$45</f>
        <v>1573</v>
      </c>
      <c r="I62" s="169"/>
      <c r="J62" s="169"/>
      <c r="K62" s="169">
        <f>'将来負担比率（分子）の構造'!L$45</f>
        <v>1462</v>
      </c>
      <c r="L62" s="169"/>
      <c r="M62" s="169"/>
      <c r="N62" s="169">
        <f>'将来負担比率（分子）の構造'!M$45</f>
        <v>1522</v>
      </c>
      <c r="O62" s="169"/>
      <c r="P62" s="169"/>
    </row>
    <row r="63" spans="1:16" x14ac:dyDescent="0.2">
      <c r="A63" s="169" t="s">
        <v>34</v>
      </c>
      <c r="B63" s="169">
        <f>'将来負担比率（分子）の構造'!I$44</f>
        <v>715</v>
      </c>
      <c r="C63" s="169"/>
      <c r="D63" s="169"/>
      <c r="E63" s="169">
        <f>'将来負担比率（分子）の構造'!J$44</f>
        <v>677</v>
      </c>
      <c r="F63" s="169"/>
      <c r="G63" s="169"/>
      <c r="H63" s="169">
        <f>'将来負担比率（分子）の構造'!K$44</f>
        <v>615</v>
      </c>
      <c r="I63" s="169"/>
      <c r="J63" s="169"/>
      <c r="K63" s="169">
        <f>'将来負担比率（分子）の構造'!L$44</f>
        <v>622</v>
      </c>
      <c r="L63" s="169"/>
      <c r="M63" s="169"/>
      <c r="N63" s="169">
        <f>'将来負担比率（分子）の構造'!M$44</f>
        <v>715</v>
      </c>
      <c r="O63" s="169"/>
      <c r="P63" s="169"/>
    </row>
    <row r="64" spans="1:16" x14ac:dyDescent="0.2">
      <c r="A64" s="169" t="s">
        <v>33</v>
      </c>
      <c r="B64" s="169">
        <f>'将来負担比率（分子）の構造'!I$43</f>
        <v>9125</v>
      </c>
      <c r="C64" s="169"/>
      <c r="D64" s="169"/>
      <c r="E64" s="169">
        <f>'将来負担比率（分子）の構造'!J$43</f>
        <v>8479</v>
      </c>
      <c r="F64" s="169"/>
      <c r="G64" s="169"/>
      <c r="H64" s="169">
        <f>'将来負担比率（分子）の構造'!K$43</f>
        <v>7859</v>
      </c>
      <c r="I64" s="169"/>
      <c r="J64" s="169"/>
      <c r="K64" s="169">
        <f>'将来負担比率（分子）の構造'!L$43</f>
        <v>7230</v>
      </c>
      <c r="L64" s="169"/>
      <c r="M64" s="169"/>
      <c r="N64" s="169">
        <f>'将来負担比率（分子）の構造'!M$43</f>
        <v>6944</v>
      </c>
      <c r="O64" s="169"/>
      <c r="P64" s="169"/>
    </row>
    <row r="65" spans="1:16" x14ac:dyDescent="0.2">
      <c r="A65" s="169" t="s">
        <v>32</v>
      </c>
      <c r="B65" s="169">
        <f>'将来負担比率（分子）の構造'!I$42</f>
        <v>64</v>
      </c>
      <c r="C65" s="169"/>
      <c r="D65" s="169"/>
      <c r="E65" s="169">
        <f>'将来負担比率（分子）の構造'!J$42</f>
        <v>49</v>
      </c>
      <c r="F65" s="169"/>
      <c r="G65" s="169"/>
      <c r="H65" s="169">
        <f>'将来負担比率（分子）の構造'!K$42</f>
        <v>34</v>
      </c>
      <c r="I65" s="169"/>
      <c r="J65" s="169"/>
      <c r="K65" s="169">
        <f>'将来負担比率（分子）の構造'!L$42</f>
        <v>21</v>
      </c>
      <c r="L65" s="169"/>
      <c r="M65" s="169"/>
      <c r="N65" s="169">
        <f>'将来負担比率（分子）の構造'!M$42</f>
        <v>9</v>
      </c>
      <c r="O65" s="169"/>
      <c r="P65" s="169"/>
    </row>
    <row r="66" spans="1:16" x14ac:dyDescent="0.2">
      <c r="A66" s="169" t="s">
        <v>31</v>
      </c>
      <c r="B66" s="169">
        <f>'将来負担比率（分子）の構造'!I$41</f>
        <v>32070</v>
      </c>
      <c r="C66" s="169"/>
      <c r="D66" s="169"/>
      <c r="E66" s="169">
        <f>'将来負担比率（分子）の構造'!J$41</f>
        <v>31146</v>
      </c>
      <c r="F66" s="169"/>
      <c r="G66" s="169"/>
      <c r="H66" s="169">
        <f>'将来負担比率（分子）の構造'!K$41</f>
        <v>30756</v>
      </c>
      <c r="I66" s="169"/>
      <c r="J66" s="169"/>
      <c r="K66" s="169">
        <f>'将来負担比率（分子）の構造'!L$41</f>
        <v>29880</v>
      </c>
      <c r="L66" s="169"/>
      <c r="M66" s="169"/>
      <c r="N66" s="169">
        <f>'将来負担比率（分子）の構造'!M$41</f>
        <v>29110</v>
      </c>
      <c r="O66" s="169"/>
      <c r="P66" s="169"/>
    </row>
    <row r="67" spans="1:16" x14ac:dyDescent="0.2">
      <c r="A67" s="169" t="s">
        <v>71</v>
      </c>
      <c r="B67" s="169" t="e">
        <f>NA()</f>
        <v>#N/A</v>
      </c>
      <c r="C67" s="169">
        <f>IF(ISNUMBER('将来負担比率（分子）の構造'!I$53), IF('将来負担比率（分子）の構造'!I$53 &lt; 0, 0, '将来負担比率（分子）の構造'!I$53), NA())</f>
        <v>10142</v>
      </c>
      <c r="D67" s="169" t="e">
        <f>NA()</f>
        <v>#N/A</v>
      </c>
      <c r="E67" s="169" t="e">
        <f>NA()</f>
        <v>#N/A</v>
      </c>
      <c r="F67" s="169">
        <f>IF(ISNUMBER('将来負担比率（分子）の構造'!J$53), IF('将来負担比率（分子）の構造'!J$53 &lt; 0, 0, '将来負担比率（分子）の構造'!J$53), NA())</f>
        <v>9347</v>
      </c>
      <c r="G67" s="169" t="e">
        <f>NA()</f>
        <v>#N/A</v>
      </c>
      <c r="H67" s="169" t="e">
        <f>NA()</f>
        <v>#N/A</v>
      </c>
      <c r="I67" s="169">
        <f>IF(ISNUMBER('将来負担比率（分子）の構造'!K$53), IF('将来負担比率（分子）の構造'!K$53 &lt; 0, 0, '将来負担比率（分子）の構造'!K$53), NA())</f>
        <v>8080</v>
      </c>
      <c r="J67" s="169" t="e">
        <f>NA()</f>
        <v>#N/A</v>
      </c>
      <c r="K67" s="169" t="e">
        <f>NA()</f>
        <v>#N/A</v>
      </c>
      <c r="L67" s="169">
        <f>IF(ISNUMBER('将来負担比率（分子）の構造'!L$53), IF('将来負担比率（分子）の構造'!L$53 &lt; 0, 0, '将来負担比率（分子）の構造'!L$53), NA())</f>
        <v>6917</v>
      </c>
      <c r="M67" s="169" t="e">
        <f>NA()</f>
        <v>#N/A</v>
      </c>
      <c r="N67" s="169" t="e">
        <f>NA()</f>
        <v>#N/A</v>
      </c>
      <c r="O67" s="169">
        <f>IF(ISNUMBER('将来負担比率（分子）の構造'!M$53), IF('将来負担比率（分子）の構造'!M$53 &lt; 0, 0, '将来負担比率（分子）の構造'!M$53), NA())</f>
        <v>6619</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574</v>
      </c>
      <c r="C72" s="173">
        <f>基金残高に係る経年分析!G55</f>
        <v>887</v>
      </c>
      <c r="D72" s="173">
        <f>基金残高に係る経年分析!H55</f>
        <v>846</v>
      </c>
    </row>
    <row r="73" spans="1:16" x14ac:dyDescent="0.2">
      <c r="A73" s="172" t="s">
        <v>74</v>
      </c>
      <c r="B73" s="173">
        <f>基金残高に係る経年分析!F56</f>
        <v>401</v>
      </c>
      <c r="C73" s="173">
        <f>基金残高に係る経年分析!G56</f>
        <v>401</v>
      </c>
      <c r="D73" s="173">
        <f>基金残高に係る経年分析!H56</f>
        <v>479</v>
      </c>
    </row>
    <row r="74" spans="1:16" x14ac:dyDescent="0.2">
      <c r="A74" s="172" t="s">
        <v>75</v>
      </c>
      <c r="B74" s="173">
        <f>基金残高に係る経年分析!F57</f>
        <v>2932</v>
      </c>
      <c r="C74" s="173">
        <f>基金残高に係る経年分析!G57</f>
        <v>3353</v>
      </c>
      <c r="D74" s="173">
        <f>基金残高に係る経年分析!H57</f>
        <v>3672</v>
      </c>
    </row>
  </sheetData>
  <sheetProtection algorithmName="SHA-512" hashValue="3vorgbWCxj+xbDb2/s6aRnqr8RLmzbgoiDGPfM6QBjn/A5KoQNm8nF1g6aOvfme1Sc+vVeQwP30/Ae0CE6XZNQ==" saltValue="TYXXYeextb4B+nHUPPHB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9497952</v>
      </c>
      <c r="S5" s="690"/>
      <c r="T5" s="690"/>
      <c r="U5" s="690"/>
      <c r="V5" s="690"/>
      <c r="W5" s="690"/>
      <c r="X5" s="690"/>
      <c r="Y5" s="715"/>
      <c r="Z5" s="728">
        <v>24.8</v>
      </c>
      <c r="AA5" s="728"/>
      <c r="AB5" s="728"/>
      <c r="AC5" s="728"/>
      <c r="AD5" s="729">
        <v>8876284</v>
      </c>
      <c r="AE5" s="729"/>
      <c r="AF5" s="729"/>
      <c r="AG5" s="729"/>
      <c r="AH5" s="729"/>
      <c r="AI5" s="729"/>
      <c r="AJ5" s="729"/>
      <c r="AK5" s="729"/>
      <c r="AL5" s="716">
        <v>48</v>
      </c>
      <c r="AM5" s="698"/>
      <c r="AN5" s="698"/>
      <c r="AO5" s="717"/>
      <c r="AP5" s="692" t="s">
        <v>216</v>
      </c>
      <c r="AQ5" s="693"/>
      <c r="AR5" s="693"/>
      <c r="AS5" s="693"/>
      <c r="AT5" s="693"/>
      <c r="AU5" s="693"/>
      <c r="AV5" s="693"/>
      <c r="AW5" s="693"/>
      <c r="AX5" s="693"/>
      <c r="AY5" s="693"/>
      <c r="AZ5" s="693"/>
      <c r="BA5" s="693"/>
      <c r="BB5" s="693"/>
      <c r="BC5" s="693"/>
      <c r="BD5" s="693"/>
      <c r="BE5" s="693"/>
      <c r="BF5" s="694"/>
      <c r="BG5" s="634">
        <v>8865558</v>
      </c>
      <c r="BH5" s="635"/>
      <c r="BI5" s="635"/>
      <c r="BJ5" s="635"/>
      <c r="BK5" s="635"/>
      <c r="BL5" s="635"/>
      <c r="BM5" s="635"/>
      <c r="BN5" s="636"/>
      <c r="BO5" s="672">
        <v>93.3</v>
      </c>
      <c r="BP5" s="672"/>
      <c r="BQ5" s="672"/>
      <c r="BR5" s="672"/>
      <c r="BS5" s="673">
        <v>179107</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312291</v>
      </c>
      <c r="S6" s="635"/>
      <c r="T6" s="635"/>
      <c r="U6" s="635"/>
      <c r="V6" s="635"/>
      <c r="W6" s="635"/>
      <c r="X6" s="635"/>
      <c r="Y6" s="636"/>
      <c r="Z6" s="672">
        <v>0.8</v>
      </c>
      <c r="AA6" s="672"/>
      <c r="AB6" s="672"/>
      <c r="AC6" s="672"/>
      <c r="AD6" s="673">
        <v>312291</v>
      </c>
      <c r="AE6" s="673"/>
      <c r="AF6" s="673"/>
      <c r="AG6" s="673"/>
      <c r="AH6" s="673"/>
      <c r="AI6" s="673"/>
      <c r="AJ6" s="673"/>
      <c r="AK6" s="673"/>
      <c r="AL6" s="637">
        <v>1.7</v>
      </c>
      <c r="AM6" s="638"/>
      <c r="AN6" s="638"/>
      <c r="AO6" s="674"/>
      <c r="AP6" s="631" t="s">
        <v>221</v>
      </c>
      <c r="AQ6" s="632"/>
      <c r="AR6" s="632"/>
      <c r="AS6" s="632"/>
      <c r="AT6" s="632"/>
      <c r="AU6" s="632"/>
      <c r="AV6" s="632"/>
      <c r="AW6" s="632"/>
      <c r="AX6" s="632"/>
      <c r="AY6" s="632"/>
      <c r="AZ6" s="632"/>
      <c r="BA6" s="632"/>
      <c r="BB6" s="632"/>
      <c r="BC6" s="632"/>
      <c r="BD6" s="632"/>
      <c r="BE6" s="632"/>
      <c r="BF6" s="633"/>
      <c r="BG6" s="634">
        <v>8865558</v>
      </c>
      <c r="BH6" s="635"/>
      <c r="BI6" s="635"/>
      <c r="BJ6" s="635"/>
      <c r="BK6" s="635"/>
      <c r="BL6" s="635"/>
      <c r="BM6" s="635"/>
      <c r="BN6" s="636"/>
      <c r="BO6" s="672">
        <v>93.3</v>
      </c>
      <c r="BP6" s="672"/>
      <c r="BQ6" s="672"/>
      <c r="BR6" s="672"/>
      <c r="BS6" s="673">
        <v>179107</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212198</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212198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1988</v>
      </c>
      <c r="S7" s="635"/>
      <c r="T7" s="635"/>
      <c r="U7" s="635"/>
      <c r="V7" s="635"/>
      <c r="W7" s="635"/>
      <c r="X7" s="635"/>
      <c r="Y7" s="636"/>
      <c r="Z7" s="672">
        <v>0</v>
      </c>
      <c r="AA7" s="672"/>
      <c r="AB7" s="672"/>
      <c r="AC7" s="672"/>
      <c r="AD7" s="673">
        <v>1988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3202745</v>
      </c>
      <c r="BH7" s="635"/>
      <c r="BI7" s="635"/>
      <c r="BJ7" s="635"/>
      <c r="BK7" s="635"/>
      <c r="BL7" s="635"/>
      <c r="BM7" s="635"/>
      <c r="BN7" s="636"/>
      <c r="BO7" s="672">
        <v>33.700000000000003</v>
      </c>
      <c r="BP7" s="672"/>
      <c r="BQ7" s="672"/>
      <c r="BR7" s="672"/>
      <c r="BS7" s="673">
        <v>179107</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5556741</v>
      </c>
      <c r="CS7" s="635"/>
      <c r="CT7" s="635"/>
      <c r="CU7" s="635"/>
      <c r="CV7" s="635"/>
      <c r="CW7" s="635"/>
      <c r="CX7" s="635"/>
      <c r="CY7" s="636"/>
      <c r="CZ7" s="672">
        <v>15.1</v>
      </c>
      <c r="DA7" s="672"/>
      <c r="DB7" s="672"/>
      <c r="DC7" s="672"/>
      <c r="DD7" s="640">
        <v>30189</v>
      </c>
      <c r="DE7" s="635"/>
      <c r="DF7" s="635"/>
      <c r="DG7" s="635"/>
      <c r="DH7" s="635"/>
      <c r="DI7" s="635"/>
      <c r="DJ7" s="635"/>
      <c r="DK7" s="635"/>
      <c r="DL7" s="635"/>
      <c r="DM7" s="635"/>
      <c r="DN7" s="635"/>
      <c r="DO7" s="635"/>
      <c r="DP7" s="636"/>
      <c r="DQ7" s="640">
        <v>3957781</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18486</v>
      </c>
      <c r="S8" s="635"/>
      <c r="T8" s="635"/>
      <c r="U8" s="635"/>
      <c r="V8" s="635"/>
      <c r="W8" s="635"/>
      <c r="X8" s="635"/>
      <c r="Y8" s="636"/>
      <c r="Z8" s="672">
        <v>0</v>
      </c>
      <c r="AA8" s="672"/>
      <c r="AB8" s="672"/>
      <c r="AC8" s="672"/>
      <c r="AD8" s="673">
        <v>18486</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97111</v>
      </c>
      <c r="BH8" s="635"/>
      <c r="BI8" s="635"/>
      <c r="BJ8" s="635"/>
      <c r="BK8" s="635"/>
      <c r="BL8" s="635"/>
      <c r="BM8" s="635"/>
      <c r="BN8" s="636"/>
      <c r="BO8" s="672">
        <v>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12902948</v>
      </c>
      <c r="CS8" s="635"/>
      <c r="CT8" s="635"/>
      <c r="CU8" s="635"/>
      <c r="CV8" s="635"/>
      <c r="CW8" s="635"/>
      <c r="CX8" s="635"/>
      <c r="CY8" s="636"/>
      <c r="CZ8" s="672">
        <v>35.1</v>
      </c>
      <c r="DA8" s="672"/>
      <c r="DB8" s="672"/>
      <c r="DC8" s="672"/>
      <c r="DD8" s="640">
        <v>23442</v>
      </c>
      <c r="DE8" s="635"/>
      <c r="DF8" s="635"/>
      <c r="DG8" s="635"/>
      <c r="DH8" s="635"/>
      <c r="DI8" s="635"/>
      <c r="DJ8" s="635"/>
      <c r="DK8" s="635"/>
      <c r="DL8" s="635"/>
      <c r="DM8" s="635"/>
      <c r="DN8" s="635"/>
      <c r="DO8" s="635"/>
      <c r="DP8" s="636"/>
      <c r="DQ8" s="640">
        <v>6726125</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21359</v>
      </c>
      <c r="S9" s="635"/>
      <c r="T9" s="635"/>
      <c r="U9" s="635"/>
      <c r="V9" s="635"/>
      <c r="W9" s="635"/>
      <c r="X9" s="635"/>
      <c r="Y9" s="636"/>
      <c r="Z9" s="672">
        <v>0.1</v>
      </c>
      <c r="AA9" s="672"/>
      <c r="AB9" s="672"/>
      <c r="AC9" s="672"/>
      <c r="AD9" s="673">
        <v>21359</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2366877</v>
      </c>
      <c r="BH9" s="635"/>
      <c r="BI9" s="635"/>
      <c r="BJ9" s="635"/>
      <c r="BK9" s="635"/>
      <c r="BL9" s="635"/>
      <c r="BM9" s="635"/>
      <c r="BN9" s="636"/>
      <c r="BO9" s="672">
        <v>24.9</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3699756</v>
      </c>
      <c r="CS9" s="635"/>
      <c r="CT9" s="635"/>
      <c r="CU9" s="635"/>
      <c r="CV9" s="635"/>
      <c r="CW9" s="635"/>
      <c r="CX9" s="635"/>
      <c r="CY9" s="636"/>
      <c r="CZ9" s="672">
        <v>10.1</v>
      </c>
      <c r="DA9" s="672"/>
      <c r="DB9" s="672"/>
      <c r="DC9" s="672"/>
      <c r="DD9" s="640">
        <v>91763</v>
      </c>
      <c r="DE9" s="635"/>
      <c r="DF9" s="635"/>
      <c r="DG9" s="635"/>
      <c r="DH9" s="635"/>
      <c r="DI9" s="635"/>
      <c r="DJ9" s="635"/>
      <c r="DK9" s="635"/>
      <c r="DL9" s="635"/>
      <c r="DM9" s="635"/>
      <c r="DN9" s="635"/>
      <c r="DO9" s="635"/>
      <c r="DP9" s="636"/>
      <c r="DQ9" s="640">
        <v>2156845</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279990</v>
      </c>
      <c r="BH10" s="635"/>
      <c r="BI10" s="635"/>
      <c r="BJ10" s="635"/>
      <c r="BK10" s="635"/>
      <c r="BL10" s="635"/>
      <c r="BM10" s="635"/>
      <c r="BN10" s="636"/>
      <c r="BO10" s="672">
        <v>2.9</v>
      </c>
      <c r="BP10" s="672"/>
      <c r="BQ10" s="672"/>
      <c r="BR10" s="672"/>
      <c r="BS10" s="673">
        <v>47231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17285</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15836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1555396</v>
      </c>
      <c r="S11" s="635"/>
      <c r="T11" s="635"/>
      <c r="U11" s="635"/>
      <c r="V11" s="635"/>
      <c r="W11" s="635"/>
      <c r="X11" s="635"/>
      <c r="Y11" s="636"/>
      <c r="Z11" s="637">
        <v>4.0999999999999996</v>
      </c>
      <c r="AA11" s="638"/>
      <c r="AB11" s="638"/>
      <c r="AC11" s="639"/>
      <c r="AD11" s="640">
        <v>1555396</v>
      </c>
      <c r="AE11" s="635"/>
      <c r="AF11" s="635"/>
      <c r="AG11" s="635"/>
      <c r="AH11" s="635"/>
      <c r="AI11" s="635"/>
      <c r="AJ11" s="635"/>
      <c r="AK11" s="636"/>
      <c r="AL11" s="637">
        <v>8.4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458767</v>
      </c>
      <c r="BH11" s="635"/>
      <c r="BI11" s="635"/>
      <c r="BJ11" s="635"/>
      <c r="BK11" s="635"/>
      <c r="BL11" s="635"/>
      <c r="BM11" s="635"/>
      <c r="BN11" s="636"/>
      <c r="BO11" s="672">
        <v>4.8</v>
      </c>
      <c r="BP11" s="672"/>
      <c r="BQ11" s="672"/>
      <c r="BR11" s="672"/>
      <c r="BS11" s="673">
        <v>131876</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1648026</v>
      </c>
      <c r="CS11" s="635"/>
      <c r="CT11" s="635"/>
      <c r="CU11" s="635"/>
      <c r="CV11" s="635"/>
      <c r="CW11" s="635"/>
      <c r="CX11" s="635"/>
      <c r="CY11" s="636"/>
      <c r="CZ11" s="672">
        <v>4.5</v>
      </c>
      <c r="DA11" s="672"/>
      <c r="DB11" s="672"/>
      <c r="DC11" s="672"/>
      <c r="DD11" s="640">
        <v>1123933</v>
      </c>
      <c r="DE11" s="635"/>
      <c r="DF11" s="635"/>
      <c r="DG11" s="635"/>
      <c r="DH11" s="635"/>
      <c r="DI11" s="635"/>
      <c r="DJ11" s="635"/>
      <c r="DK11" s="635"/>
      <c r="DL11" s="635"/>
      <c r="DM11" s="635"/>
      <c r="DN11" s="635"/>
      <c r="DO11" s="635"/>
      <c r="DP11" s="636"/>
      <c r="DQ11" s="640">
        <v>287173</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46142</v>
      </c>
      <c r="S12" s="635"/>
      <c r="T12" s="635"/>
      <c r="U12" s="635"/>
      <c r="V12" s="635"/>
      <c r="W12" s="635"/>
      <c r="X12" s="635"/>
      <c r="Y12" s="636"/>
      <c r="Z12" s="672">
        <v>0.1</v>
      </c>
      <c r="AA12" s="672"/>
      <c r="AB12" s="672"/>
      <c r="AC12" s="672"/>
      <c r="AD12" s="673">
        <v>46142</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4842905</v>
      </c>
      <c r="BH12" s="635"/>
      <c r="BI12" s="635"/>
      <c r="BJ12" s="635"/>
      <c r="BK12" s="635"/>
      <c r="BL12" s="635"/>
      <c r="BM12" s="635"/>
      <c r="BN12" s="636"/>
      <c r="BO12" s="672">
        <v>51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639308</v>
      </c>
      <c r="CS12" s="635"/>
      <c r="CT12" s="635"/>
      <c r="CU12" s="635"/>
      <c r="CV12" s="635"/>
      <c r="CW12" s="635"/>
      <c r="CX12" s="635"/>
      <c r="CY12" s="636"/>
      <c r="CZ12" s="672">
        <v>1.7</v>
      </c>
      <c r="DA12" s="672"/>
      <c r="DB12" s="672"/>
      <c r="DC12" s="672"/>
      <c r="DD12" s="640">
        <v>45716</v>
      </c>
      <c r="DE12" s="635"/>
      <c r="DF12" s="635"/>
      <c r="DG12" s="635"/>
      <c r="DH12" s="635"/>
      <c r="DI12" s="635"/>
      <c r="DJ12" s="635"/>
      <c r="DK12" s="635"/>
      <c r="DL12" s="635"/>
      <c r="DM12" s="635"/>
      <c r="DN12" s="635"/>
      <c r="DO12" s="635"/>
      <c r="DP12" s="636"/>
      <c r="DQ12" s="640">
        <v>494298</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4817658</v>
      </c>
      <c r="BH13" s="635"/>
      <c r="BI13" s="635"/>
      <c r="BJ13" s="635"/>
      <c r="BK13" s="635"/>
      <c r="BL13" s="635"/>
      <c r="BM13" s="635"/>
      <c r="BN13" s="636"/>
      <c r="BO13" s="672">
        <v>50.7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4233904</v>
      </c>
      <c r="CS13" s="635"/>
      <c r="CT13" s="635"/>
      <c r="CU13" s="635"/>
      <c r="CV13" s="635"/>
      <c r="CW13" s="635"/>
      <c r="CX13" s="635"/>
      <c r="CY13" s="636"/>
      <c r="CZ13" s="672">
        <v>11.5</v>
      </c>
      <c r="DA13" s="672"/>
      <c r="DB13" s="672"/>
      <c r="DC13" s="672"/>
      <c r="DD13" s="640">
        <v>1164418</v>
      </c>
      <c r="DE13" s="635"/>
      <c r="DF13" s="635"/>
      <c r="DG13" s="635"/>
      <c r="DH13" s="635"/>
      <c r="DI13" s="635"/>
      <c r="DJ13" s="635"/>
      <c r="DK13" s="635"/>
      <c r="DL13" s="635"/>
      <c r="DM13" s="635"/>
      <c r="DN13" s="635"/>
      <c r="DO13" s="635"/>
      <c r="DP13" s="636"/>
      <c r="DQ13" s="640">
        <v>2850649</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2463</v>
      </c>
      <c r="S14" s="635"/>
      <c r="T14" s="635"/>
      <c r="U14" s="635"/>
      <c r="V14" s="635"/>
      <c r="W14" s="635"/>
      <c r="X14" s="635"/>
      <c r="Y14" s="636"/>
      <c r="Z14" s="672">
        <v>0</v>
      </c>
      <c r="AA14" s="672"/>
      <c r="AB14" s="672"/>
      <c r="AC14" s="672"/>
      <c r="AD14" s="673">
        <v>2463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164238</v>
      </c>
      <c r="BH14" s="635"/>
      <c r="BI14" s="635"/>
      <c r="BJ14" s="635"/>
      <c r="BK14" s="635"/>
      <c r="BL14" s="635"/>
      <c r="BM14" s="635"/>
      <c r="BN14" s="636"/>
      <c r="BO14" s="672">
        <v>1.7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1358719</v>
      </c>
      <c r="CS14" s="635"/>
      <c r="CT14" s="635"/>
      <c r="CU14" s="635"/>
      <c r="CV14" s="635"/>
      <c r="CW14" s="635"/>
      <c r="CX14" s="635"/>
      <c r="CY14" s="636"/>
      <c r="CZ14" s="672">
        <v>3.7</v>
      </c>
      <c r="DA14" s="672"/>
      <c r="DB14" s="672"/>
      <c r="DC14" s="672"/>
      <c r="DD14" s="640">
        <v>5027</v>
      </c>
      <c r="DE14" s="635"/>
      <c r="DF14" s="635"/>
      <c r="DG14" s="635"/>
      <c r="DH14" s="635"/>
      <c r="DI14" s="635"/>
      <c r="DJ14" s="635"/>
      <c r="DK14" s="635"/>
      <c r="DL14" s="635"/>
      <c r="DM14" s="635"/>
      <c r="DN14" s="635"/>
      <c r="DO14" s="635"/>
      <c r="DP14" s="636"/>
      <c r="DQ14" s="640">
        <v>1202421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655670</v>
      </c>
      <c r="BH15" s="635"/>
      <c r="BI15" s="635"/>
      <c r="BJ15" s="635"/>
      <c r="BK15" s="635"/>
      <c r="BL15" s="635"/>
      <c r="BM15" s="635"/>
      <c r="BN15" s="636"/>
      <c r="BO15" s="672">
        <v>6.9</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3560605</v>
      </c>
      <c r="CS15" s="635"/>
      <c r="CT15" s="635"/>
      <c r="CU15" s="635"/>
      <c r="CV15" s="635"/>
      <c r="CW15" s="635"/>
      <c r="CX15" s="635"/>
      <c r="CY15" s="636"/>
      <c r="CZ15" s="672">
        <v>9.6999999999999993</v>
      </c>
      <c r="DA15" s="672"/>
      <c r="DB15" s="672"/>
      <c r="DC15" s="672"/>
      <c r="DD15" s="640">
        <v>162312</v>
      </c>
      <c r="DE15" s="635"/>
      <c r="DF15" s="635"/>
      <c r="DG15" s="635"/>
      <c r="DH15" s="635"/>
      <c r="DI15" s="635"/>
      <c r="DJ15" s="635"/>
      <c r="DK15" s="635"/>
      <c r="DL15" s="635"/>
      <c r="DM15" s="635"/>
      <c r="DN15" s="635"/>
      <c r="DO15" s="635"/>
      <c r="DP15" s="636"/>
      <c r="DQ15" s="640">
        <v>2529338</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29661</v>
      </c>
      <c r="S16" s="635"/>
      <c r="T16" s="635"/>
      <c r="U16" s="635"/>
      <c r="V16" s="635"/>
      <c r="W16" s="635"/>
      <c r="X16" s="635"/>
      <c r="Y16" s="636"/>
      <c r="Z16" s="672">
        <v>0.1</v>
      </c>
      <c r="AA16" s="672"/>
      <c r="AB16" s="672"/>
      <c r="AC16" s="672"/>
      <c r="AD16" s="673">
        <v>29661</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131595</v>
      </c>
      <c r="S17" s="635"/>
      <c r="T17" s="635"/>
      <c r="U17" s="635"/>
      <c r="V17" s="635"/>
      <c r="W17" s="635"/>
      <c r="X17" s="635"/>
      <c r="Y17" s="636"/>
      <c r="Z17" s="672">
        <v>0.3</v>
      </c>
      <c r="AA17" s="672"/>
      <c r="AB17" s="672"/>
      <c r="AC17" s="672"/>
      <c r="AD17" s="673">
        <v>131595</v>
      </c>
      <c r="AE17" s="673"/>
      <c r="AF17" s="673"/>
      <c r="AG17" s="673"/>
      <c r="AH17" s="673"/>
      <c r="AI17" s="673"/>
      <c r="AJ17" s="673"/>
      <c r="AK17" s="673"/>
      <c r="AL17" s="637">
        <v>0.7</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2969003</v>
      </c>
      <c r="CS17" s="635"/>
      <c r="CT17" s="635"/>
      <c r="CU17" s="635"/>
      <c r="CV17" s="635"/>
      <c r="CW17" s="635"/>
      <c r="CX17" s="635"/>
      <c r="CY17" s="636"/>
      <c r="CZ17" s="672">
        <v>8.1</v>
      </c>
      <c r="DA17" s="672"/>
      <c r="DB17" s="672"/>
      <c r="DC17" s="672"/>
      <c r="DD17" s="640" t="s">
        <v>122</v>
      </c>
      <c r="DE17" s="635"/>
      <c r="DF17" s="635"/>
      <c r="DG17" s="635"/>
      <c r="DH17" s="635"/>
      <c r="DI17" s="635"/>
      <c r="DJ17" s="635"/>
      <c r="DK17" s="635"/>
      <c r="DL17" s="635"/>
      <c r="DM17" s="635"/>
      <c r="DN17" s="635"/>
      <c r="DO17" s="635"/>
      <c r="DP17" s="636"/>
      <c r="DQ17" s="640">
        <v>2969003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115994</v>
      </c>
      <c r="S18" s="635"/>
      <c r="T18" s="635"/>
      <c r="U18" s="635"/>
      <c r="V18" s="635"/>
      <c r="W18" s="635"/>
      <c r="X18" s="635"/>
      <c r="Y18" s="636"/>
      <c r="Z18" s="672">
        <v>0.3</v>
      </c>
      <c r="AA18" s="672"/>
      <c r="AB18" s="672"/>
      <c r="AC18" s="672"/>
      <c r="AD18" s="673">
        <v>115994</v>
      </c>
      <c r="AE18" s="673"/>
      <c r="AF18" s="673"/>
      <c r="AG18" s="673"/>
      <c r="AH18" s="673"/>
      <c r="AI18" s="673"/>
      <c r="AJ18" s="673"/>
      <c r="AK18" s="673"/>
      <c r="AL18" s="637">
        <v>0.6</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85212</v>
      </c>
      <c r="S19" s="635"/>
      <c r="T19" s="635"/>
      <c r="U19" s="635"/>
      <c r="V19" s="635"/>
      <c r="W19" s="635"/>
      <c r="X19" s="635"/>
      <c r="Y19" s="636"/>
      <c r="Z19" s="672">
        <v>0.2</v>
      </c>
      <c r="AA19" s="672"/>
      <c r="AB19" s="672"/>
      <c r="AC19" s="672"/>
      <c r="AD19" s="673">
        <v>85212</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632394</v>
      </c>
      <c r="BH19" s="635"/>
      <c r="BI19" s="635"/>
      <c r="BJ19" s="635"/>
      <c r="BK19" s="635"/>
      <c r="BL19" s="635"/>
      <c r="BM19" s="635"/>
      <c r="BN19" s="636"/>
      <c r="BO19" s="672">
        <v>6.7</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30782</v>
      </c>
      <c r="S20" s="635"/>
      <c r="T20" s="635"/>
      <c r="U20" s="635"/>
      <c r="V20" s="635"/>
      <c r="W20" s="635"/>
      <c r="X20" s="635"/>
      <c r="Y20" s="636"/>
      <c r="Z20" s="672">
        <v>0.1</v>
      </c>
      <c r="AA20" s="672"/>
      <c r="AB20" s="672"/>
      <c r="AC20" s="672"/>
      <c r="AD20" s="673">
        <v>30782</v>
      </c>
      <c r="AE20" s="673"/>
      <c r="AF20" s="673"/>
      <c r="AG20" s="673"/>
      <c r="AH20" s="673"/>
      <c r="AI20" s="673"/>
      <c r="AJ20" s="673"/>
      <c r="AK20" s="673"/>
      <c r="AL20" s="637">
        <v>0.2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632394</v>
      </c>
      <c r="BH20" s="635"/>
      <c r="BI20" s="635"/>
      <c r="BJ20" s="635"/>
      <c r="BK20" s="635"/>
      <c r="BL20" s="635"/>
      <c r="BM20" s="635"/>
      <c r="BN20" s="636"/>
      <c r="BO20" s="672">
        <v>6.7</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36798493</v>
      </c>
      <c r="CS20" s="635"/>
      <c r="CT20" s="635"/>
      <c r="CU20" s="635"/>
      <c r="CV20" s="635"/>
      <c r="CW20" s="635"/>
      <c r="CX20" s="635"/>
      <c r="CY20" s="636"/>
      <c r="CZ20" s="672">
        <v>100</v>
      </c>
      <c r="DA20" s="672"/>
      <c r="DB20" s="672"/>
      <c r="DC20" s="672"/>
      <c r="DD20" s="640">
        <v>2646800</v>
      </c>
      <c r="DE20" s="635"/>
      <c r="DF20" s="635"/>
      <c r="DG20" s="635"/>
      <c r="DH20" s="635"/>
      <c r="DI20" s="635"/>
      <c r="DJ20" s="635"/>
      <c r="DK20" s="635"/>
      <c r="DL20" s="635"/>
      <c r="DM20" s="635"/>
      <c r="DN20" s="635"/>
      <c r="DO20" s="635"/>
      <c r="DP20" s="636"/>
      <c r="DQ20" s="640">
        <v>23401667</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8144974</v>
      </c>
      <c r="S21" s="635"/>
      <c r="T21" s="635"/>
      <c r="U21" s="635"/>
      <c r="V21" s="635"/>
      <c r="W21" s="635"/>
      <c r="X21" s="635"/>
      <c r="Y21" s="636"/>
      <c r="Z21" s="672">
        <v>21.3</v>
      </c>
      <c r="AA21" s="672"/>
      <c r="AB21" s="672"/>
      <c r="AC21" s="672"/>
      <c r="AD21" s="673">
        <v>7188849</v>
      </c>
      <c r="AE21" s="673"/>
      <c r="AF21" s="673"/>
      <c r="AG21" s="673"/>
      <c r="AH21" s="673"/>
      <c r="AI21" s="673"/>
      <c r="AJ21" s="673"/>
      <c r="AK21" s="673"/>
      <c r="AL21" s="637">
        <v>38.9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10726</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7188849</v>
      </c>
      <c r="S22" s="635"/>
      <c r="T22" s="635"/>
      <c r="U22" s="635"/>
      <c r="V22" s="635"/>
      <c r="W22" s="635"/>
      <c r="X22" s="635"/>
      <c r="Y22" s="636"/>
      <c r="Z22" s="672">
        <v>18.8</v>
      </c>
      <c r="AA22" s="672"/>
      <c r="AB22" s="672"/>
      <c r="AC22" s="672"/>
      <c r="AD22" s="673">
        <v>7188849</v>
      </c>
      <c r="AE22" s="673"/>
      <c r="AF22" s="673"/>
      <c r="AG22" s="673"/>
      <c r="AH22" s="673"/>
      <c r="AI22" s="673"/>
      <c r="AJ22" s="673"/>
      <c r="AK22" s="673"/>
      <c r="AL22" s="637">
        <v>38.9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956125</v>
      </c>
      <c r="S23" s="635"/>
      <c r="T23" s="635"/>
      <c r="U23" s="635"/>
      <c r="V23" s="635"/>
      <c r="W23" s="635"/>
      <c r="X23" s="635"/>
      <c r="Y23" s="636"/>
      <c r="Z23" s="672">
        <v>2.5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621668</v>
      </c>
      <c r="BH23" s="635"/>
      <c r="BI23" s="635"/>
      <c r="BJ23" s="635"/>
      <c r="BK23" s="635"/>
      <c r="BL23" s="635"/>
      <c r="BM23" s="635"/>
      <c r="BN23" s="636"/>
      <c r="BO23" s="672">
        <v>6.5</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15351020</v>
      </c>
      <c r="CS24" s="690"/>
      <c r="CT24" s="690"/>
      <c r="CU24" s="690"/>
      <c r="CV24" s="690"/>
      <c r="CW24" s="690"/>
      <c r="CX24" s="690"/>
      <c r="CY24" s="715"/>
      <c r="CZ24" s="716">
        <v>41.7</v>
      </c>
      <c r="DA24" s="698"/>
      <c r="DB24" s="698"/>
      <c r="DC24" s="718"/>
      <c r="DD24" s="714">
        <v>9423225</v>
      </c>
      <c r="DE24" s="690"/>
      <c r="DF24" s="690"/>
      <c r="DG24" s="690"/>
      <c r="DH24" s="690"/>
      <c r="DI24" s="690"/>
      <c r="DJ24" s="690"/>
      <c r="DK24" s="715"/>
      <c r="DL24" s="714">
        <v>8532463</v>
      </c>
      <c r="DM24" s="690"/>
      <c r="DN24" s="690"/>
      <c r="DO24" s="690"/>
      <c r="DP24" s="690"/>
      <c r="DQ24" s="690"/>
      <c r="DR24" s="690"/>
      <c r="DS24" s="690"/>
      <c r="DT24" s="690"/>
      <c r="DU24" s="690"/>
      <c r="DV24" s="715"/>
      <c r="DW24" s="716">
        <v>45.8</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19878301</v>
      </c>
      <c r="S25" s="635"/>
      <c r="T25" s="635"/>
      <c r="U25" s="635"/>
      <c r="V25" s="635"/>
      <c r="W25" s="635"/>
      <c r="X25" s="635"/>
      <c r="Y25" s="636"/>
      <c r="Z25" s="672">
        <v>51.9</v>
      </c>
      <c r="AA25" s="672"/>
      <c r="AB25" s="672"/>
      <c r="AC25" s="672"/>
      <c r="AD25" s="673">
        <v>18300508</v>
      </c>
      <c r="AE25" s="673"/>
      <c r="AF25" s="673"/>
      <c r="AG25" s="673"/>
      <c r="AH25" s="673"/>
      <c r="AI25" s="673"/>
      <c r="AJ25" s="673"/>
      <c r="AK25" s="673"/>
      <c r="AL25" s="637">
        <v>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3817007</v>
      </c>
      <c r="CS25" s="647"/>
      <c r="CT25" s="647"/>
      <c r="CU25" s="647"/>
      <c r="CV25" s="647"/>
      <c r="CW25" s="647"/>
      <c r="CX25" s="647"/>
      <c r="CY25" s="648"/>
      <c r="CZ25" s="637">
        <v>10.4</v>
      </c>
      <c r="DA25" s="649"/>
      <c r="DB25" s="649"/>
      <c r="DC25" s="650"/>
      <c r="DD25" s="640">
        <v>3488816</v>
      </c>
      <c r="DE25" s="647"/>
      <c r="DF25" s="647"/>
      <c r="DG25" s="647"/>
      <c r="DH25" s="647"/>
      <c r="DI25" s="647"/>
      <c r="DJ25" s="647"/>
      <c r="DK25" s="648"/>
      <c r="DL25" s="640">
        <v>3398899</v>
      </c>
      <c r="DM25" s="647"/>
      <c r="DN25" s="647"/>
      <c r="DO25" s="647"/>
      <c r="DP25" s="647"/>
      <c r="DQ25" s="647"/>
      <c r="DR25" s="647"/>
      <c r="DS25" s="647"/>
      <c r="DT25" s="647"/>
      <c r="DU25" s="647"/>
      <c r="DV25" s="648"/>
      <c r="DW25" s="637">
        <v>18.3</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9130</v>
      </c>
      <c r="S26" s="635"/>
      <c r="T26" s="635"/>
      <c r="U26" s="635"/>
      <c r="V26" s="635"/>
      <c r="W26" s="635"/>
      <c r="X26" s="635"/>
      <c r="Y26" s="636"/>
      <c r="Z26" s="672">
        <v>0</v>
      </c>
      <c r="AA26" s="672"/>
      <c r="AB26" s="672"/>
      <c r="AC26" s="672"/>
      <c r="AD26" s="673">
        <v>9130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2386398</v>
      </c>
      <c r="CS26" s="635"/>
      <c r="CT26" s="635"/>
      <c r="CU26" s="635"/>
      <c r="CV26" s="635"/>
      <c r="CW26" s="635"/>
      <c r="CX26" s="635"/>
      <c r="CY26" s="636"/>
      <c r="CZ26" s="637">
        <v>6.5</v>
      </c>
      <c r="DA26" s="649"/>
      <c r="DB26" s="649"/>
      <c r="DC26" s="650"/>
      <c r="DD26" s="640">
        <v>2213891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175567</v>
      </c>
      <c r="S27" s="635"/>
      <c r="T27" s="635"/>
      <c r="U27" s="635"/>
      <c r="V27" s="635"/>
      <c r="W27" s="635"/>
      <c r="X27" s="635"/>
      <c r="Y27" s="636"/>
      <c r="Z27" s="672">
        <v>0.5</v>
      </c>
      <c r="AA27" s="672"/>
      <c r="AB27" s="672"/>
      <c r="AC27" s="672"/>
      <c r="AD27" s="673">
        <v>23</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9497952</v>
      </c>
      <c r="BH27" s="635"/>
      <c r="BI27" s="635"/>
      <c r="BJ27" s="635"/>
      <c r="BK27" s="635"/>
      <c r="BL27" s="635"/>
      <c r="BM27" s="635"/>
      <c r="BN27" s="636"/>
      <c r="BO27" s="672">
        <v>100</v>
      </c>
      <c r="BP27" s="672"/>
      <c r="BQ27" s="672"/>
      <c r="BR27" s="672"/>
      <c r="BS27" s="673">
        <v>179107</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8565010</v>
      </c>
      <c r="CS27" s="647"/>
      <c r="CT27" s="647"/>
      <c r="CU27" s="647"/>
      <c r="CV27" s="647"/>
      <c r="CW27" s="647"/>
      <c r="CX27" s="647"/>
      <c r="CY27" s="648"/>
      <c r="CZ27" s="637">
        <v>23.3</v>
      </c>
      <c r="DA27" s="649"/>
      <c r="DB27" s="649"/>
      <c r="DC27" s="650"/>
      <c r="DD27" s="640">
        <v>2965406</v>
      </c>
      <c r="DE27" s="647"/>
      <c r="DF27" s="647"/>
      <c r="DG27" s="647"/>
      <c r="DH27" s="647"/>
      <c r="DI27" s="647"/>
      <c r="DJ27" s="647"/>
      <c r="DK27" s="648"/>
      <c r="DL27" s="640">
        <v>2164561</v>
      </c>
      <c r="DM27" s="647"/>
      <c r="DN27" s="647"/>
      <c r="DO27" s="647"/>
      <c r="DP27" s="647"/>
      <c r="DQ27" s="647"/>
      <c r="DR27" s="647"/>
      <c r="DS27" s="647"/>
      <c r="DT27" s="647"/>
      <c r="DU27" s="647"/>
      <c r="DV27" s="648"/>
      <c r="DW27" s="637">
        <v>11.6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128997</v>
      </c>
      <c r="S28" s="635"/>
      <c r="T28" s="635"/>
      <c r="U28" s="635"/>
      <c r="V28" s="635"/>
      <c r="W28" s="635"/>
      <c r="X28" s="635"/>
      <c r="Y28" s="636"/>
      <c r="Z28" s="672">
        <v>0.3</v>
      </c>
      <c r="AA28" s="672"/>
      <c r="AB28" s="672"/>
      <c r="AC28" s="672"/>
      <c r="AD28" s="673">
        <v>40945</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2969003</v>
      </c>
      <c r="CS28" s="635"/>
      <c r="CT28" s="635"/>
      <c r="CU28" s="635"/>
      <c r="CV28" s="635"/>
      <c r="CW28" s="635"/>
      <c r="CX28" s="635"/>
      <c r="CY28" s="636"/>
      <c r="CZ28" s="637">
        <v>8.1</v>
      </c>
      <c r="DA28" s="649"/>
      <c r="DB28" s="649"/>
      <c r="DC28" s="650"/>
      <c r="DD28" s="640">
        <v>2969003</v>
      </c>
      <c r="DE28" s="635"/>
      <c r="DF28" s="635"/>
      <c r="DG28" s="635"/>
      <c r="DH28" s="635"/>
      <c r="DI28" s="635"/>
      <c r="DJ28" s="635"/>
      <c r="DK28" s="636"/>
      <c r="DL28" s="640">
        <v>2969003</v>
      </c>
      <c r="DM28" s="635"/>
      <c r="DN28" s="635"/>
      <c r="DO28" s="635"/>
      <c r="DP28" s="635"/>
      <c r="DQ28" s="635"/>
      <c r="DR28" s="635"/>
      <c r="DS28" s="635"/>
      <c r="DT28" s="635"/>
      <c r="DU28" s="635"/>
      <c r="DV28" s="636"/>
      <c r="DW28" s="637">
        <v>15.9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269993</v>
      </c>
      <c r="S29" s="635"/>
      <c r="T29" s="635"/>
      <c r="U29" s="635"/>
      <c r="V29" s="635"/>
      <c r="W29" s="635"/>
      <c r="X29" s="635"/>
      <c r="Y29" s="636"/>
      <c r="Z29" s="672">
        <v>0.7</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2968957</v>
      </c>
      <c r="CS29" s="647"/>
      <c r="CT29" s="647"/>
      <c r="CU29" s="647"/>
      <c r="CV29" s="647"/>
      <c r="CW29" s="647"/>
      <c r="CX29" s="647"/>
      <c r="CY29" s="648"/>
      <c r="CZ29" s="637">
        <v>8.1</v>
      </c>
      <c r="DA29" s="649"/>
      <c r="DB29" s="649"/>
      <c r="DC29" s="650"/>
      <c r="DD29" s="640">
        <v>2968957</v>
      </c>
      <c r="DE29" s="647"/>
      <c r="DF29" s="647"/>
      <c r="DG29" s="647"/>
      <c r="DH29" s="647"/>
      <c r="DI29" s="647"/>
      <c r="DJ29" s="647"/>
      <c r="DK29" s="648"/>
      <c r="DL29" s="640">
        <v>2968957</v>
      </c>
      <c r="DM29" s="647"/>
      <c r="DN29" s="647"/>
      <c r="DO29" s="647"/>
      <c r="DP29" s="647"/>
      <c r="DQ29" s="647"/>
      <c r="DR29" s="647"/>
      <c r="DS29" s="647"/>
      <c r="DT29" s="647"/>
      <c r="DU29" s="647"/>
      <c r="DV29" s="648"/>
      <c r="DW29" s="637">
        <v>15.9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7353603</v>
      </c>
      <c r="S30" s="635"/>
      <c r="T30" s="635"/>
      <c r="U30" s="635"/>
      <c r="V30" s="635"/>
      <c r="W30" s="635"/>
      <c r="X30" s="635"/>
      <c r="Y30" s="636"/>
      <c r="Z30" s="672">
        <v>19.2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2852302</v>
      </c>
      <c r="CS30" s="635"/>
      <c r="CT30" s="635"/>
      <c r="CU30" s="635"/>
      <c r="CV30" s="635"/>
      <c r="CW30" s="635"/>
      <c r="CX30" s="635"/>
      <c r="CY30" s="636"/>
      <c r="CZ30" s="637">
        <v>7.8</v>
      </c>
      <c r="DA30" s="649"/>
      <c r="DB30" s="649"/>
      <c r="DC30" s="650"/>
      <c r="DD30" s="640">
        <v>2852302</v>
      </c>
      <c r="DE30" s="635"/>
      <c r="DF30" s="635"/>
      <c r="DG30" s="635"/>
      <c r="DH30" s="635"/>
      <c r="DI30" s="635"/>
      <c r="DJ30" s="635"/>
      <c r="DK30" s="636"/>
      <c r="DL30" s="640">
        <v>2852302</v>
      </c>
      <c r="DM30" s="635"/>
      <c r="DN30" s="635"/>
      <c r="DO30" s="635"/>
      <c r="DP30" s="635"/>
      <c r="DQ30" s="635"/>
      <c r="DR30" s="635"/>
      <c r="DS30" s="635"/>
      <c r="DT30" s="635"/>
      <c r="DU30" s="635"/>
      <c r="DV30" s="636"/>
      <c r="DW30" s="637">
        <v>15.3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3904</v>
      </c>
      <c r="S31" s="635"/>
      <c r="T31" s="635"/>
      <c r="U31" s="635"/>
      <c r="V31" s="635"/>
      <c r="W31" s="635"/>
      <c r="X31" s="635"/>
      <c r="Y31" s="636"/>
      <c r="Z31" s="672">
        <v>0</v>
      </c>
      <c r="AA31" s="672"/>
      <c r="AB31" s="672"/>
      <c r="AC31" s="672"/>
      <c r="AD31" s="673">
        <v>3904</v>
      </c>
      <c r="AE31" s="673"/>
      <c r="AF31" s="673"/>
      <c r="AG31" s="673"/>
      <c r="AH31" s="673"/>
      <c r="AI31" s="673"/>
      <c r="AJ31" s="673"/>
      <c r="AK31" s="673"/>
      <c r="AL31" s="637">
        <v>0</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97.6</v>
      </c>
      <c r="BN31" s="697"/>
      <c r="BO31" s="697"/>
      <c r="BP31" s="697"/>
      <c r="BQ31" s="699"/>
      <c r="BR31" s="696">
        <v>99.7</v>
      </c>
      <c r="BS31" s="697"/>
      <c r="BT31" s="697"/>
      <c r="BU31" s="697"/>
      <c r="BV31" s="697"/>
      <c r="BW31" s="697"/>
      <c r="BX31" s="698">
        <v>97.4</v>
      </c>
      <c r="BY31" s="697"/>
      <c r="BZ31" s="697"/>
      <c r="CA31" s="697"/>
      <c r="CB31" s="699"/>
      <c r="CD31" s="655"/>
      <c r="CE31" s="656"/>
      <c r="CF31" s="631" t="s">
        <v>300</v>
      </c>
      <c r="CG31" s="632"/>
      <c r="CH31" s="632"/>
      <c r="CI31" s="632"/>
      <c r="CJ31" s="632"/>
      <c r="CK31" s="632"/>
      <c r="CL31" s="632"/>
      <c r="CM31" s="632"/>
      <c r="CN31" s="632"/>
      <c r="CO31" s="632"/>
      <c r="CP31" s="632"/>
      <c r="CQ31" s="633"/>
      <c r="CR31" s="634">
        <v>116655</v>
      </c>
      <c r="CS31" s="647"/>
      <c r="CT31" s="647"/>
      <c r="CU31" s="647"/>
      <c r="CV31" s="647"/>
      <c r="CW31" s="647"/>
      <c r="CX31" s="647"/>
      <c r="CY31" s="648"/>
      <c r="CZ31" s="637">
        <v>0.3</v>
      </c>
      <c r="DA31" s="649"/>
      <c r="DB31" s="649"/>
      <c r="DC31" s="650"/>
      <c r="DD31" s="640">
        <v>116655</v>
      </c>
      <c r="DE31" s="647"/>
      <c r="DF31" s="647"/>
      <c r="DG31" s="647"/>
      <c r="DH31" s="647"/>
      <c r="DI31" s="647"/>
      <c r="DJ31" s="647"/>
      <c r="DK31" s="648"/>
      <c r="DL31" s="640">
        <v>116655</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3262071</v>
      </c>
      <c r="S32" s="635"/>
      <c r="T32" s="635"/>
      <c r="U32" s="635"/>
      <c r="V32" s="635"/>
      <c r="W32" s="635"/>
      <c r="X32" s="635"/>
      <c r="Y32" s="636"/>
      <c r="Z32" s="672">
        <v>8.5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97.2</v>
      </c>
      <c r="BN32" s="647"/>
      <c r="BO32" s="647"/>
      <c r="BP32" s="647"/>
      <c r="BQ32" s="670"/>
      <c r="BR32" s="700">
        <v>99.5</v>
      </c>
      <c r="BS32" s="647"/>
      <c r="BT32" s="647"/>
      <c r="BU32" s="647"/>
      <c r="BV32" s="647"/>
      <c r="BW32" s="647"/>
      <c r="BX32" s="638">
        <v>96.9</v>
      </c>
      <c r="BY32" s="647"/>
      <c r="BZ32" s="647"/>
      <c r="CA32" s="647"/>
      <c r="CB32" s="670"/>
      <c r="CD32" s="657"/>
      <c r="CE32" s="658"/>
      <c r="CF32" s="631" t="s">
        <v>304</v>
      </c>
      <c r="CG32" s="632"/>
      <c r="CH32" s="632"/>
      <c r="CI32" s="632"/>
      <c r="CJ32" s="632"/>
      <c r="CK32" s="632"/>
      <c r="CL32" s="632"/>
      <c r="CM32" s="632"/>
      <c r="CN32" s="632"/>
      <c r="CO32" s="632"/>
      <c r="CP32" s="632"/>
      <c r="CQ32" s="633"/>
      <c r="CR32" s="634">
        <v>46</v>
      </c>
      <c r="CS32" s="635"/>
      <c r="CT32" s="635"/>
      <c r="CU32" s="635"/>
      <c r="CV32" s="635"/>
      <c r="CW32" s="635"/>
      <c r="CX32" s="635"/>
      <c r="CY32" s="636"/>
      <c r="CZ32" s="637">
        <v>0</v>
      </c>
      <c r="DA32" s="649"/>
      <c r="DB32" s="649"/>
      <c r="DC32" s="650"/>
      <c r="DD32" s="640">
        <v>46</v>
      </c>
      <c r="DE32" s="635"/>
      <c r="DF32" s="635"/>
      <c r="DG32" s="635"/>
      <c r="DH32" s="635"/>
      <c r="DI32" s="635"/>
      <c r="DJ32" s="635"/>
      <c r="DK32" s="636"/>
      <c r="DL32" s="640">
        <v>46</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159352</v>
      </c>
      <c r="S33" s="635"/>
      <c r="T33" s="635"/>
      <c r="U33" s="635"/>
      <c r="V33" s="635"/>
      <c r="W33" s="635"/>
      <c r="X33" s="635"/>
      <c r="Y33" s="636"/>
      <c r="Z33" s="672">
        <v>0.4</v>
      </c>
      <c r="AA33" s="672"/>
      <c r="AB33" s="672"/>
      <c r="AC33" s="672"/>
      <c r="AD33" s="673">
        <v>14071</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99.8</v>
      </c>
      <c r="BH33" s="619"/>
      <c r="BI33" s="619"/>
      <c r="BJ33" s="619"/>
      <c r="BK33" s="619"/>
      <c r="BL33" s="619"/>
      <c r="BM33" s="665">
        <v>97.5</v>
      </c>
      <c r="BN33" s="619"/>
      <c r="BO33" s="619"/>
      <c r="BP33" s="619"/>
      <c r="BQ33" s="682"/>
      <c r="BR33" s="695">
        <v>99.7</v>
      </c>
      <c r="BS33" s="619"/>
      <c r="BT33" s="619"/>
      <c r="BU33" s="619"/>
      <c r="BV33" s="619"/>
      <c r="BW33" s="619"/>
      <c r="BX33" s="665">
        <v>97.4</v>
      </c>
      <c r="BY33" s="619"/>
      <c r="BZ33" s="619"/>
      <c r="CA33" s="619"/>
      <c r="CB33" s="682"/>
      <c r="CD33" s="631" t="s">
        <v>307</v>
      </c>
      <c r="CE33" s="632"/>
      <c r="CF33" s="632"/>
      <c r="CG33" s="632"/>
      <c r="CH33" s="632"/>
      <c r="CI33" s="632"/>
      <c r="CJ33" s="632"/>
      <c r="CK33" s="632"/>
      <c r="CL33" s="632"/>
      <c r="CM33" s="632"/>
      <c r="CN33" s="632"/>
      <c r="CO33" s="632"/>
      <c r="CP33" s="632"/>
      <c r="CQ33" s="633"/>
      <c r="CR33" s="634">
        <v>18800673</v>
      </c>
      <c r="CS33" s="647"/>
      <c r="CT33" s="647"/>
      <c r="CU33" s="647"/>
      <c r="CV33" s="647"/>
      <c r="CW33" s="647"/>
      <c r="CX33" s="647"/>
      <c r="CY33" s="648"/>
      <c r="CZ33" s="637">
        <v>51.1</v>
      </c>
      <c r="DA33" s="649"/>
      <c r="DB33" s="649"/>
      <c r="DC33" s="650"/>
      <c r="DD33" s="640">
        <v>13743226</v>
      </c>
      <c r="DE33" s="647"/>
      <c r="DF33" s="647"/>
      <c r="DG33" s="647"/>
      <c r="DH33" s="647"/>
      <c r="DI33" s="647"/>
      <c r="DJ33" s="647"/>
      <c r="DK33" s="648"/>
      <c r="DL33" s="640">
        <v>9052693</v>
      </c>
      <c r="DM33" s="647"/>
      <c r="DN33" s="647"/>
      <c r="DO33" s="647"/>
      <c r="DP33" s="647"/>
      <c r="DQ33" s="647"/>
      <c r="DR33" s="647"/>
      <c r="DS33" s="647"/>
      <c r="DT33" s="647"/>
      <c r="DU33" s="647"/>
      <c r="DV33" s="648"/>
      <c r="DW33" s="637">
        <v>48.6</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1556016</v>
      </c>
      <c r="S34" s="635"/>
      <c r="T34" s="635"/>
      <c r="U34" s="635"/>
      <c r="V34" s="635"/>
      <c r="W34" s="635"/>
      <c r="X34" s="635"/>
      <c r="Y34" s="636"/>
      <c r="Z34" s="672">
        <v>4.0999999999999996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6571619</v>
      </c>
      <c r="CS34" s="635"/>
      <c r="CT34" s="635"/>
      <c r="CU34" s="635"/>
      <c r="CV34" s="635"/>
      <c r="CW34" s="635"/>
      <c r="CX34" s="635"/>
      <c r="CY34" s="636"/>
      <c r="CZ34" s="637">
        <v>17.899999999999999</v>
      </c>
      <c r="DA34" s="649"/>
      <c r="DB34" s="649"/>
      <c r="DC34" s="650"/>
      <c r="DD34" s="640">
        <v>3864612</v>
      </c>
      <c r="DE34" s="635"/>
      <c r="DF34" s="635"/>
      <c r="DG34" s="635"/>
      <c r="DH34" s="635"/>
      <c r="DI34" s="635"/>
      <c r="DJ34" s="635"/>
      <c r="DK34" s="636"/>
      <c r="DL34" s="640">
        <v>3423115</v>
      </c>
      <c r="DM34" s="635"/>
      <c r="DN34" s="635"/>
      <c r="DO34" s="635"/>
      <c r="DP34" s="635"/>
      <c r="DQ34" s="635"/>
      <c r="DR34" s="635"/>
      <c r="DS34" s="635"/>
      <c r="DT34" s="635"/>
      <c r="DU34" s="635"/>
      <c r="DV34" s="636"/>
      <c r="DW34" s="637">
        <v>18.399999999999999</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2012859</v>
      </c>
      <c r="S35" s="635"/>
      <c r="T35" s="635"/>
      <c r="U35" s="635"/>
      <c r="V35" s="635"/>
      <c r="W35" s="635"/>
      <c r="X35" s="635"/>
      <c r="Y35" s="636"/>
      <c r="Z35" s="672">
        <v>5.3</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2266582</v>
      </c>
      <c r="CS35" s="647"/>
      <c r="CT35" s="647"/>
      <c r="CU35" s="647"/>
      <c r="CV35" s="647"/>
      <c r="CW35" s="647"/>
      <c r="CX35" s="647"/>
      <c r="CY35" s="648"/>
      <c r="CZ35" s="637">
        <v>6.2</v>
      </c>
      <c r="DA35" s="649"/>
      <c r="DB35" s="649"/>
      <c r="DC35" s="650"/>
      <c r="DD35" s="640">
        <v>1951632</v>
      </c>
      <c r="DE35" s="647"/>
      <c r="DF35" s="647"/>
      <c r="DG35" s="647"/>
      <c r="DH35" s="647"/>
      <c r="DI35" s="647"/>
      <c r="DJ35" s="647"/>
      <c r="DK35" s="648"/>
      <c r="DL35" s="640">
        <v>1695057</v>
      </c>
      <c r="DM35" s="647"/>
      <c r="DN35" s="647"/>
      <c r="DO35" s="647"/>
      <c r="DP35" s="647"/>
      <c r="DQ35" s="647"/>
      <c r="DR35" s="647"/>
      <c r="DS35" s="647"/>
      <c r="DT35" s="647"/>
      <c r="DU35" s="647"/>
      <c r="DV35" s="648"/>
      <c r="DW35" s="637">
        <v>9.1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735874</v>
      </c>
      <c r="S36" s="635"/>
      <c r="T36" s="635"/>
      <c r="U36" s="635"/>
      <c r="V36" s="635"/>
      <c r="W36" s="635"/>
      <c r="X36" s="635"/>
      <c r="Y36" s="636"/>
      <c r="Z36" s="672">
        <v>1.9</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4392116</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69244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4474744</v>
      </c>
      <c r="CS36" s="635"/>
      <c r="CT36" s="635"/>
      <c r="CU36" s="635"/>
      <c r="CV36" s="635"/>
      <c r="CW36" s="635"/>
      <c r="CX36" s="635"/>
      <c r="CY36" s="636"/>
      <c r="CZ36" s="637">
        <v>12.2</v>
      </c>
      <c r="DA36" s="649"/>
      <c r="DB36" s="649"/>
      <c r="DC36" s="650"/>
      <c r="DD36" s="640">
        <v>3662219</v>
      </c>
      <c r="DE36" s="635"/>
      <c r="DF36" s="635"/>
      <c r="DG36" s="635"/>
      <c r="DH36" s="635"/>
      <c r="DI36" s="635"/>
      <c r="DJ36" s="635"/>
      <c r="DK36" s="636"/>
      <c r="DL36" s="640">
        <v>2046840</v>
      </c>
      <c r="DM36" s="635"/>
      <c r="DN36" s="635"/>
      <c r="DO36" s="635"/>
      <c r="DP36" s="635"/>
      <c r="DQ36" s="635"/>
      <c r="DR36" s="635"/>
      <c r="DS36" s="635"/>
      <c r="DT36" s="635"/>
      <c r="DU36" s="635"/>
      <c r="DV36" s="636"/>
      <c r="DW36" s="637">
        <v>11</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662828</v>
      </c>
      <c r="S37" s="635"/>
      <c r="T37" s="635"/>
      <c r="U37" s="635"/>
      <c r="V37" s="635"/>
      <c r="W37" s="635"/>
      <c r="X37" s="635"/>
      <c r="Y37" s="636"/>
      <c r="Z37" s="672">
        <v>1.7</v>
      </c>
      <c r="AA37" s="672"/>
      <c r="AB37" s="672"/>
      <c r="AC37" s="672"/>
      <c r="AD37" s="673">
        <v>119947</v>
      </c>
      <c r="AE37" s="673"/>
      <c r="AF37" s="673"/>
      <c r="AG37" s="673"/>
      <c r="AH37" s="673"/>
      <c r="AI37" s="673"/>
      <c r="AJ37" s="673"/>
      <c r="AK37" s="673"/>
      <c r="AL37" s="637">
        <v>0.6</v>
      </c>
      <c r="AM37" s="638"/>
      <c r="AN37" s="638"/>
      <c r="AO37" s="674"/>
      <c r="AQ37" s="667" t="s">
        <v>319</v>
      </c>
      <c r="AR37" s="668"/>
      <c r="AS37" s="668"/>
      <c r="AT37" s="668"/>
      <c r="AU37" s="668"/>
      <c r="AV37" s="668"/>
      <c r="AW37" s="668"/>
      <c r="AX37" s="668"/>
      <c r="AY37" s="669"/>
      <c r="AZ37" s="634">
        <v>780863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-64030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1552490</v>
      </c>
      <c r="CS37" s="647"/>
      <c r="CT37" s="647"/>
      <c r="CU37" s="647"/>
      <c r="CV37" s="647"/>
      <c r="CW37" s="647"/>
      <c r="CX37" s="647"/>
      <c r="CY37" s="648"/>
      <c r="CZ37" s="637">
        <v>4.2</v>
      </c>
      <c r="DA37" s="649"/>
      <c r="DB37" s="649"/>
      <c r="DC37" s="650"/>
      <c r="DD37" s="640">
        <v>1433115</v>
      </c>
      <c r="DE37" s="647"/>
      <c r="DF37" s="647"/>
      <c r="DG37" s="647"/>
      <c r="DH37" s="647"/>
      <c r="DI37" s="647"/>
      <c r="DJ37" s="647"/>
      <c r="DK37" s="648"/>
      <c r="DL37" s="640">
        <v>1290492</v>
      </c>
      <c r="DM37" s="647"/>
      <c r="DN37" s="647"/>
      <c r="DO37" s="647"/>
      <c r="DP37" s="647"/>
      <c r="DQ37" s="647"/>
      <c r="DR37" s="647"/>
      <c r="DS37" s="647"/>
      <c r="DT37" s="647"/>
      <c r="DU37" s="647"/>
      <c r="DV37" s="648"/>
      <c r="DW37" s="637">
        <v>6.9</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2082471</v>
      </c>
      <c r="S38" s="635"/>
      <c r="T38" s="635"/>
      <c r="U38" s="635"/>
      <c r="V38" s="635"/>
      <c r="W38" s="635"/>
      <c r="X38" s="635"/>
      <c r="Y38" s="636"/>
      <c r="Z38" s="672">
        <v>5.4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572638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7331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3053285</v>
      </c>
      <c r="CS38" s="635"/>
      <c r="CT38" s="635"/>
      <c r="CU38" s="635"/>
      <c r="CV38" s="635"/>
      <c r="CW38" s="635"/>
      <c r="CX38" s="635"/>
      <c r="CY38" s="636"/>
      <c r="CZ38" s="637">
        <v>8.3000000000000007</v>
      </c>
      <c r="DA38" s="649"/>
      <c r="DB38" s="649"/>
      <c r="DC38" s="650"/>
      <c r="DD38" s="640">
        <v>2470477</v>
      </c>
      <c r="DE38" s="635"/>
      <c r="DF38" s="635"/>
      <c r="DG38" s="635"/>
      <c r="DH38" s="635"/>
      <c r="DI38" s="635"/>
      <c r="DJ38" s="635"/>
      <c r="DK38" s="636"/>
      <c r="DL38" s="640">
        <v>1887681</v>
      </c>
      <c r="DM38" s="635"/>
      <c r="DN38" s="635"/>
      <c r="DO38" s="635"/>
      <c r="DP38" s="635"/>
      <c r="DQ38" s="635"/>
      <c r="DR38" s="635"/>
      <c r="DS38" s="635"/>
      <c r="DT38" s="635"/>
      <c r="DU38" s="635"/>
      <c r="DV38" s="636"/>
      <c r="DW38" s="637">
        <v>10.1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10723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1760504</v>
      </c>
      <c r="CS39" s="647"/>
      <c r="CT39" s="647"/>
      <c r="CU39" s="647"/>
      <c r="CV39" s="647"/>
      <c r="CW39" s="647"/>
      <c r="CX39" s="647"/>
      <c r="CY39" s="648"/>
      <c r="CZ39" s="637">
        <v>4.8</v>
      </c>
      <c r="DA39" s="649"/>
      <c r="DB39" s="649"/>
      <c r="DC39" s="650"/>
      <c r="DD39" s="640">
        <v>1623747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130471</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90</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673939</v>
      </c>
      <c r="CS40" s="635"/>
      <c r="CT40" s="635"/>
      <c r="CU40" s="635"/>
      <c r="CV40" s="635"/>
      <c r="CW40" s="635"/>
      <c r="CX40" s="635"/>
      <c r="CY40" s="636"/>
      <c r="CZ40" s="637">
        <v>1.8</v>
      </c>
      <c r="DA40" s="649"/>
      <c r="DB40" s="649"/>
      <c r="DC40" s="650"/>
      <c r="DD40" s="640">
        <v>170539</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38290966</v>
      </c>
      <c r="S41" s="659"/>
      <c r="T41" s="659"/>
      <c r="U41" s="659"/>
      <c r="V41" s="659"/>
      <c r="W41" s="659"/>
      <c r="X41" s="659"/>
      <c r="Y41" s="662"/>
      <c r="Z41" s="663">
        <v>100</v>
      </c>
      <c r="AA41" s="663"/>
      <c r="AB41" s="663"/>
      <c r="AC41" s="663"/>
      <c r="AD41" s="664">
        <v>18488528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809382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2229233</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399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2646800</v>
      </c>
      <c r="CS42" s="647"/>
      <c r="CT42" s="647"/>
      <c r="CU42" s="647"/>
      <c r="CV42" s="647"/>
      <c r="CW42" s="647"/>
      <c r="CX42" s="647"/>
      <c r="CY42" s="648"/>
      <c r="CZ42" s="637">
        <v>7.2</v>
      </c>
      <c r="DA42" s="649"/>
      <c r="DB42" s="649"/>
      <c r="DC42" s="650"/>
      <c r="DD42" s="640">
        <v>235216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117319</v>
      </c>
      <c r="CS43" s="647"/>
      <c r="CT43" s="647"/>
      <c r="CU43" s="647"/>
      <c r="CV43" s="647"/>
      <c r="CW43" s="647"/>
      <c r="CX43" s="647"/>
      <c r="CY43" s="648"/>
      <c r="CZ43" s="637">
        <v>0.3</v>
      </c>
      <c r="DA43" s="649"/>
      <c r="DB43" s="649"/>
      <c r="DC43" s="650"/>
      <c r="DD43" s="640">
        <v>117319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2646800</v>
      </c>
      <c r="CS44" s="635"/>
      <c r="CT44" s="635"/>
      <c r="CU44" s="635"/>
      <c r="CV44" s="635"/>
      <c r="CW44" s="635"/>
      <c r="CX44" s="635"/>
      <c r="CY44" s="636"/>
      <c r="CZ44" s="637">
        <v>7.2</v>
      </c>
      <c r="DA44" s="638"/>
      <c r="DB44" s="638"/>
      <c r="DC44" s="639"/>
      <c r="DD44" s="640">
        <v>235216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1735383</v>
      </c>
      <c r="CS45" s="647"/>
      <c r="CT45" s="647"/>
      <c r="CU45" s="647"/>
      <c r="CV45" s="647"/>
      <c r="CW45" s="647"/>
      <c r="CX45" s="647"/>
      <c r="CY45" s="648"/>
      <c r="CZ45" s="637">
        <v>4.7</v>
      </c>
      <c r="DA45" s="649"/>
      <c r="DB45" s="649"/>
      <c r="DC45" s="650"/>
      <c r="DD45" s="640">
        <v>35737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900220</v>
      </c>
      <c r="CS46" s="635"/>
      <c r="CT46" s="635"/>
      <c r="CU46" s="635"/>
      <c r="CV46" s="635"/>
      <c r="CW46" s="635"/>
      <c r="CX46" s="635"/>
      <c r="CY46" s="636"/>
      <c r="CZ46" s="637">
        <v>2.4</v>
      </c>
      <c r="DA46" s="638"/>
      <c r="DB46" s="638"/>
      <c r="DC46" s="639"/>
      <c r="DD46" s="640">
        <v>199382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36798493</v>
      </c>
      <c r="CS49" s="619"/>
      <c r="CT49" s="619"/>
      <c r="CU49" s="619"/>
      <c r="CV49" s="619"/>
      <c r="CW49" s="619"/>
      <c r="CX49" s="619"/>
      <c r="CY49" s="620"/>
      <c r="CZ49" s="621">
        <v>100</v>
      </c>
      <c r="DA49" s="622"/>
      <c r="DB49" s="622"/>
      <c r="DC49" s="623"/>
      <c r="DD49" s="624">
        <v>23401667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CC3nqQsuL1LPzEGmyhmfswBlw57xZLBRKrXpowodKYF1rsKckoNLHHxDVCiJ2zdtFqfg+hlcJFtjyAI4sl9NA==" saltValue="LPVJPCLRFk4c9rbMC6KV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38296</v>
      </c>
      <c r="R7" s="1116"/>
      <c r="S7" s="1116"/>
      <c r="T7" s="1116"/>
      <c r="U7" s="1116"/>
      <c r="V7" s="1116">
        <v>36804</v>
      </c>
      <c r="W7" s="1116"/>
      <c r="X7" s="1116"/>
      <c r="Y7" s="1116"/>
      <c r="Z7" s="1116"/>
      <c r="AA7" s="1116">
        <v>1492</v>
      </c>
      <c r="AB7" s="1116"/>
      <c r="AC7" s="1116"/>
      <c r="AD7" s="1116"/>
      <c r="AE7" s="1117"/>
      <c r="AF7" s="1118">
        <v>810</v>
      </c>
      <c r="AG7" s="1119"/>
      <c r="AH7" s="1119"/>
      <c r="AI7" s="1119"/>
      <c r="AJ7" s="1120"/>
      <c r="AK7" s="1121" t="s">
        <v>557</v>
      </c>
      <c r="AL7" s="1122"/>
      <c r="AM7" s="1122"/>
      <c r="AN7" s="1122"/>
      <c r="AO7" s="1122"/>
      <c r="AP7" s="1122">
        <v>29110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553</v>
      </c>
      <c r="BT7" s="1113"/>
      <c r="BU7" s="1113"/>
      <c r="BV7" s="1113"/>
      <c r="BW7" s="1113"/>
      <c r="BX7" s="1113"/>
      <c r="BY7" s="1113"/>
      <c r="BZ7" s="1113"/>
      <c r="CA7" s="1113"/>
      <c r="CB7" s="1113"/>
      <c r="CC7" s="1113"/>
      <c r="CD7" s="1113"/>
      <c r="CE7" s="1113"/>
      <c r="CF7" s="1113"/>
      <c r="CG7" s="1125"/>
      <c r="CH7" s="1109">
        <v>16</v>
      </c>
      <c r="CI7" s="1110"/>
      <c r="CJ7" s="1110"/>
      <c r="CK7" s="1110"/>
      <c r="CL7" s="1111"/>
      <c r="CM7" s="1109">
        <v>124</v>
      </c>
      <c r="CN7" s="1110"/>
      <c r="CO7" s="1110"/>
      <c r="CP7" s="1110"/>
      <c r="CQ7" s="1111"/>
      <c r="CR7" s="1109">
        <v>20</v>
      </c>
      <c r="CS7" s="1110"/>
      <c r="CT7" s="1110"/>
      <c r="CU7" s="1110"/>
      <c r="CV7" s="1111"/>
      <c r="CW7" s="1109" t="s">
        <v>563</v>
      </c>
      <c r="CX7" s="1110"/>
      <c r="CY7" s="1110"/>
      <c r="CZ7" s="1110"/>
      <c r="DA7" s="1111"/>
      <c r="DB7" s="1109" t="s">
        <v>563</v>
      </c>
      <c r="DC7" s="1110"/>
      <c r="DD7" s="1110"/>
      <c r="DE7" s="1110"/>
      <c r="DF7" s="1111"/>
      <c r="DG7" s="1109" t="s">
        <v>563</v>
      </c>
      <c r="DH7" s="1110"/>
      <c r="DI7" s="1110"/>
      <c r="DJ7" s="1110"/>
      <c r="DK7" s="1111"/>
      <c r="DL7" s="1109" t="s">
        <v>563</v>
      </c>
      <c r="DM7" s="1110"/>
      <c r="DN7" s="1110"/>
      <c r="DO7" s="1110"/>
      <c r="DP7" s="1111"/>
      <c r="DQ7" s="1109" t="s">
        <v>563</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554</v>
      </c>
      <c r="BT8" s="1006"/>
      <c r="BU8" s="1006"/>
      <c r="BV8" s="1006"/>
      <c r="BW8" s="1006"/>
      <c r="BX8" s="1006"/>
      <c r="BY8" s="1006"/>
      <c r="BZ8" s="1006"/>
      <c r="CA8" s="1006"/>
      <c r="CB8" s="1006"/>
      <c r="CC8" s="1006"/>
      <c r="CD8" s="1006"/>
      <c r="CE8" s="1006"/>
      <c r="CF8" s="1006"/>
      <c r="CG8" s="1027"/>
      <c r="CH8" s="1002">
        <v>-5</v>
      </c>
      <c r="CI8" s="1003"/>
      <c r="CJ8" s="1003"/>
      <c r="CK8" s="1003"/>
      <c r="CL8" s="1004"/>
      <c r="CM8" s="1002">
        <v>52</v>
      </c>
      <c r="CN8" s="1003"/>
      <c r="CO8" s="1003"/>
      <c r="CP8" s="1003"/>
      <c r="CQ8" s="1004"/>
      <c r="CR8" s="1002">
        <v>30</v>
      </c>
      <c r="CS8" s="1003"/>
      <c r="CT8" s="1003"/>
      <c r="CU8" s="1003"/>
      <c r="CV8" s="1004"/>
      <c r="CW8" s="1002">
        <v>56</v>
      </c>
      <c r="CX8" s="1003"/>
      <c r="CY8" s="1003"/>
      <c r="CZ8" s="1003"/>
      <c r="DA8" s="1004"/>
      <c r="DB8" s="1002" t="s">
        <v>563</v>
      </c>
      <c r="DC8" s="1003"/>
      <c r="DD8" s="1003"/>
      <c r="DE8" s="1003"/>
      <c r="DF8" s="1004"/>
      <c r="DG8" s="1002" t="s">
        <v>563</v>
      </c>
      <c r="DH8" s="1003"/>
      <c r="DI8" s="1003"/>
      <c r="DJ8" s="1003"/>
      <c r="DK8" s="1004"/>
      <c r="DL8" s="1002" t="s">
        <v>563</v>
      </c>
      <c r="DM8" s="1003"/>
      <c r="DN8" s="1003"/>
      <c r="DO8" s="1003"/>
      <c r="DP8" s="1004"/>
      <c r="DQ8" s="1002" t="s">
        <v>563</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555</v>
      </c>
      <c r="BT9" s="1006"/>
      <c r="BU9" s="1006"/>
      <c r="BV9" s="1006"/>
      <c r="BW9" s="1006"/>
      <c r="BX9" s="1006"/>
      <c r="BY9" s="1006"/>
      <c r="BZ9" s="1006"/>
      <c r="CA9" s="1006"/>
      <c r="CB9" s="1006"/>
      <c r="CC9" s="1006"/>
      <c r="CD9" s="1006"/>
      <c r="CE9" s="1006"/>
      <c r="CF9" s="1006"/>
      <c r="CG9" s="1027"/>
      <c r="CH9" s="1002">
        <v>0</v>
      </c>
      <c r="CI9" s="1003"/>
      <c r="CJ9" s="1003"/>
      <c r="CK9" s="1003"/>
      <c r="CL9" s="1004"/>
      <c r="CM9" s="1002">
        <v>21</v>
      </c>
      <c r="CN9" s="1003"/>
      <c r="CO9" s="1003"/>
      <c r="CP9" s="1003"/>
      <c r="CQ9" s="1004"/>
      <c r="CR9" s="1002">
        <v>8</v>
      </c>
      <c r="CS9" s="1003"/>
      <c r="CT9" s="1003"/>
      <c r="CU9" s="1003"/>
      <c r="CV9" s="1004"/>
      <c r="CW9" s="1002" t="s">
        <v>563</v>
      </c>
      <c r="CX9" s="1003"/>
      <c r="CY9" s="1003"/>
      <c r="CZ9" s="1003"/>
      <c r="DA9" s="1004"/>
      <c r="DB9" s="1002" t="s">
        <v>563</v>
      </c>
      <c r="DC9" s="1003"/>
      <c r="DD9" s="1003"/>
      <c r="DE9" s="1003"/>
      <c r="DF9" s="1004"/>
      <c r="DG9" s="1002" t="s">
        <v>563</v>
      </c>
      <c r="DH9" s="1003"/>
      <c r="DI9" s="1003"/>
      <c r="DJ9" s="1003"/>
      <c r="DK9" s="1004"/>
      <c r="DL9" s="1002" t="s">
        <v>563</v>
      </c>
      <c r="DM9" s="1003"/>
      <c r="DN9" s="1003"/>
      <c r="DO9" s="1003"/>
      <c r="DP9" s="1004"/>
      <c r="DQ9" s="1002" t="s">
        <v>563</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556</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4</v>
      </c>
      <c r="CN10" s="1003"/>
      <c r="CO10" s="1003"/>
      <c r="CP10" s="1003"/>
      <c r="CQ10" s="1004"/>
      <c r="CR10" s="1002">
        <v>3</v>
      </c>
      <c r="CS10" s="1003"/>
      <c r="CT10" s="1003"/>
      <c r="CU10" s="1003"/>
      <c r="CV10" s="1004"/>
      <c r="CW10" s="1002">
        <v>30</v>
      </c>
      <c r="CX10" s="1003"/>
      <c r="CY10" s="1003"/>
      <c r="CZ10" s="1003"/>
      <c r="DA10" s="1004"/>
      <c r="DB10" s="1002" t="s">
        <v>563</v>
      </c>
      <c r="DC10" s="1003"/>
      <c r="DD10" s="1003"/>
      <c r="DE10" s="1003"/>
      <c r="DF10" s="1004"/>
      <c r="DG10" s="1002" t="s">
        <v>563</v>
      </c>
      <c r="DH10" s="1003"/>
      <c r="DI10" s="1003"/>
      <c r="DJ10" s="1003"/>
      <c r="DK10" s="1004"/>
      <c r="DL10" s="1002" t="s">
        <v>563</v>
      </c>
      <c r="DM10" s="1003"/>
      <c r="DN10" s="1003"/>
      <c r="DO10" s="1003"/>
      <c r="DP10" s="1004"/>
      <c r="DQ10" s="1002" t="s">
        <v>563</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810</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6182</v>
      </c>
      <c r="R28" s="1064"/>
      <c r="S28" s="1064"/>
      <c r="T28" s="1064"/>
      <c r="U28" s="1064"/>
      <c r="V28" s="1064">
        <v>6113</v>
      </c>
      <c r="W28" s="1064"/>
      <c r="X28" s="1064"/>
      <c r="Y28" s="1064"/>
      <c r="Z28" s="1064"/>
      <c r="AA28" s="1064">
        <v>69</v>
      </c>
      <c r="AB28" s="1064"/>
      <c r="AC28" s="1064"/>
      <c r="AD28" s="1064"/>
      <c r="AE28" s="1065"/>
      <c r="AF28" s="1066">
        <v>69</v>
      </c>
      <c r="AG28" s="1064"/>
      <c r="AH28" s="1064"/>
      <c r="AI28" s="1064"/>
      <c r="AJ28" s="1067"/>
      <c r="AK28" s="1055">
        <v>738</v>
      </c>
      <c r="AL28" s="1056"/>
      <c r="AM28" s="1056"/>
      <c r="AN28" s="1056"/>
      <c r="AO28" s="1056"/>
      <c r="AP28" s="1056" t="s">
        <v>557</v>
      </c>
      <c r="AQ28" s="1056"/>
      <c r="AR28" s="1056"/>
      <c r="AS28" s="1056"/>
      <c r="AT28" s="1056"/>
      <c r="AU28" s="1056" t="s">
        <v>557</v>
      </c>
      <c r="AV28" s="1056"/>
      <c r="AW28" s="1056"/>
      <c r="AX28" s="1056"/>
      <c r="AY28" s="1056"/>
      <c r="AZ28" s="1057" t="s">
        <v>557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186</v>
      </c>
      <c r="R29" s="1052"/>
      <c r="S29" s="1052"/>
      <c r="T29" s="1052"/>
      <c r="U29" s="1052"/>
      <c r="V29" s="1052">
        <v>173</v>
      </c>
      <c r="W29" s="1052"/>
      <c r="X29" s="1052"/>
      <c r="Y29" s="1052"/>
      <c r="Z29" s="1052"/>
      <c r="AA29" s="1052">
        <v>13</v>
      </c>
      <c r="AB29" s="1052"/>
      <c r="AC29" s="1052"/>
      <c r="AD29" s="1052"/>
      <c r="AE29" s="1053"/>
      <c r="AF29" s="1048">
        <v>13</v>
      </c>
      <c r="AG29" s="1049"/>
      <c r="AH29" s="1049"/>
      <c r="AI29" s="1049"/>
      <c r="AJ29" s="1050"/>
      <c r="AK29" s="993">
        <v>72</v>
      </c>
      <c r="AL29" s="984"/>
      <c r="AM29" s="984"/>
      <c r="AN29" s="984"/>
      <c r="AO29" s="984"/>
      <c r="AP29" s="984">
        <v>17</v>
      </c>
      <c r="AQ29" s="984"/>
      <c r="AR29" s="984"/>
      <c r="AS29" s="984"/>
      <c r="AT29" s="984"/>
      <c r="AU29" s="984">
        <v>17</v>
      </c>
      <c r="AV29" s="984"/>
      <c r="AW29" s="984"/>
      <c r="AX29" s="984"/>
      <c r="AY29" s="984"/>
      <c r="AZ29" s="1054" t="s">
        <v>557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1031</v>
      </c>
      <c r="R30" s="1052"/>
      <c r="S30" s="1052"/>
      <c r="T30" s="1052"/>
      <c r="U30" s="1052"/>
      <c r="V30" s="1052">
        <v>1021</v>
      </c>
      <c r="W30" s="1052"/>
      <c r="X30" s="1052"/>
      <c r="Y30" s="1052"/>
      <c r="Z30" s="1052"/>
      <c r="AA30" s="1052">
        <v>10</v>
      </c>
      <c r="AB30" s="1052"/>
      <c r="AC30" s="1052"/>
      <c r="AD30" s="1052"/>
      <c r="AE30" s="1053"/>
      <c r="AF30" s="1048">
        <v>10</v>
      </c>
      <c r="AG30" s="1049"/>
      <c r="AH30" s="1049"/>
      <c r="AI30" s="1049"/>
      <c r="AJ30" s="1050"/>
      <c r="AK30" s="993">
        <v>261</v>
      </c>
      <c r="AL30" s="984"/>
      <c r="AM30" s="984"/>
      <c r="AN30" s="984"/>
      <c r="AO30" s="984"/>
      <c r="AP30" s="984" t="s">
        <v>557</v>
      </c>
      <c r="AQ30" s="984"/>
      <c r="AR30" s="984"/>
      <c r="AS30" s="984"/>
      <c r="AT30" s="984"/>
      <c r="AU30" s="984" t="s">
        <v>557</v>
      </c>
      <c r="AV30" s="984"/>
      <c r="AW30" s="984"/>
      <c r="AX30" s="984"/>
      <c r="AY30" s="984"/>
      <c r="AZ30" s="1054" t="s">
        <v>557</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5715</v>
      </c>
      <c r="R31" s="1052"/>
      <c r="S31" s="1052"/>
      <c r="T31" s="1052"/>
      <c r="U31" s="1052"/>
      <c r="V31" s="1052">
        <v>5409</v>
      </c>
      <c r="W31" s="1052"/>
      <c r="X31" s="1052"/>
      <c r="Y31" s="1052"/>
      <c r="Z31" s="1052"/>
      <c r="AA31" s="1052">
        <v>306</v>
      </c>
      <c r="AB31" s="1052"/>
      <c r="AC31" s="1052"/>
      <c r="AD31" s="1052"/>
      <c r="AE31" s="1053"/>
      <c r="AF31" s="1048">
        <v>306</v>
      </c>
      <c r="AG31" s="1049"/>
      <c r="AH31" s="1049"/>
      <c r="AI31" s="1049"/>
      <c r="AJ31" s="1050"/>
      <c r="AK31" s="993">
        <v>819</v>
      </c>
      <c r="AL31" s="984"/>
      <c r="AM31" s="984"/>
      <c r="AN31" s="984"/>
      <c r="AO31" s="984"/>
      <c r="AP31" s="984" t="s">
        <v>557</v>
      </c>
      <c r="AQ31" s="984"/>
      <c r="AR31" s="984"/>
      <c r="AS31" s="984"/>
      <c r="AT31" s="984"/>
      <c r="AU31" s="984" t="s">
        <v>557</v>
      </c>
      <c r="AV31" s="984"/>
      <c r="AW31" s="984"/>
      <c r="AX31" s="984"/>
      <c r="AY31" s="984"/>
      <c r="AZ31" s="1054" t="s">
        <v>557</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392</v>
      </c>
      <c r="C32" s="1044"/>
      <c r="D32" s="1044"/>
      <c r="E32" s="1044"/>
      <c r="F32" s="1044"/>
      <c r="G32" s="1044"/>
      <c r="H32" s="1044"/>
      <c r="I32" s="1044"/>
      <c r="J32" s="1044"/>
      <c r="K32" s="1044"/>
      <c r="L32" s="1044"/>
      <c r="M32" s="1044"/>
      <c r="N32" s="1044"/>
      <c r="O32" s="1044"/>
      <c r="P32" s="1045"/>
      <c r="Q32" s="1051">
        <v>308</v>
      </c>
      <c r="R32" s="1052"/>
      <c r="S32" s="1052"/>
      <c r="T32" s="1052"/>
      <c r="U32" s="1052"/>
      <c r="V32" s="1052">
        <v>287</v>
      </c>
      <c r="W32" s="1052"/>
      <c r="X32" s="1052"/>
      <c r="Y32" s="1052"/>
      <c r="Z32" s="1052"/>
      <c r="AA32" s="1052">
        <v>21</v>
      </c>
      <c r="AB32" s="1052"/>
      <c r="AC32" s="1052"/>
      <c r="AD32" s="1052"/>
      <c r="AE32" s="1053"/>
      <c r="AF32" s="1048">
        <v>8</v>
      </c>
      <c r="AG32" s="1049"/>
      <c r="AH32" s="1049"/>
      <c r="AI32" s="1049"/>
      <c r="AJ32" s="1050"/>
      <c r="AK32" s="993">
        <v>167</v>
      </c>
      <c r="AL32" s="984"/>
      <c r="AM32" s="984"/>
      <c r="AN32" s="984"/>
      <c r="AO32" s="984"/>
      <c r="AP32" s="984">
        <v>62</v>
      </c>
      <c r="AQ32" s="984"/>
      <c r="AR32" s="984"/>
      <c r="AS32" s="984"/>
      <c r="AT32" s="984"/>
      <c r="AU32" s="984">
        <v>62</v>
      </c>
      <c r="AV32" s="984"/>
      <c r="AW32" s="984"/>
      <c r="AX32" s="984"/>
      <c r="AY32" s="984"/>
      <c r="AZ32" s="1054" t="s">
        <v>557</v>
      </c>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393</v>
      </c>
      <c r="C33" s="1044"/>
      <c r="D33" s="1044"/>
      <c r="E33" s="1044"/>
      <c r="F33" s="1044"/>
      <c r="G33" s="1044"/>
      <c r="H33" s="1044"/>
      <c r="I33" s="1044"/>
      <c r="J33" s="1044"/>
      <c r="K33" s="1044"/>
      <c r="L33" s="1044"/>
      <c r="M33" s="1044"/>
      <c r="N33" s="1044"/>
      <c r="O33" s="1044"/>
      <c r="P33" s="1045"/>
      <c r="Q33" s="1051">
        <v>1827</v>
      </c>
      <c r="R33" s="1052"/>
      <c r="S33" s="1052"/>
      <c r="T33" s="1052"/>
      <c r="U33" s="1052"/>
      <c r="V33" s="1052">
        <v>1813</v>
      </c>
      <c r="W33" s="1052"/>
      <c r="X33" s="1052"/>
      <c r="Y33" s="1052"/>
      <c r="Z33" s="1052"/>
      <c r="AA33" s="1052">
        <v>14</v>
      </c>
      <c r="AB33" s="1052"/>
      <c r="AC33" s="1052"/>
      <c r="AD33" s="1052"/>
      <c r="AE33" s="1053"/>
      <c r="AF33" s="1048">
        <v>1573</v>
      </c>
      <c r="AG33" s="1049"/>
      <c r="AH33" s="1049"/>
      <c r="AI33" s="1049"/>
      <c r="AJ33" s="1050"/>
      <c r="AK33" s="993">
        <v>781</v>
      </c>
      <c r="AL33" s="984"/>
      <c r="AM33" s="984"/>
      <c r="AN33" s="984"/>
      <c r="AO33" s="984"/>
      <c r="AP33" s="984">
        <v>5671</v>
      </c>
      <c r="AQ33" s="984"/>
      <c r="AR33" s="984"/>
      <c r="AS33" s="984"/>
      <c r="AT33" s="984"/>
      <c r="AU33" s="984">
        <v>2592</v>
      </c>
      <c r="AV33" s="984"/>
      <c r="AW33" s="984"/>
      <c r="AX33" s="984"/>
      <c r="AY33" s="984"/>
      <c r="AZ33" s="1054" t="s">
        <v>557</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395</v>
      </c>
      <c r="C34" s="1044"/>
      <c r="D34" s="1044"/>
      <c r="E34" s="1044"/>
      <c r="F34" s="1044"/>
      <c r="G34" s="1044"/>
      <c r="H34" s="1044"/>
      <c r="I34" s="1044"/>
      <c r="J34" s="1044"/>
      <c r="K34" s="1044"/>
      <c r="L34" s="1044"/>
      <c r="M34" s="1044"/>
      <c r="N34" s="1044"/>
      <c r="O34" s="1044"/>
      <c r="P34" s="1045"/>
      <c r="Q34" s="1051">
        <v>1441</v>
      </c>
      <c r="R34" s="1052"/>
      <c r="S34" s="1052"/>
      <c r="T34" s="1052"/>
      <c r="U34" s="1052"/>
      <c r="V34" s="1052">
        <v>1462</v>
      </c>
      <c r="W34" s="1052"/>
      <c r="X34" s="1052"/>
      <c r="Y34" s="1052"/>
      <c r="Z34" s="1052"/>
      <c r="AA34" s="1052">
        <v>-21</v>
      </c>
      <c r="AB34" s="1052"/>
      <c r="AC34" s="1052"/>
      <c r="AD34" s="1052"/>
      <c r="AE34" s="1053"/>
      <c r="AF34" s="1048">
        <v>570</v>
      </c>
      <c r="AG34" s="1049"/>
      <c r="AH34" s="1049"/>
      <c r="AI34" s="1049"/>
      <c r="AJ34" s="1050"/>
      <c r="AK34" s="993">
        <v>558</v>
      </c>
      <c r="AL34" s="984"/>
      <c r="AM34" s="984"/>
      <c r="AN34" s="984"/>
      <c r="AO34" s="984"/>
      <c r="AP34" s="984">
        <v>7209</v>
      </c>
      <c r="AQ34" s="984"/>
      <c r="AR34" s="984"/>
      <c r="AS34" s="984"/>
      <c r="AT34" s="984"/>
      <c r="AU34" s="984">
        <v>4037</v>
      </c>
      <c r="AV34" s="984"/>
      <c r="AW34" s="984"/>
      <c r="AX34" s="984"/>
      <c r="AY34" s="984"/>
      <c r="AZ34" s="1054" t="s">
        <v>557</v>
      </c>
      <c r="BA34" s="1054"/>
      <c r="BB34" s="1054"/>
      <c r="BC34" s="1054"/>
      <c r="BD34" s="1054"/>
      <c r="BE34" s="985" t="s">
        <v>394</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396</v>
      </c>
      <c r="C35" s="1044"/>
      <c r="D35" s="1044"/>
      <c r="E35" s="1044"/>
      <c r="F35" s="1044"/>
      <c r="G35" s="1044"/>
      <c r="H35" s="1044"/>
      <c r="I35" s="1044"/>
      <c r="J35" s="1044"/>
      <c r="K35" s="1044"/>
      <c r="L35" s="1044"/>
      <c r="M35" s="1044"/>
      <c r="N35" s="1044"/>
      <c r="O35" s="1044"/>
      <c r="P35" s="1045"/>
      <c r="Q35" s="1051">
        <v>45</v>
      </c>
      <c r="R35" s="1052"/>
      <c r="S35" s="1052"/>
      <c r="T35" s="1052"/>
      <c r="U35" s="1052"/>
      <c r="V35" s="1052">
        <v>45</v>
      </c>
      <c r="W35" s="1052"/>
      <c r="X35" s="1052"/>
      <c r="Y35" s="1052"/>
      <c r="Z35" s="1052"/>
      <c r="AA35" s="1052">
        <v>0</v>
      </c>
      <c r="AB35" s="1052"/>
      <c r="AC35" s="1052"/>
      <c r="AD35" s="1052"/>
      <c r="AE35" s="1053"/>
      <c r="AF35" s="1048" t="s">
        <v>122</v>
      </c>
      <c r="AG35" s="1049"/>
      <c r="AH35" s="1049"/>
      <c r="AI35" s="1049"/>
      <c r="AJ35" s="1050"/>
      <c r="AK35" s="993">
        <v>15</v>
      </c>
      <c r="AL35" s="984"/>
      <c r="AM35" s="984"/>
      <c r="AN35" s="984"/>
      <c r="AO35" s="984"/>
      <c r="AP35" s="984">
        <v>236</v>
      </c>
      <c r="AQ35" s="984"/>
      <c r="AR35" s="984"/>
      <c r="AS35" s="984"/>
      <c r="AT35" s="984"/>
      <c r="AU35" s="984">
        <v>236</v>
      </c>
      <c r="AV35" s="984"/>
      <c r="AW35" s="984"/>
      <c r="AX35" s="984"/>
      <c r="AY35" s="984"/>
      <c r="AZ35" s="1054" t="s">
        <v>557</v>
      </c>
      <c r="BA35" s="1054"/>
      <c r="BB35" s="1054"/>
      <c r="BC35" s="1054"/>
      <c r="BD35" s="1054"/>
      <c r="BE35" s="985" t="s">
        <v>397</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2550</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401</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402</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558</v>
      </c>
      <c r="C68" s="999"/>
      <c r="D68" s="999"/>
      <c r="E68" s="999"/>
      <c r="F68" s="999"/>
      <c r="G68" s="999"/>
      <c r="H68" s="999"/>
      <c r="I68" s="999"/>
      <c r="J68" s="999"/>
      <c r="K68" s="999"/>
      <c r="L68" s="999"/>
      <c r="M68" s="999"/>
      <c r="N68" s="999"/>
      <c r="O68" s="999"/>
      <c r="P68" s="1000"/>
      <c r="Q68" s="1001">
        <v>2363</v>
      </c>
      <c r="R68" s="995"/>
      <c r="S68" s="995"/>
      <c r="T68" s="995"/>
      <c r="U68" s="995"/>
      <c r="V68" s="995">
        <v>2300</v>
      </c>
      <c r="W68" s="995"/>
      <c r="X68" s="995"/>
      <c r="Y68" s="995"/>
      <c r="Z68" s="995"/>
      <c r="AA68" s="995">
        <v>63</v>
      </c>
      <c r="AB68" s="995"/>
      <c r="AC68" s="995"/>
      <c r="AD68" s="995"/>
      <c r="AE68" s="995"/>
      <c r="AF68" s="995">
        <v>53</v>
      </c>
      <c r="AG68" s="995"/>
      <c r="AH68" s="995"/>
      <c r="AI68" s="995"/>
      <c r="AJ68" s="995"/>
      <c r="AK68" s="995">
        <v>0</v>
      </c>
      <c r="AL68" s="995"/>
      <c r="AM68" s="995"/>
      <c r="AN68" s="995"/>
      <c r="AO68" s="995"/>
      <c r="AP68" s="995">
        <v>3510</v>
      </c>
      <c r="AQ68" s="995"/>
      <c r="AR68" s="995"/>
      <c r="AS68" s="995"/>
      <c r="AT68" s="995"/>
      <c r="AU68" s="995">
        <v>390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559</v>
      </c>
      <c r="C69" s="988"/>
      <c r="D69" s="988"/>
      <c r="E69" s="988"/>
      <c r="F69" s="988"/>
      <c r="G69" s="988"/>
      <c r="H69" s="988"/>
      <c r="I69" s="988"/>
      <c r="J69" s="988"/>
      <c r="K69" s="988"/>
      <c r="L69" s="988"/>
      <c r="M69" s="988"/>
      <c r="N69" s="988"/>
      <c r="O69" s="988"/>
      <c r="P69" s="989"/>
      <c r="Q69" s="991">
        <v>1862</v>
      </c>
      <c r="R69" s="992"/>
      <c r="S69" s="992"/>
      <c r="T69" s="992"/>
      <c r="U69" s="993"/>
      <c r="V69" s="984">
        <v>1623</v>
      </c>
      <c r="W69" s="984"/>
      <c r="X69" s="984"/>
      <c r="Y69" s="984"/>
      <c r="Z69" s="984"/>
      <c r="AA69" s="984">
        <v>239</v>
      </c>
      <c r="AB69" s="984"/>
      <c r="AC69" s="984"/>
      <c r="AD69" s="984"/>
      <c r="AE69" s="984"/>
      <c r="AF69" s="984">
        <v>0</v>
      </c>
      <c r="AG69" s="984"/>
      <c r="AH69" s="984"/>
      <c r="AI69" s="984"/>
      <c r="AJ69" s="984"/>
      <c r="AK69" s="984">
        <v>656</v>
      </c>
      <c r="AL69" s="984"/>
      <c r="AM69" s="984"/>
      <c r="AN69" s="984"/>
      <c r="AO69" s="984"/>
      <c r="AP69" s="984">
        <v>4996</v>
      </c>
      <c r="AQ69" s="984"/>
      <c r="AR69" s="984"/>
      <c r="AS69" s="984"/>
      <c r="AT69" s="984"/>
      <c r="AU69" s="984">
        <v>245</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560</v>
      </c>
      <c r="C70" s="988"/>
      <c r="D70" s="988"/>
      <c r="E70" s="988"/>
      <c r="F70" s="988"/>
      <c r="G70" s="988"/>
      <c r="H70" s="988"/>
      <c r="I70" s="988"/>
      <c r="J70" s="988"/>
      <c r="K70" s="988"/>
      <c r="L70" s="988"/>
      <c r="M70" s="988"/>
      <c r="N70" s="988"/>
      <c r="O70" s="988"/>
      <c r="P70" s="989"/>
      <c r="Q70" s="990">
        <v>2220</v>
      </c>
      <c r="R70" s="984"/>
      <c r="S70" s="984"/>
      <c r="T70" s="984"/>
      <c r="U70" s="984"/>
      <c r="V70" s="984">
        <v>2153</v>
      </c>
      <c r="W70" s="984"/>
      <c r="X70" s="984"/>
      <c r="Y70" s="984"/>
      <c r="Z70" s="984"/>
      <c r="AA70" s="984">
        <v>67</v>
      </c>
      <c r="AB70" s="984"/>
      <c r="AC70" s="984"/>
      <c r="AD70" s="984"/>
      <c r="AE70" s="984"/>
      <c r="AF70" s="984">
        <v>57</v>
      </c>
      <c r="AG70" s="984"/>
      <c r="AH70" s="984"/>
      <c r="AI70" s="984"/>
      <c r="AJ70" s="984"/>
      <c r="AK70" s="984">
        <v>0</v>
      </c>
      <c r="AL70" s="984"/>
      <c r="AM70" s="984"/>
      <c r="AN70" s="984"/>
      <c r="AO70" s="984"/>
      <c r="AP70" s="984">
        <v>313</v>
      </c>
      <c r="AQ70" s="984"/>
      <c r="AR70" s="984"/>
      <c r="AS70" s="984"/>
      <c r="AT70" s="984"/>
      <c r="AU70" s="984">
        <v>80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561</v>
      </c>
      <c r="C71" s="988"/>
      <c r="D71" s="988"/>
      <c r="E71" s="988"/>
      <c r="F71" s="988"/>
      <c r="G71" s="988"/>
      <c r="H71" s="988"/>
      <c r="I71" s="988"/>
      <c r="J71" s="988"/>
      <c r="K71" s="988"/>
      <c r="L71" s="988"/>
      <c r="M71" s="988"/>
      <c r="N71" s="988"/>
      <c r="O71" s="988"/>
      <c r="P71" s="989"/>
      <c r="Q71" s="990">
        <v>1817</v>
      </c>
      <c r="R71" s="984"/>
      <c r="S71" s="984"/>
      <c r="T71" s="984"/>
      <c r="U71" s="984"/>
      <c r="V71" s="984">
        <v>1853</v>
      </c>
      <c r="W71" s="984"/>
      <c r="X71" s="984"/>
      <c r="Y71" s="984"/>
      <c r="Z71" s="984"/>
      <c r="AA71" s="984">
        <v>-36</v>
      </c>
      <c r="AB71" s="984"/>
      <c r="AC71" s="984"/>
      <c r="AD71" s="984"/>
      <c r="AE71" s="984"/>
      <c r="AF71" s="984">
        <v>1897</v>
      </c>
      <c r="AG71" s="984"/>
      <c r="AH71" s="984"/>
      <c r="AI71" s="984"/>
      <c r="AJ71" s="984"/>
      <c r="AK71" s="984">
        <v>0</v>
      </c>
      <c r="AL71" s="984"/>
      <c r="AM71" s="984"/>
      <c r="AN71" s="984"/>
      <c r="AO71" s="984"/>
      <c r="AP71" s="984">
        <v>16235</v>
      </c>
      <c r="AQ71" s="984"/>
      <c r="AR71" s="984"/>
      <c r="AS71" s="984"/>
      <c r="AT71" s="984"/>
      <c r="AU71" s="984">
        <v>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562</v>
      </c>
      <c r="C72" s="988"/>
      <c r="D72" s="988"/>
      <c r="E72" s="988"/>
      <c r="F72" s="988"/>
      <c r="G72" s="988"/>
      <c r="H72" s="988"/>
      <c r="I72" s="988"/>
      <c r="J72" s="988"/>
      <c r="K72" s="988"/>
      <c r="L72" s="988"/>
      <c r="M72" s="988"/>
      <c r="N72" s="988"/>
      <c r="O72" s="988"/>
      <c r="P72" s="989"/>
      <c r="Q72" s="990">
        <v>32</v>
      </c>
      <c r="R72" s="984"/>
      <c r="S72" s="984"/>
      <c r="T72" s="984"/>
      <c r="U72" s="984"/>
      <c r="V72" s="984">
        <v>29</v>
      </c>
      <c r="W72" s="984"/>
      <c r="X72" s="984"/>
      <c r="Y72" s="984"/>
      <c r="Z72" s="984"/>
      <c r="AA72" s="984">
        <v>3</v>
      </c>
      <c r="AB72" s="984"/>
      <c r="AC72" s="984"/>
      <c r="AD72" s="984"/>
      <c r="AE72" s="984"/>
      <c r="AF72" s="984">
        <v>3</v>
      </c>
      <c r="AG72" s="984"/>
      <c r="AH72" s="984"/>
      <c r="AI72" s="984"/>
      <c r="AJ72" s="984"/>
      <c r="AK72" s="984">
        <v>0</v>
      </c>
      <c r="AL72" s="984"/>
      <c r="AM72" s="984"/>
      <c r="AN72" s="984"/>
      <c r="AO72" s="984"/>
      <c r="AP72" s="984">
        <v>0</v>
      </c>
      <c r="AQ72" s="984"/>
      <c r="AR72" s="984"/>
      <c r="AS72" s="984"/>
      <c r="AT72" s="984"/>
      <c r="AU72" s="984">
        <v>0</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2933525</v>
      </c>
      <c r="AB110" s="902"/>
      <c r="AC110" s="902"/>
      <c r="AD110" s="902"/>
      <c r="AE110" s="903"/>
      <c r="AF110" s="904">
        <v>2877136</v>
      </c>
      <c r="AG110" s="902"/>
      <c r="AH110" s="902"/>
      <c r="AI110" s="902"/>
      <c r="AJ110" s="903"/>
      <c r="AK110" s="904">
        <v>2968957</v>
      </c>
      <c r="AL110" s="902"/>
      <c r="AM110" s="902"/>
      <c r="AN110" s="902"/>
      <c r="AO110" s="903"/>
      <c r="AP110" s="905">
        <v>18.7</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30755925</v>
      </c>
      <c r="BR110" s="855"/>
      <c r="BS110" s="855"/>
      <c r="BT110" s="855"/>
      <c r="BU110" s="855"/>
      <c r="BV110" s="855">
        <v>29879894</v>
      </c>
      <c r="BW110" s="855"/>
      <c r="BX110" s="855"/>
      <c r="BY110" s="855"/>
      <c r="BZ110" s="855"/>
      <c r="CA110" s="855">
        <v>29110063</v>
      </c>
      <c r="CB110" s="855"/>
      <c r="CC110" s="855"/>
      <c r="CD110" s="855"/>
      <c r="CE110" s="855"/>
      <c r="CF110" s="879">
        <v>183.1</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34118</v>
      </c>
      <c r="BR111" s="830"/>
      <c r="BS111" s="830"/>
      <c r="BT111" s="830"/>
      <c r="BU111" s="830"/>
      <c r="BV111" s="830">
        <v>20941</v>
      </c>
      <c r="BW111" s="830"/>
      <c r="BX111" s="830"/>
      <c r="BY111" s="830"/>
      <c r="BZ111" s="830"/>
      <c r="CA111" s="830">
        <v>9158</v>
      </c>
      <c r="CB111" s="830"/>
      <c r="CC111" s="830"/>
      <c r="CD111" s="830"/>
      <c r="CE111" s="830"/>
      <c r="CF111" s="888">
        <v>0.1</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7859412</v>
      </c>
      <c r="BR112" s="830"/>
      <c r="BS112" s="830"/>
      <c r="BT112" s="830"/>
      <c r="BU112" s="830"/>
      <c r="BV112" s="830">
        <v>7229932</v>
      </c>
      <c r="BW112" s="830"/>
      <c r="BX112" s="830"/>
      <c r="BY112" s="830"/>
      <c r="BZ112" s="830"/>
      <c r="CA112" s="830">
        <v>6944445</v>
      </c>
      <c r="CB112" s="830"/>
      <c r="CC112" s="830"/>
      <c r="CD112" s="830"/>
      <c r="CE112" s="830"/>
      <c r="CF112" s="888">
        <v>43.7</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683960</v>
      </c>
      <c r="AB113" s="932"/>
      <c r="AC113" s="932"/>
      <c r="AD113" s="932"/>
      <c r="AE113" s="933"/>
      <c r="AF113" s="934">
        <v>705828</v>
      </c>
      <c r="AG113" s="932"/>
      <c r="AH113" s="932"/>
      <c r="AI113" s="932"/>
      <c r="AJ113" s="933"/>
      <c r="AK113" s="934">
        <v>703982</v>
      </c>
      <c r="AL113" s="932"/>
      <c r="AM113" s="932"/>
      <c r="AN113" s="932"/>
      <c r="AO113" s="933"/>
      <c r="AP113" s="935">
        <v>4.4000000000000004</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615271</v>
      </c>
      <c r="BR113" s="830"/>
      <c r="BS113" s="830"/>
      <c r="BT113" s="830"/>
      <c r="BU113" s="830"/>
      <c r="BV113" s="830">
        <v>621593</v>
      </c>
      <c r="BW113" s="830"/>
      <c r="BX113" s="830"/>
      <c r="BY113" s="830"/>
      <c r="BZ113" s="830"/>
      <c r="CA113" s="830">
        <v>714872</v>
      </c>
      <c r="CB113" s="830"/>
      <c r="CC113" s="830"/>
      <c r="CD113" s="830"/>
      <c r="CE113" s="830"/>
      <c r="CF113" s="888">
        <v>4.5</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69244</v>
      </c>
      <c r="AB114" s="793"/>
      <c r="AC114" s="793"/>
      <c r="AD114" s="793"/>
      <c r="AE114" s="794"/>
      <c r="AF114" s="795">
        <v>60856</v>
      </c>
      <c r="AG114" s="793"/>
      <c r="AH114" s="793"/>
      <c r="AI114" s="793"/>
      <c r="AJ114" s="794"/>
      <c r="AK114" s="795">
        <v>54913</v>
      </c>
      <c r="AL114" s="793"/>
      <c r="AM114" s="793"/>
      <c r="AN114" s="793"/>
      <c r="AO114" s="794"/>
      <c r="AP114" s="837">
        <v>0.3</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1572630</v>
      </c>
      <c r="BR114" s="830"/>
      <c r="BS114" s="830"/>
      <c r="BT114" s="830"/>
      <c r="BU114" s="830"/>
      <c r="BV114" s="830">
        <v>1462229</v>
      </c>
      <c r="BW114" s="830"/>
      <c r="BX114" s="830"/>
      <c r="BY114" s="830"/>
      <c r="BZ114" s="830"/>
      <c r="CA114" s="830">
        <v>1521688</v>
      </c>
      <c r="CB114" s="830"/>
      <c r="CC114" s="830"/>
      <c r="CD114" s="830"/>
      <c r="CE114" s="830"/>
      <c r="CF114" s="888">
        <v>9.6</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22481</v>
      </c>
      <c r="AB115" s="932"/>
      <c r="AC115" s="932"/>
      <c r="AD115" s="932"/>
      <c r="AE115" s="933"/>
      <c r="AF115" s="934">
        <v>21055</v>
      </c>
      <c r="AG115" s="932"/>
      <c r="AH115" s="932"/>
      <c r="AI115" s="932"/>
      <c r="AJ115" s="933"/>
      <c r="AK115" s="934">
        <v>16259</v>
      </c>
      <c r="AL115" s="932"/>
      <c r="AM115" s="932"/>
      <c r="AN115" s="932"/>
      <c r="AO115" s="933"/>
      <c r="AP115" s="935">
        <v>0.1</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34</v>
      </c>
      <c r="AB116" s="793"/>
      <c r="AC116" s="793"/>
      <c r="AD116" s="793"/>
      <c r="AE116" s="794"/>
      <c r="AF116" s="795">
        <v>38</v>
      </c>
      <c r="AG116" s="793"/>
      <c r="AH116" s="793"/>
      <c r="AI116" s="793"/>
      <c r="AJ116" s="794"/>
      <c r="AK116" s="795">
        <v>46</v>
      </c>
      <c r="AL116" s="793"/>
      <c r="AM116" s="793"/>
      <c r="AN116" s="793"/>
      <c r="AO116" s="794"/>
      <c r="AP116" s="837">
        <v>0</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34118</v>
      </c>
      <c r="DH116" s="793"/>
      <c r="DI116" s="793"/>
      <c r="DJ116" s="793"/>
      <c r="DK116" s="794"/>
      <c r="DL116" s="795">
        <v>20941</v>
      </c>
      <c r="DM116" s="793"/>
      <c r="DN116" s="793"/>
      <c r="DO116" s="793"/>
      <c r="DP116" s="794"/>
      <c r="DQ116" s="795">
        <v>9158</v>
      </c>
      <c r="DR116" s="793"/>
      <c r="DS116" s="793"/>
      <c r="DT116" s="793"/>
      <c r="DU116" s="794"/>
      <c r="DV116" s="837">
        <v>0.1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3709244</v>
      </c>
      <c r="AB117" s="916"/>
      <c r="AC117" s="916"/>
      <c r="AD117" s="916"/>
      <c r="AE117" s="917"/>
      <c r="AF117" s="918">
        <v>3664913</v>
      </c>
      <c r="AG117" s="916"/>
      <c r="AH117" s="916"/>
      <c r="AI117" s="916"/>
      <c r="AJ117" s="917"/>
      <c r="AK117" s="918">
        <v>3744157</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444</v>
      </c>
      <c r="BP119" s="891"/>
      <c r="BQ119" s="892">
        <v>40837356</v>
      </c>
      <c r="BR119" s="858"/>
      <c r="BS119" s="858"/>
      <c r="BT119" s="858"/>
      <c r="BU119" s="858"/>
      <c r="BV119" s="858">
        <v>39214589</v>
      </c>
      <c r="BW119" s="858"/>
      <c r="BX119" s="858"/>
      <c r="BY119" s="858"/>
      <c r="BZ119" s="858"/>
      <c r="CA119" s="858">
        <v>38300226</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2500512</v>
      </c>
      <c r="BR120" s="855"/>
      <c r="BS120" s="855"/>
      <c r="BT120" s="855"/>
      <c r="BU120" s="855"/>
      <c r="BV120" s="855">
        <v>3336554</v>
      </c>
      <c r="BW120" s="855"/>
      <c r="BX120" s="855"/>
      <c r="BY120" s="855"/>
      <c r="BZ120" s="855"/>
      <c r="CA120" s="855">
        <v>3752603</v>
      </c>
      <c r="CB120" s="855"/>
      <c r="CC120" s="855"/>
      <c r="CD120" s="855"/>
      <c r="CE120" s="855"/>
      <c r="CF120" s="879">
        <v>23.6</v>
      </c>
      <c r="CG120" s="880"/>
      <c r="CH120" s="880"/>
      <c r="CI120" s="880"/>
      <c r="CJ120" s="880"/>
      <c r="CK120" s="881" t="s">
        <v>448</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4523185</v>
      </c>
      <c r="DH120" s="855"/>
      <c r="DI120" s="855"/>
      <c r="DJ120" s="855"/>
      <c r="DK120" s="855"/>
      <c r="DL120" s="855">
        <v>4099762</v>
      </c>
      <c r="DM120" s="855"/>
      <c r="DN120" s="855"/>
      <c r="DO120" s="855"/>
      <c r="DP120" s="855"/>
      <c r="DQ120" s="855">
        <v>4037144</v>
      </c>
      <c r="DR120" s="855"/>
      <c r="DS120" s="855"/>
      <c r="DT120" s="855"/>
      <c r="DU120" s="855"/>
      <c r="DV120" s="856">
        <v>25.4</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4527508</v>
      </c>
      <c r="BR121" s="830"/>
      <c r="BS121" s="830"/>
      <c r="BT121" s="830"/>
      <c r="BU121" s="830"/>
      <c r="BV121" s="830">
        <v>4289321</v>
      </c>
      <c r="BW121" s="830"/>
      <c r="BX121" s="830"/>
      <c r="BY121" s="830"/>
      <c r="BZ121" s="830"/>
      <c r="CA121" s="830">
        <v>4178574</v>
      </c>
      <c r="CB121" s="830"/>
      <c r="CC121" s="830"/>
      <c r="CD121" s="830"/>
      <c r="CE121" s="830"/>
      <c r="CF121" s="888">
        <v>26.3</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3017487</v>
      </c>
      <c r="DH121" s="830"/>
      <c r="DI121" s="830"/>
      <c r="DJ121" s="830"/>
      <c r="DK121" s="830"/>
      <c r="DL121" s="830">
        <v>2815671</v>
      </c>
      <c r="DM121" s="830"/>
      <c r="DN121" s="830"/>
      <c r="DO121" s="830"/>
      <c r="DP121" s="830"/>
      <c r="DQ121" s="830">
        <v>2591863</v>
      </c>
      <c r="DR121" s="830"/>
      <c r="DS121" s="830"/>
      <c r="DT121" s="830"/>
      <c r="DU121" s="830"/>
      <c r="DV121" s="807">
        <v>16.3</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25728920</v>
      </c>
      <c r="BR122" s="858"/>
      <c r="BS122" s="858"/>
      <c r="BT122" s="858"/>
      <c r="BU122" s="858"/>
      <c r="BV122" s="858">
        <v>24671273</v>
      </c>
      <c r="BW122" s="858"/>
      <c r="BX122" s="858"/>
      <c r="BY122" s="858"/>
      <c r="BZ122" s="858"/>
      <c r="CA122" s="858">
        <v>23750113</v>
      </c>
      <c r="CB122" s="858"/>
      <c r="CC122" s="858"/>
      <c r="CD122" s="858"/>
      <c r="CE122" s="858"/>
      <c r="CF122" s="859">
        <v>149.4</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229738</v>
      </c>
      <c r="DH122" s="830"/>
      <c r="DI122" s="830"/>
      <c r="DJ122" s="830"/>
      <c r="DK122" s="830"/>
      <c r="DL122" s="830">
        <v>230323</v>
      </c>
      <c r="DM122" s="830"/>
      <c r="DN122" s="830"/>
      <c r="DO122" s="830"/>
      <c r="DP122" s="830"/>
      <c r="DQ122" s="830">
        <v>236034</v>
      </c>
      <c r="DR122" s="830"/>
      <c r="DS122" s="830"/>
      <c r="DT122" s="830"/>
      <c r="DU122" s="830"/>
      <c r="DV122" s="807">
        <v>1.5</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15700</v>
      </c>
      <c r="AB123" s="793"/>
      <c r="AC123" s="793"/>
      <c r="AD123" s="793"/>
      <c r="AE123" s="794"/>
      <c r="AF123" s="795">
        <v>13718</v>
      </c>
      <c r="AG123" s="793"/>
      <c r="AH123" s="793"/>
      <c r="AI123" s="793"/>
      <c r="AJ123" s="794"/>
      <c r="AK123" s="795">
        <v>14422</v>
      </c>
      <c r="AL123" s="793"/>
      <c r="AM123" s="793"/>
      <c r="AN123" s="793"/>
      <c r="AO123" s="794"/>
      <c r="AP123" s="837">
        <v>0.1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452</v>
      </c>
      <c r="BP123" s="891"/>
      <c r="BQ123" s="845">
        <v>32756940</v>
      </c>
      <c r="BR123" s="846"/>
      <c r="BS123" s="846"/>
      <c r="BT123" s="846"/>
      <c r="BU123" s="846"/>
      <c r="BV123" s="846">
        <v>32297148</v>
      </c>
      <c r="BW123" s="846"/>
      <c r="BX123" s="846"/>
      <c r="BY123" s="846"/>
      <c r="BZ123" s="846"/>
      <c r="CA123" s="846">
        <v>31681290</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v>75012</v>
      </c>
      <c r="DH123" s="793"/>
      <c r="DI123" s="793"/>
      <c r="DJ123" s="793"/>
      <c r="DK123" s="794"/>
      <c r="DL123" s="795">
        <v>68568</v>
      </c>
      <c r="DM123" s="793"/>
      <c r="DN123" s="793"/>
      <c r="DO123" s="793"/>
      <c r="DP123" s="794"/>
      <c r="DQ123" s="795">
        <v>62046</v>
      </c>
      <c r="DR123" s="793"/>
      <c r="DS123" s="793"/>
      <c r="DT123" s="793"/>
      <c r="DU123" s="794"/>
      <c r="DV123" s="837">
        <v>0.4</v>
      </c>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51.6</v>
      </c>
      <c r="BR124" s="844"/>
      <c r="BS124" s="844"/>
      <c r="BT124" s="844"/>
      <c r="BU124" s="844"/>
      <c r="BV124" s="844">
        <v>44.8</v>
      </c>
      <c r="BW124" s="844"/>
      <c r="BX124" s="844"/>
      <c r="BY124" s="844"/>
      <c r="BZ124" s="844"/>
      <c r="CA124" s="844">
        <v>41.6</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v>13990</v>
      </c>
      <c r="DH124" s="777"/>
      <c r="DI124" s="777"/>
      <c r="DJ124" s="777"/>
      <c r="DK124" s="778"/>
      <c r="DL124" s="779">
        <v>15608</v>
      </c>
      <c r="DM124" s="777"/>
      <c r="DN124" s="777"/>
      <c r="DO124" s="777"/>
      <c r="DP124" s="778"/>
      <c r="DQ124" s="779">
        <v>17358</v>
      </c>
      <c r="DR124" s="777"/>
      <c r="DS124" s="777"/>
      <c r="DT124" s="777"/>
      <c r="DU124" s="778"/>
      <c r="DV124" s="861">
        <v>0.1</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6781</v>
      </c>
      <c r="AB127" s="793"/>
      <c r="AC127" s="793"/>
      <c r="AD127" s="793"/>
      <c r="AE127" s="794"/>
      <c r="AF127" s="795">
        <v>7337</v>
      </c>
      <c r="AG127" s="793"/>
      <c r="AH127" s="793"/>
      <c r="AI127" s="793"/>
      <c r="AJ127" s="794"/>
      <c r="AK127" s="795">
        <v>1837</v>
      </c>
      <c r="AL127" s="793"/>
      <c r="AM127" s="793"/>
      <c r="AN127" s="793"/>
      <c r="AO127" s="794"/>
      <c r="AP127" s="837">
        <v>0</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462884</v>
      </c>
      <c r="AB128" s="814"/>
      <c r="AC128" s="814"/>
      <c r="AD128" s="814"/>
      <c r="AE128" s="815"/>
      <c r="AF128" s="816">
        <v>447296</v>
      </c>
      <c r="AG128" s="814"/>
      <c r="AH128" s="814"/>
      <c r="AI128" s="814"/>
      <c r="AJ128" s="815"/>
      <c r="AK128" s="816">
        <v>450988</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12.58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17906874</v>
      </c>
      <c r="AB129" s="793"/>
      <c r="AC129" s="793"/>
      <c r="AD129" s="793"/>
      <c r="AE129" s="794"/>
      <c r="AF129" s="795">
        <v>17637435</v>
      </c>
      <c r="AG129" s="793"/>
      <c r="AH129" s="793"/>
      <c r="AI129" s="793"/>
      <c r="AJ129" s="794"/>
      <c r="AK129" s="795">
        <v>18160204</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17.579999999999998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2251756</v>
      </c>
      <c r="AB130" s="793"/>
      <c r="AC130" s="793"/>
      <c r="AD130" s="793"/>
      <c r="AE130" s="794"/>
      <c r="AF130" s="795">
        <v>2218762</v>
      </c>
      <c r="AG130" s="793"/>
      <c r="AH130" s="793"/>
      <c r="AI130" s="793"/>
      <c r="AJ130" s="794"/>
      <c r="AK130" s="795">
        <v>2264595</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6.4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15655118</v>
      </c>
      <c r="AB131" s="777"/>
      <c r="AC131" s="777"/>
      <c r="AD131" s="777"/>
      <c r="AE131" s="778"/>
      <c r="AF131" s="779">
        <v>15418673</v>
      </c>
      <c r="AG131" s="777"/>
      <c r="AH131" s="777"/>
      <c r="AI131" s="777"/>
      <c r="AJ131" s="778"/>
      <c r="AK131" s="779">
        <v>15895609</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41.6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6.3532194390000001</v>
      </c>
      <c r="AB132" s="758"/>
      <c r="AC132" s="758"/>
      <c r="AD132" s="758"/>
      <c r="AE132" s="759"/>
      <c r="AF132" s="760">
        <v>6.4782163810000002</v>
      </c>
      <c r="AG132" s="758"/>
      <c r="AH132" s="758"/>
      <c r="AI132" s="758"/>
      <c r="AJ132" s="759"/>
      <c r="AK132" s="760">
        <v>6.4708058680000002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6.8</v>
      </c>
      <c r="AB133" s="737"/>
      <c r="AC133" s="737"/>
      <c r="AD133" s="737"/>
      <c r="AE133" s="738"/>
      <c r="AF133" s="736">
        <v>6.8</v>
      </c>
      <c r="AG133" s="737"/>
      <c r="AH133" s="737"/>
      <c r="AI133" s="737"/>
      <c r="AJ133" s="738"/>
      <c r="AK133" s="736">
        <v>6.4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MoH2UzMdPe9O8QJQ2r3PQtAofREzrNAsiN+NvB37Dg0JhagOagTJUSe8tjc5k+NUNSVujlMDYuD9rrjETyK0w==" saltValue="aBXNXXF5RqqC1/XUgLcq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6"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SLwZbYofa68RKS7LITlw8vrDaN35McbPfpq53B/4TG494oGR8w+IQd+VOVdooHI07E1aer5mnEbe7FEEVHDHg==" saltValue="fl1Pud+3vAQme4ZAKZLM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QW93kuby3Nx1dnXNnQOqsLiVJhOrHvBDy53ePOUT6pTbfAwOX/And2BiWea8r1vO5LzTVSRNf84ZyCIeyrjaQ==" saltValue="ufDRAKk77nYWopo1t2JJ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31" t="s">
        <v>481</v>
      </c>
      <c r="AP7" s="265"/>
      <c r="AQ7" s="266" t="s">
        <v>482</v>
      </c>
      <c r="AR7" s="267"/>
    </row>
    <row r="8" spans="1:46" ht="13" x14ac:dyDescent="0.2">
      <c r="A8" s="259"/>
      <c r="AK8" s="268"/>
      <c r="AL8" s="269"/>
      <c r="AM8" s="269"/>
      <c r="AN8" s="270"/>
      <c r="AO8" s="1132"/>
      <c r="AP8" s="271" t="s">
        <v>483</v>
      </c>
      <c r="AQ8" s="272" t="s">
        <v>484</v>
      </c>
      <c r="AR8" s="273" t="s">
        <v>485</v>
      </c>
    </row>
    <row r="9" spans="1:46" ht="13" x14ac:dyDescent="0.2">
      <c r="A9" s="259"/>
      <c r="AK9" s="1143" t="s">
        <v>486</v>
      </c>
      <c r="AL9" s="1144"/>
      <c r="AM9" s="1144"/>
      <c r="AN9" s="1145"/>
      <c r="AO9" s="274">
        <v>3817007</v>
      </c>
      <c r="AP9" s="274">
        <v>66216</v>
      </c>
      <c r="AQ9" s="275">
        <v>66486</v>
      </c>
      <c r="AR9" s="276">
        <v>-0.4</v>
      </c>
    </row>
    <row r="10" spans="1:46" ht="13.5" customHeight="1" x14ac:dyDescent="0.2">
      <c r="A10" s="259"/>
      <c r="AK10" s="1143" t="s">
        <v>487</v>
      </c>
      <c r="AL10" s="1144"/>
      <c r="AM10" s="1144"/>
      <c r="AN10" s="1145"/>
      <c r="AO10" s="277">
        <v>983129</v>
      </c>
      <c r="AP10" s="277">
        <v>17055</v>
      </c>
      <c r="AQ10" s="278">
        <v>6147</v>
      </c>
      <c r="AR10" s="279">
        <v>177.5</v>
      </c>
    </row>
    <row r="11" spans="1:46" ht="13.5" customHeight="1" x14ac:dyDescent="0.2">
      <c r="A11" s="259"/>
      <c r="AK11" s="1143" t="s">
        <v>488</v>
      </c>
      <c r="AL11" s="1144"/>
      <c r="AM11" s="1144"/>
      <c r="AN11" s="1145"/>
      <c r="AO11" s="277" t="s">
        <v>489</v>
      </c>
      <c r="AP11" s="277" t="s">
        <v>489</v>
      </c>
      <c r="AQ11" s="278">
        <v>1219</v>
      </c>
      <c r="AR11" s="279" t="s">
        <v>489</v>
      </c>
    </row>
    <row r="12" spans="1:46" ht="13.5" customHeight="1" x14ac:dyDescent="0.2">
      <c r="A12" s="259"/>
      <c r="AK12" s="1143" t="s">
        <v>490</v>
      </c>
      <c r="AL12" s="1144"/>
      <c r="AM12" s="1144"/>
      <c r="AN12" s="1145"/>
      <c r="AO12" s="277" t="s">
        <v>489</v>
      </c>
      <c r="AP12" s="277" t="s">
        <v>489</v>
      </c>
      <c r="AQ12" s="278">
        <v>9</v>
      </c>
      <c r="AR12" s="279" t="s">
        <v>489</v>
      </c>
    </row>
    <row r="13" spans="1:46" ht="13.5" customHeight="1" x14ac:dyDescent="0.2">
      <c r="A13" s="259"/>
      <c r="AK13" s="1143" t="s">
        <v>491</v>
      </c>
      <c r="AL13" s="1144"/>
      <c r="AM13" s="1144"/>
      <c r="AN13" s="1145"/>
      <c r="AO13" s="277">
        <v>297019</v>
      </c>
      <c r="AP13" s="277">
        <v>5153</v>
      </c>
      <c r="AQ13" s="278">
        <v>2955</v>
      </c>
      <c r="AR13" s="279">
        <v>74.400000000000006</v>
      </c>
    </row>
    <row r="14" spans="1:46" ht="13.5" customHeight="1" x14ac:dyDescent="0.2">
      <c r="A14" s="259"/>
      <c r="AK14" s="1143" t="s">
        <v>492</v>
      </c>
      <c r="AL14" s="1144"/>
      <c r="AM14" s="1144"/>
      <c r="AN14" s="1145"/>
      <c r="AO14" s="277">
        <v>117319</v>
      </c>
      <c r="AP14" s="277">
        <v>2035</v>
      </c>
      <c r="AQ14" s="278">
        <v>1434</v>
      </c>
      <c r="AR14" s="279">
        <v>41.9</v>
      </c>
    </row>
    <row r="15" spans="1:46" ht="13.5" customHeight="1" x14ac:dyDescent="0.2">
      <c r="A15" s="259"/>
      <c r="AK15" s="1146" t="s">
        <v>493</v>
      </c>
      <c r="AL15" s="1147"/>
      <c r="AM15" s="1147"/>
      <c r="AN15" s="1148"/>
      <c r="AO15" s="277">
        <v>-138669</v>
      </c>
      <c r="AP15" s="277">
        <v>-2406</v>
      </c>
      <c r="AQ15" s="278">
        <v>-3102</v>
      </c>
      <c r="AR15" s="279">
        <v>-22.4</v>
      </c>
    </row>
    <row r="16" spans="1:46" ht="13" x14ac:dyDescent="0.2">
      <c r="A16" s="259"/>
      <c r="AK16" s="1146" t="s">
        <v>177</v>
      </c>
      <c r="AL16" s="1147"/>
      <c r="AM16" s="1147"/>
      <c r="AN16" s="1148"/>
      <c r="AO16" s="277">
        <v>5075805</v>
      </c>
      <c r="AP16" s="277">
        <v>88053</v>
      </c>
      <c r="AQ16" s="278">
        <v>75147</v>
      </c>
      <c r="AR16" s="279">
        <v>17.2</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49" t="s">
        <v>498</v>
      </c>
      <c r="AL21" s="1150"/>
      <c r="AM21" s="1150"/>
      <c r="AN21" s="1151"/>
      <c r="AO21" s="289">
        <v>6.97</v>
      </c>
      <c r="AP21" s="290">
        <v>6.62</v>
      </c>
      <c r="AQ21" s="291">
        <v>0.35</v>
      </c>
      <c r="AS21" s="292"/>
      <c r="AT21" s="288"/>
    </row>
    <row r="22" spans="1:46" s="260" customFormat="1" ht="13" x14ac:dyDescent="0.2">
      <c r="A22" s="288"/>
      <c r="AK22" s="1149" t="s">
        <v>499</v>
      </c>
      <c r="AL22" s="1150"/>
      <c r="AM22" s="1150"/>
      <c r="AN22" s="1151"/>
      <c r="AO22" s="293">
        <v>96.8</v>
      </c>
      <c r="AP22" s="294">
        <v>98.3</v>
      </c>
      <c r="AQ22" s="295">
        <v>-1.5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31" t="s">
        <v>481</v>
      </c>
      <c r="AP30" s="265"/>
      <c r="AQ30" s="266" t="s">
        <v>482</v>
      </c>
      <c r="AR30" s="267"/>
    </row>
    <row r="31" spans="1:46" ht="13" x14ac:dyDescent="0.2">
      <c r="A31" s="259"/>
      <c r="AK31" s="268"/>
      <c r="AL31" s="269"/>
      <c r="AM31" s="269"/>
      <c r="AN31" s="270"/>
      <c r="AO31" s="1132"/>
      <c r="AP31" s="271" t="s">
        <v>483</v>
      </c>
      <c r="AQ31" s="272" t="s">
        <v>484</v>
      </c>
      <c r="AR31" s="273" t="s">
        <v>485</v>
      </c>
    </row>
    <row r="32" spans="1:46" ht="27" customHeight="1" x14ac:dyDescent="0.2">
      <c r="A32" s="259"/>
      <c r="AK32" s="1133" t="s">
        <v>503</v>
      </c>
      <c r="AL32" s="1134"/>
      <c r="AM32" s="1134"/>
      <c r="AN32" s="1135"/>
      <c r="AO32" s="303">
        <v>2968957</v>
      </c>
      <c r="AP32" s="303">
        <v>51504</v>
      </c>
      <c r="AQ32" s="304">
        <v>34847</v>
      </c>
      <c r="AR32" s="305">
        <v>47.8</v>
      </c>
    </row>
    <row r="33" spans="1:46" ht="13.5" customHeight="1" x14ac:dyDescent="0.2">
      <c r="A33" s="259"/>
      <c r="AK33" s="1133" t="s">
        <v>504</v>
      </c>
      <c r="AL33" s="1134"/>
      <c r="AM33" s="1134"/>
      <c r="AN33" s="1135"/>
      <c r="AO33" s="303" t="s">
        <v>489</v>
      </c>
      <c r="AP33" s="303" t="s">
        <v>489</v>
      </c>
      <c r="AQ33" s="304" t="s">
        <v>489</v>
      </c>
      <c r="AR33" s="305" t="s">
        <v>489</v>
      </c>
    </row>
    <row r="34" spans="1:46" ht="27" customHeight="1" x14ac:dyDescent="0.2">
      <c r="A34" s="259"/>
      <c r="AK34" s="1133" t="s">
        <v>505</v>
      </c>
      <c r="AL34" s="1134"/>
      <c r="AM34" s="1134"/>
      <c r="AN34" s="1135"/>
      <c r="AO34" s="303" t="s">
        <v>489</v>
      </c>
      <c r="AP34" s="303" t="s">
        <v>489</v>
      </c>
      <c r="AQ34" s="304">
        <v>5</v>
      </c>
      <c r="AR34" s="305" t="s">
        <v>489</v>
      </c>
    </row>
    <row r="35" spans="1:46" ht="27" customHeight="1" x14ac:dyDescent="0.2">
      <c r="A35" s="259"/>
      <c r="AK35" s="1133" t="s">
        <v>506</v>
      </c>
      <c r="AL35" s="1134"/>
      <c r="AM35" s="1134"/>
      <c r="AN35" s="1135"/>
      <c r="AO35" s="303">
        <v>703982</v>
      </c>
      <c r="AP35" s="303">
        <v>12212</v>
      </c>
      <c r="AQ35" s="304">
        <v>8260</v>
      </c>
      <c r="AR35" s="305">
        <v>47.8</v>
      </c>
    </row>
    <row r="36" spans="1:46" ht="27" customHeight="1" x14ac:dyDescent="0.2">
      <c r="A36" s="259"/>
      <c r="AK36" s="1133" t="s">
        <v>507</v>
      </c>
      <c r="AL36" s="1134"/>
      <c r="AM36" s="1134"/>
      <c r="AN36" s="1135"/>
      <c r="AO36" s="303">
        <v>54913</v>
      </c>
      <c r="AP36" s="303">
        <v>953</v>
      </c>
      <c r="AQ36" s="304">
        <v>1689</v>
      </c>
      <c r="AR36" s="305">
        <v>-43.6</v>
      </c>
    </row>
    <row r="37" spans="1:46" ht="13.5" customHeight="1" x14ac:dyDescent="0.2">
      <c r="A37" s="259"/>
      <c r="AK37" s="1133" t="s">
        <v>508</v>
      </c>
      <c r="AL37" s="1134"/>
      <c r="AM37" s="1134"/>
      <c r="AN37" s="1135"/>
      <c r="AO37" s="303">
        <v>16259</v>
      </c>
      <c r="AP37" s="303">
        <v>282</v>
      </c>
      <c r="AQ37" s="304">
        <v>748</v>
      </c>
      <c r="AR37" s="305">
        <v>-62.3</v>
      </c>
    </row>
    <row r="38" spans="1:46" ht="27" customHeight="1" x14ac:dyDescent="0.2">
      <c r="A38" s="259"/>
      <c r="AK38" s="1136" t="s">
        <v>509</v>
      </c>
      <c r="AL38" s="1137"/>
      <c r="AM38" s="1137"/>
      <c r="AN38" s="1138"/>
      <c r="AO38" s="306">
        <v>46</v>
      </c>
      <c r="AP38" s="306">
        <v>1</v>
      </c>
      <c r="AQ38" s="307">
        <v>1</v>
      </c>
      <c r="AR38" s="295">
        <v>0</v>
      </c>
      <c r="AS38" s="302"/>
    </row>
    <row r="39" spans="1:46" ht="13" x14ac:dyDescent="0.2">
      <c r="A39" s="259"/>
      <c r="AK39" s="1136" t="s">
        <v>510</v>
      </c>
      <c r="AL39" s="1137"/>
      <c r="AM39" s="1137"/>
      <c r="AN39" s="1138"/>
      <c r="AO39" s="303">
        <v>-450988</v>
      </c>
      <c r="AP39" s="303">
        <v>-7824</v>
      </c>
      <c r="AQ39" s="304">
        <v>-5762</v>
      </c>
      <c r="AR39" s="305">
        <v>35.799999999999997</v>
      </c>
      <c r="AS39" s="302"/>
    </row>
    <row r="40" spans="1:46" ht="27" customHeight="1" x14ac:dyDescent="0.2">
      <c r="A40" s="259"/>
      <c r="AK40" s="1133" t="s">
        <v>511</v>
      </c>
      <c r="AL40" s="1134"/>
      <c r="AM40" s="1134"/>
      <c r="AN40" s="1135"/>
      <c r="AO40" s="303">
        <v>-2264595</v>
      </c>
      <c r="AP40" s="303">
        <v>-39285</v>
      </c>
      <c r="AQ40" s="304">
        <v>-27609</v>
      </c>
      <c r="AR40" s="305">
        <v>42.3</v>
      </c>
      <c r="AS40" s="302"/>
    </row>
    <row r="41" spans="1:46" ht="13" x14ac:dyDescent="0.2">
      <c r="A41" s="259"/>
      <c r="AK41" s="1139" t="s">
        <v>287</v>
      </c>
      <c r="AL41" s="1140"/>
      <c r="AM41" s="1140"/>
      <c r="AN41" s="1141"/>
      <c r="AO41" s="303">
        <v>1028574</v>
      </c>
      <c r="AP41" s="303">
        <v>17843</v>
      </c>
      <c r="AQ41" s="304">
        <v>12179</v>
      </c>
      <c r="AR41" s="305">
        <v>46.5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26" t="s">
        <v>481</v>
      </c>
      <c r="AN49" s="1128" t="s">
        <v>514</v>
      </c>
      <c r="AO49" s="1129"/>
      <c r="AP49" s="1129"/>
      <c r="AQ49" s="1129"/>
      <c r="AR49" s="1130"/>
    </row>
    <row r="50" spans="1:44" ht="13" x14ac:dyDescent="0.2">
      <c r="A50" s="259"/>
      <c r="AK50" s="317"/>
      <c r="AL50" s="318"/>
      <c r="AM50" s="1127"/>
      <c r="AN50" s="319" t="s">
        <v>515</v>
      </c>
      <c r="AO50" s="320" t="s">
        <v>516</v>
      </c>
      <c r="AP50" s="321" t="s">
        <v>517</v>
      </c>
      <c r="AQ50" s="322" t="s">
        <v>518</v>
      </c>
      <c r="AR50" s="323" t="s">
        <v>519</v>
      </c>
    </row>
    <row r="51" spans="1:44" ht="13" x14ac:dyDescent="0.2">
      <c r="A51" s="259"/>
      <c r="AK51" s="315" t="s">
        <v>520</v>
      </c>
      <c r="AL51" s="316"/>
      <c r="AM51" s="324">
        <v>2027658</v>
      </c>
      <c r="AN51" s="325">
        <v>34787</v>
      </c>
      <c r="AO51" s="326">
        <v>50.1</v>
      </c>
      <c r="AP51" s="327">
        <v>45588</v>
      </c>
      <c r="AQ51" s="328">
        <v>8.6999999999999993</v>
      </c>
      <c r="AR51" s="329">
        <v>41.4</v>
      </c>
    </row>
    <row r="52" spans="1:44" ht="13" x14ac:dyDescent="0.2">
      <c r="A52" s="259"/>
      <c r="AK52" s="330"/>
      <c r="AL52" s="331" t="s">
        <v>521</v>
      </c>
      <c r="AM52" s="332">
        <v>577289</v>
      </c>
      <c r="AN52" s="333">
        <v>9904</v>
      </c>
      <c r="AO52" s="334">
        <v>40.700000000000003</v>
      </c>
      <c r="AP52" s="335">
        <v>24150</v>
      </c>
      <c r="AQ52" s="336">
        <v>3.4</v>
      </c>
      <c r="AR52" s="337">
        <v>37.299999999999997</v>
      </c>
    </row>
    <row r="53" spans="1:44" ht="13" x14ac:dyDescent="0.2">
      <c r="A53" s="259"/>
      <c r="AK53" s="315" t="s">
        <v>522</v>
      </c>
      <c r="AL53" s="316"/>
      <c r="AM53" s="324">
        <v>1854776</v>
      </c>
      <c r="AN53" s="325">
        <v>31824</v>
      </c>
      <c r="AO53" s="326">
        <v>-8.5</v>
      </c>
      <c r="AP53" s="327">
        <v>45483</v>
      </c>
      <c r="AQ53" s="328">
        <v>-0.2</v>
      </c>
      <c r="AR53" s="329">
        <v>-8.3000000000000007</v>
      </c>
    </row>
    <row r="54" spans="1:44" ht="13" x14ac:dyDescent="0.2">
      <c r="A54" s="259"/>
      <c r="AK54" s="330"/>
      <c r="AL54" s="331" t="s">
        <v>521</v>
      </c>
      <c r="AM54" s="332">
        <v>489858</v>
      </c>
      <c r="AN54" s="333">
        <v>8405</v>
      </c>
      <c r="AO54" s="334">
        <v>-15.1</v>
      </c>
      <c r="AP54" s="335">
        <v>24241</v>
      </c>
      <c r="AQ54" s="336">
        <v>0.4</v>
      </c>
      <c r="AR54" s="337">
        <v>-15.5</v>
      </c>
    </row>
    <row r="55" spans="1:44" ht="13" x14ac:dyDescent="0.2">
      <c r="A55" s="259"/>
      <c r="AK55" s="315" t="s">
        <v>523</v>
      </c>
      <c r="AL55" s="316"/>
      <c r="AM55" s="324">
        <v>2460600</v>
      </c>
      <c r="AN55" s="325">
        <v>42354</v>
      </c>
      <c r="AO55" s="326">
        <v>33.1</v>
      </c>
      <c r="AP55" s="327">
        <v>45945</v>
      </c>
      <c r="AQ55" s="328">
        <v>1</v>
      </c>
      <c r="AR55" s="329">
        <v>32.1</v>
      </c>
    </row>
    <row r="56" spans="1:44" ht="13" x14ac:dyDescent="0.2">
      <c r="A56" s="259"/>
      <c r="AK56" s="330"/>
      <c r="AL56" s="331" t="s">
        <v>521</v>
      </c>
      <c r="AM56" s="332">
        <v>966760</v>
      </c>
      <c r="AN56" s="333">
        <v>16641</v>
      </c>
      <c r="AO56" s="334">
        <v>98</v>
      </c>
      <c r="AP56" s="335">
        <v>25180</v>
      </c>
      <c r="AQ56" s="336">
        <v>3.9</v>
      </c>
      <c r="AR56" s="337">
        <v>94.1</v>
      </c>
    </row>
    <row r="57" spans="1:44" ht="13" x14ac:dyDescent="0.2">
      <c r="A57" s="259"/>
      <c r="AK57" s="315" t="s">
        <v>524</v>
      </c>
      <c r="AL57" s="316"/>
      <c r="AM57" s="324">
        <v>2278941</v>
      </c>
      <c r="AN57" s="325">
        <v>39323</v>
      </c>
      <c r="AO57" s="326">
        <v>-7.2</v>
      </c>
      <c r="AP57" s="327">
        <v>44475</v>
      </c>
      <c r="AQ57" s="328">
        <v>-3.2</v>
      </c>
      <c r="AR57" s="329">
        <v>-4</v>
      </c>
    </row>
    <row r="58" spans="1:44" ht="13" x14ac:dyDescent="0.2">
      <c r="A58" s="259"/>
      <c r="AK58" s="330"/>
      <c r="AL58" s="331" t="s">
        <v>521</v>
      </c>
      <c r="AM58" s="332">
        <v>678748</v>
      </c>
      <c r="AN58" s="333">
        <v>11712</v>
      </c>
      <c r="AO58" s="334">
        <v>-29.6</v>
      </c>
      <c r="AP58" s="335">
        <v>24780</v>
      </c>
      <c r="AQ58" s="336">
        <v>-1.6</v>
      </c>
      <c r="AR58" s="337">
        <v>-28</v>
      </c>
    </row>
    <row r="59" spans="1:44" ht="13" x14ac:dyDescent="0.2">
      <c r="A59" s="259"/>
      <c r="AK59" s="315" t="s">
        <v>525</v>
      </c>
      <c r="AL59" s="316"/>
      <c r="AM59" s="324">
        <v>2646800</v>
      </c>
      <c r="AN59" s="325">
        <v>45916</v>
      </c>
      <c r="AO59" s="326">
        <v>16.8</v>
      </c>
      <c r="AP59" s="327">
        <v>45982</v>
      </c>
      <c r="AQ59" s="328">
        <v>3.4</v>
      </c>
      <c r="AR59" s="329">
        <v>13.4</v>
      </c>
    </row>
    <row r="60" spans="1:44" ht="13" x14ac:dyDescent="0.2">
      <c r="A60" s="259"/>
      <c r="AK60" s="330"/>
      <c r="AL60" s="331" t="s">
        <v>521</v>
      </c>
      <c r="AM60" s="332">
        <v>900220</v>
      </c>
      <c r="AN60" s="333">
        <v>15617</v>
      </c>
      <c r="AO60" s="334">
        <v>33.299999999999997</v>
      </c>
      <c r="AP60" s="335">
        <v>25583</v>
      </c>
      <c r="AQ60" s="336">
        <v>3.2</v>
      </c>
      <c r="AR60" s="337">
        <v>30.1</v>
      </c>
    </row>
    <row r="61" spans="1:44" ht="13" x14ac:dyDescent="0.2">
      <c r="A61" s="259"/>
      <c r="AK61" s="315" t="s">
        <v>526</v>
      </c>
      <c r="AL61" s="338"/>
      <c r="AM61" s="324">
        <v>2253755</v>
      </c>
      <c r="AN61" s="325">
        <v>38841</v>
      </c>
      <c r="AO61" s="326">
        <v>16.899999999999999</v>
      </c>
      <c r="AP61" s="327">
        <v>45495</v>
      </c>
      <c r="AQ61" s="339">
        <v>1.9</v>
      </c>
      <c r="AR61" s="329">
        <v>15</v>
      </c>
    </row>
    <row r="62" spans="1:44" ht="13" x14ac:dyDescent="0.2">
      <c r="A62" s="259"/>
      <c r="AK62" s="330"/>
      <c r="AL62" s="331" t="s">
        <v>521</v>
      </c>
      <c r="AM62" s="332">
        <v>722575</v>
      </c>
      <c r="AN62" s="333">
        <v>12456</v>
      </c>
      <c r="AO62" s="334">
        <v>25.5</v>
      </c>
      <c r="AP62" s="335">
        <v>24787</v>
      </c>
      <c r="AQ62" s="336">
        <v>1.9</v>
      </c>
      <c r="AR62" s="337">
        <v>23.6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jY/tsDmLptPgeVGXNQU0wTSXwijgx9aaWHTrkDxmJq15FgSlqHRqhQyo8MDPr85/KMFZ49eLuN1mZ999jlneVg==" saltValue="pdce8IHmV3XFEg5q7jdh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XEWKqPmoHhpphfe3Q5GOt8u6BkThvMcSSK8f2+NZNMonVqraXd18cml72V2nPYTVYkErYeTsv6k5kzWYFB0Cg==" saltValue="3nQHAhqJ11ERHBqnQXWg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EGZ8PhlWPG3/6BK3FKoaF06drn3xgrw4HxPlyXOCGq3afv4HnLcrmtFqj4tg4oRljAjhYV6hyCaQZkwe2hAIEw==" saltValue="22fchFrQeDAq9giRftNl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2.89</v>
      </c>
      <c r="G47" s="12">
        <v>1.72</v>
      </c>
      <c r="H47" s="12">
        <v>3.21</v>
      </c>
      <c r="I47" s="12">
        <v>5.03</v>
      </c>
      <c r="J47" s="13">
        <v>4.66</v>
      </c>
    </row>
    <row r="48" spans="2:10" ht="57.75" customHeight="1" x14ac:dyDescent="0.2">
      <c r="B48" s="14"/>
      <c r="C48" s="1154" t="s">
        <v>4</v>
      </c>
      <c r="D48" s="1154"/>
      <c r="E48" s="1155"/>
      <c r="F48" s="15">
        <v>1.38</v>
      </c>
      <c r="G48" s="16">
        <v>3.25</v>
      </c>
      <c r="H48" s="16">
        <v>3.48</v>
      </c>
      <c r="I48" s="16">
        <v>6.9</v>
      </c>
      <c r="J48" s="17">
        <v>4.46</v>
      </c>
    </row>
    <row r="49" spans="2:10" ht="57.75" customHeight="1" thickBot="1" x14ac:dyDescent="0.25">
      <c r="B49" s="18"/>
      <c r="C49" s="1156" t="s">
        <v>5</v>
      </c>
      <c r="D49" s="1156"/>
      <c r="E49" s="1157"/>
      <c r="F49" s="19" t="s">
        <v>533</v>
      </c>
      <c r="G49" s="20">
        <v>0.83</v>
      </c>
      <c r="H49" s="20">
        <v>0.37</v>
      </c>
      <c r="I49" s="20">
        <v>3.36</v>
      </c>
      <c r="J49" s="21" t="s">
        <v>534</v>
      </c>
    </row>
    <row r="50" spans="2:10" ht="13" x14ac:dyDescent="0.2"/>
  </sheetData>
  <sheetProtection algorithmName="SHA-512" hashValue="U/nHUKCoCtjvfAEOP5RJh2fhYh1iDJqBURLZJxxxp6zJKeHb3f8Z9ykWXd77iiUBYVRiIaKc3yt3mpdGIvYfyA==" saltValue="1fNDPTbp8ZePf+20721Q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2025-03-24T09:18:31Z</cp:lastPrinted>
  <dcterms:created xsi:type="dcterms:W3CDTF">2025-02-19T00:01:41Z</dcterms:created>
  <dcterms:modified xsi:type="dcterms:W3CDTF">2025-09-26T04:48:35Z</dcterms:modified>
</cp:coreProperties>
</file>