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ksv14\財政部\財政課\★各種調査もの報告はここだよ～ん\振興局\h31\020228平成30年度財政状況資料集の作成及び提出について\06回答（２回目）\"/>
    </mc:Choice>
  </mc:AlternateContent>
  <xr:revisionPtr revIDLastSave="0" documentId="13_ncr:1_{DAB4DFAE-B4D0-4BD3-BE3F-AA6DBAE82817}" xr6:coauthVersionLast="44" xr6:coauthVersionMax="44"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AM36" i="10"/>
  <c r="C36"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W34" i="10" l="1"/>
  <c r="BW35" i="10" s="1"/>
  <c r="BW36" i="10" l="1"/>
  <c r="BW37" i="10" s="1"/>
  <c r="BW38" i="10" s="1"/>
  <c r="BW39" i="10" s="1"/>
  <c r="CO34" i="10" l="1"/>
  <c r="CO35" i="10" s="1"/>
  <c r="CO36" i="10" s="1"/>
  <c r="CO37" i="10" s="1"/>
</calcChain>
</file>

<file path=xl/sharedStrings.xml><?xml version="1.0" encoding="utf-8"?>
<sst xmlns="http://schemas.openxmlformats.org/spreadsheetml/2006/main" count="1023" uniqueCount="608">
  <si>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</si>
  <si>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</si>
  <si>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</si>
  <si>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</si>
  <si>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</si>
  <si>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</si>
  <si>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</si>
  <si>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</si>
  <si>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</si>
  <si>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</si>
  <si>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</si>
  <si>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</si>
  <si>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</si>
  <si>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</si>
  <si>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</si>
  <si>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</si>
  <si>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</si>
  <si>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</si>
  <si>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</si>
  <si>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</si>
  <si>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</si>
  <si>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</si>
  <si>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</si>
  <si>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</si>
  <si>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</si>
  <si>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</si>
  <si>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</si>
  <si>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</si>
  <si>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</si>
  <si>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</si>
  <si>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</si>
  <si>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</si>
  <si>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</si>
  <si>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</si>
  <si>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</si>
  <si>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</si>
  <si>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</si>
  <si>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</si>
  <si>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</si>
  <si>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</si>
  <si>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</si>
  <si>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</si>
  <si>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</si>
  <si>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</si>
  <si>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</si>
  <si>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</si>
  <si>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</si>
  <si>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</si>
  <si>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</si>
  <si>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</si>
  <si>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</si>
  <si>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</si>
  <si>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</si>
  <si>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</si>
  <si>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</si>
  <si>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</si>
  <si>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</si>
  <si>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</si>
  <si>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</si>
  <si>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</si>
  <si>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</si>
  <si>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</si>
  <si>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</si>
  <si>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</si>
  <si>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</si>
  <si>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</si>
  <si>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</si>
  <si>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</si>
  <si>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</si>
  <si>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</si>
  <si>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</si>
  <si>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</si>
  <si>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</si>
  <si>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</si>
  <si>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</si>
  <si>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</si>
  <si>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</si>
  <si>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</si>
  <si>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</si>
  <si>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</si>
  <si>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</si>
  <si>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</si>
  <si>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</si>
  <si>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</si>
  <si>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</si>
  <si>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</si>
  <si>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</si>
  <si>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</si>
  <si>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</si>
  <si>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</si>
  <si>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</si>
  <si>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</si>
  <si>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</si>
  <si>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</si>
  <si>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</si>
  <si>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</si>
  <si>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</si>
  <si>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</si>
  <si>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</si>
  <si>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</si>
  <si>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</si>
  <si>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</si>
  <si>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</si>
  <si>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</si>
  <si>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</si>
  <si>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</si>
  <si>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</si>
  <si>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</si>
  <si>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</si>
  <si>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</si>
  <si>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</si>
  <si>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</si>
  <si>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</si>
  <si>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</si>
  <si>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</si>
  <si>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</si>
  <si>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</si>
  <si>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</si>
  <si>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</si>
  <si>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</si>
  <si>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</si>
  <si>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</si>
  <si>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</si>
  <si>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</si>
  <si>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</si>
  <si>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</si>
  <si>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</si>
  <si>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</si>
  <si>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</si>
  <si>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</si>
  <si>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</si>
  <si>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</si>
  <si>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</si>
  <si>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</si>
  <si>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</si>
  <si>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</si>
  <si>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</si>
  <si>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</si>
  <si>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</si>
  <si>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</si>
  <si>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</si>
  <si>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</si>
  <si>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</si>
  <si>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</si>
  <si>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</si>
  <si>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</si>
  <si>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</si>
  <si>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</si>
  <si>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</si>
  <si>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</si>
  <si>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</si>
  <si>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</si>
  <si>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</si>
  <si>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</si>
  <si>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</si>
  <si>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</si>
  <si>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</si>
  <si>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</si>
  <si>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</si>
  <si>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</si>
  <si>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</si>
  <si>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</si>
  <si>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</si>
  <si>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</si>
  <si>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</si>
  <si>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</si>
  <si>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</si>
  <si>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</si>
  <si>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</si>
  <si>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</si>
  <si>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</si>
  <si>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</si>
  <si>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</si>
  <si>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</si>
  <si>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</si>
  <si>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</si>
  <si>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</si>
  <si>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</si>
  <si>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</si>
  <si>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</si>
  <si>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</si>
  <si>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</si>
  <si>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</si>
  <si>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</si>
  <si>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</si>
  <si>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</si>
  <si>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</si>
  <si>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</si>
  <si>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</si>
  <si>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</si>
  <si>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</si>
  <si>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</si>
  <si>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</si>
  <si>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</si>
  <si>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</si>
  <si>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</si>
  <si>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</si>
  <si>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</si>
  <si>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</si>
  <si>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</si>
  <si>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</si>
  <si>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</si>
  <si>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</si>
  <si>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</si>
  <si>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</si>
  <si>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</si>
  <si>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</si>
  <si>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</si>
  <si>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</si>
  <si>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</si>
  <si>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</si>
  <si>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</si>
  <si>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</si>
  <si>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</si>
  <si>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</si>
  <si>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</si>
  <si>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北海道石狩市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</si>
  <si>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</si>
  <si>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</si>
  <si>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</si>
  <si>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</si>
  <si>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</si>
  <si>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</si>
  <si>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</si>
  <si>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</si>
  <si>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</si>
  <si>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</si>
  <si>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</si>
  <si>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</si>
  <si>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</si>
  <si>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</si>
  <si>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</si>
  <si>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</si>
  <si>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</si>
  <si>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</si>
  <si>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</si>
  <si>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</si>
  <si>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</si>
  <si>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</si>
  <si>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</si>
  <si>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</si>
  <si>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</si>
  <si>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</si>
  <si>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</si>
  <si>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</si>
  <si>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</si>
  <si>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</si>
  <si>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</si>
  <si>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</si>
  <si>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</si>
  <si>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</si>
  <si>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</si>
  <si>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</si>
  <si>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</si>
  <si>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</si>
  <si>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</si>
  <si>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</si>
  <si>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</si>
  <si>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</si>
  <si>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</si>
  <si>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</si>
  <si>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</si>
  <si>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</si>
  <si>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</si>
  <si>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</si>
  <si>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</si>
  <si>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</si>
  <si>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</si>
  <si>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</si>
  <si>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</si>
  <si>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</si>
  <si>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</si>
  <si>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</si>
  <si>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</si>
  <si>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</si>
  <si>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</si>
  <si>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</si>
  <si>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</si>
  <si>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</si>
  <si>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</si>
  <si>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</si>
  <si>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</si>
  <si>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</si>
  <si>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</si>
  <si>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</si>
  <si>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</si>
  <si>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</si>
  <si>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</si>
  <si>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</si>
  <si>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</si>
  <si>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</si>
  <si>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</si>
  <si>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</si>
  <si>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</si>
  <si>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</si>
  <si>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</si>
  <si>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</si>
  <si>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</si>
  <si>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</si>
  <si>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</si>
  <si>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</si>
  <si>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</si>
  <si>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</si>
  <si>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</si>
  <si>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</si>
  <si>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</si>
  <si>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</si>
  <si>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</si>
  <si>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</si>
  <si>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</si>
  <si>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</si>
  <si>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</si>
  <si>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</si>
  <si>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</si>
  <si>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</si>
  <si>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</si>
  <si>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</si>
  <si>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</si>
  <si>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</si>
  <si>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</si>
  <si>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</si>
  <si>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</si>
  <si>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</si>
  <si>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</si>
  <si>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</si>
  <si>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</si>
  <si>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</si>
  <si>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</si>
  <si>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</si>
  <si>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</si>
  <si>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</si>
  <si>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</si>
  <si>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</si>
  <si>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</si>
  <si>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</si>
  <si>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</si>
  <si>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</si>
  <si>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</si>
  <si>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</si>
  <si>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</si>
  <si>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</si>
  <si>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</si>
  <si>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</si>
  <si>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</si>
  <si>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</si>
  <si>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</si>
  <si>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</si>
  <si>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</si>
  <si>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</si>
  <si>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</si>
  <si>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</si>
  <si>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</si>
  <si>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</si>
  <si>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</si>
  <si>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</si>
  <si>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</si>
  <si>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</si>
  <si>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</si>
  <si>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</si>
  <si>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</si>
  <si>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</si>
  <si>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</si>
  <si>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</si>
  <si>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</si>
  <si>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</si>
  <si>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</si>
  <si>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</si>
  <si>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北海道石狩市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</si>
  <si>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</si>
  <si>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</si>
  <si>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</si>
  <si>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</si>
  <si>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</si>
  <si>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</si>
  <si>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</si>
  <si>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</si>
  <si>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</si>
  <si>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</si>
  <si>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</si>
  <si>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</si>
  <si>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</si>
  <si>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</si>
  <si>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</si>
  <si>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</si>
  <si>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</si>
  <si>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</si>
  <si>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</si>
  <si>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</si>
  <si>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</si>
  <si>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</si>
  <si>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</si>
  <si>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</si>
  <si>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</si>
  <si>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</si>
  <si>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</si>
  <si>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</si>
  <si>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</si>
  <si>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</si>
  <si>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</si>
  <si>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</si>
  <si>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</si>
  <si>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</si>
  <si>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</si>
  <si>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</si>
  <si>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</si>
  <si>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</si>
  <si>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</si>
  <si>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</si>
  <si>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</si>
  <si>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公共下水道事業会計</t>
    <phoneticPr fontId="5"/>
  </si>
  <si>
    <t>特定環境保全公共下水道事業特別会計</t>
    <phoneticPr fontId="5"/>
  </si>
  <si>
    <t>法非適用企業</t>
    <phoneticPr fontId="5"/>
  </si>
  <si>
    <t>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</si>
  <si>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</si>
  <si>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</si>
  <si>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</si>
  <si>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</si>
  <si>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</si>
  <si>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</si>
  <si>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</si>
  <si>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</si>
  <si>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</si>
  <si>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</si>
  <si>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</si>
  <si>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</si>
  <si>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</si>
  <si>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</si>
  <si>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</si>
  <si>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</si>
  <si>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</si>
  <si>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</si>
  <si>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</si>
  <si>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</si>
  <si>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</si>
  <si>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</si>
  <si>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</si>
  <si>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</si>
  <si>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</si>
  <si>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</si>
  <si>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</si>
  <si>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</si>
  <si>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</si>
  <si>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</si>
  <si>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</si>
  <si>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</si>
  <si>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</si>
  <si>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</si>
  <si>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</si>
  <si>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</si>
  <si>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</si>
  <si>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</si>
  <si>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</si>
  <si>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</si>
  <si>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</si>
  <si>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</si>
  <si>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</si>
  <si>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</si>
  <si>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</si>
  <si>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</si>
  <si>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</si>
  <si>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</si>
  <si>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</si>
  <si>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</si>
  <si>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</si>
  <si>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</si>
  <si>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</si>
  <si>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</si>
  <si>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</si>
  <si>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</si>
  <si>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</si>
  <si>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</si>
  <si>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</si>
  <si>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特定環境保全公共下水道事業特別会計</t>
    <phoneticPr fontId="5"/>
  </si>
  <si>
    <t>(Ｆ)</t>
    <phoneticPr fontId="5"/>
  </si>
  <si>
    <t>個別排水処理施設整備事業特別会計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</si>
  <si>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</si>
  <si>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</si>
  <si>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</si>
  <si>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</si>
  <si>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</si>
  <si>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</si>
  <si>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</si>
  <si>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</si>
  <si>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</si>
  <si>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</si>
  <si>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</si>
  <si>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</si>
  <si>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</si>
  <si>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</si>
  <si>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</si>
  <si>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</si>
  <si>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</si>
  <si>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</si>
  <si>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</si>
  <si>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</si>
  <si>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</si>
  <si>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</si>
  <si>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</si>
  <si>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</si>
  <si>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</si>
  <si>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</si>
  <si>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</si>
  <si>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</si>
  <si>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</si>
  <si>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</si>
  <si>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</si>
  <si>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</si>
  <si>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</si>
  <si>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</si>
  <si>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</si>
  <si>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</si>
  <si>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</si>
  <si>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</si>
  <si>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</si>
  <si>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</si>
  <si>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</si>
  <si>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</si>
  <si>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</si>
  <si>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</si>
  <si>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</si>
  <si>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</si>
  <si>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</si>
  <si>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</si>
  <si>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</si>
  <si>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</si>
  <si>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</si>
  <si>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</si>
  <si>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</si>
  <si>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</si>
  <si>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</si>
  <si>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</si>
  <si>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</si>
  <si>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</si>
  <si>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</si>
  <si>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</si>
  <si>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</si>
  <si>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</si>
  <si>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</si>
  <si>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</si>
  <si>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</si>
  <si>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</si>
  <si>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</si>
  <si>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</si>
  <si>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</si>
  <si>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</si>
  <si>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</si>
  <si>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</si>
  <si>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</si>
  <si>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</si>
  <si>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</si>
  <si>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</si>
  <si>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</si>
  <si>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</si>
  <si>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</si>
  <si>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</si>
  <si>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</si>
  <si>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</si>
  <si>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</si>
  <si>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</si>
  <si>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</si>
  <si>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1.40</t>
  </si>
  <si>
    <t>国民健康保険事業特別会計</t>
  </si>
  <si>
    <t>▲ 3.76</t>
  </si>
  <si>
    <t>▲ 3.91</t>
  </si>
  <si>
    <t>▲ 2.84</t>
  </si>
  <si>
    <t>▲ 2.32</t>
  </si>
  <si>
    <t>▲ 2.03</t>
  </si>
  <si>
    <t>水道事業会計</t>
  </si>
  <si>
    <t>一般会計</t>
  </si>
  <si>
    <t>公共下水道事業会計</t>
  </si>
  <si>
    <t>介護保険事業特別会計</t>
  </si>
  <si>
    <t>国民健康保険診療所特別会計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</si>
  <si>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</si>
  <si>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</si>
  <si>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</si>
  <si>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</si>
  <si>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</si>
  <si>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</si>
  <si>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</si>
  <si>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</si>
  <si>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</si>
  <si>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石狩市公務サービス</t>
    <rPh sb="0" eb="3">
      <t>イシカリシ</t>
    </rPh>
    <rPh sb="3" eb="5">
      <t>コウム</t>
    </rPh>
    <phoneticPr fontId="2"/>
  </si>
  <si>
    <t>石狩市体育協会</t>
    <rPh sb="0" eb="3">
      <t>イシカリシ</t>
    </rPh>
    <rPh sb="3" eb="5">
      <t>タイイク</t>
    </rPh>
    <rPh sb="5" eb="7">
      <t>キョウカイ</t>
    </rPh>
    <phoneticPr fontId="2"/>
  </si>
  <si>
    <t>あい風</t>
    <rPh sb="2" eb="3">
      <t>カゼ</t>
    </rPh>
    <phoneticPr fontId="2"/>
  </si>
  <si>
    <t>石狩市防災まちづくり協会</t>
    <rPh sb="0" eb="3">
      <t>イシカリシ</t>
    </rPh>
    <rPh sb="3" eb="5">
      <t>ボウサイ</t>
    </rPh>
    <rPh sb="10" eb="12">
      <t>キョウカイ</t>
    </rPh>
    <phoneticPr fontId="2"/>
  </si>
  <si>
    <t>石狩湾新港管理組合（一般会計）</t>
    <rPh sb="0" eb="2">
      <t>イシカリ</t>
    </rPh>
    <rPh sb="2" eb="3">
      <t>ワン</t>
    </rPh>
    <rPh sb="3" eb="5">
      <t>シンコウ</t>
    </rPh>
    <rPh sb="5" eb="7">
      <t>カンリ</t>
    </rPh>
    <rPh sb="7" eb="9">
      <t>クミアイ</t>
    </rPh>
    <rPh sb="10" eb="12">
      <t>イッパン</t>
    </rPh>
    <rPh sb="12" eb="14">
      <t>カイケイ</t>
    </rPh>
    <phoneticPr fontId="2"/>
  </si>
  <si>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</si>
  <si>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</si>
  <si>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</si>
  <si>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石狩教育研修センター組合</t>
    <rPh sb="0" eb="2">
      <t>イシカリ</t>
    </rPh>
    <rPh sb="2" eb="4">
      <t>キョウイク</t>
    </rPh>
    <rPh sb="4" eb="6">
      <t>ケンシュウ</t>
    </rPh>
    <rPh sb="10" eb="12">
      <t>クミアイ</t>
    </rPh>
    <phoneticPr fontId="2"/>
  </si>
  <si>
    <t>札幌広域圏組合</t>
    <rPh sb="0" eb="2">
      <t>サッポロ</t>
    </rPh>
    <rPh sb="2" eb="5">
      <t>コウイキケン</t>
    </rPh>
    <rPh sb="5" eb="7">
      <t>クミアイ</t>
    </rPh>
    <phoneticPr fontId="2"/>
  </si>
  <si>
    <t>合併まちづくり基金</t>
    <rPh sb="0" eb="2">
      <t>ガッペイ</t>
    </rPh>
    <rPh sb="7" eb="9">
      <t>キキン</t>
    </rPh>
    <phoneticPr fontId="2"/>
  </si>
  <si>
    <t>地域福祉基金</t>
    <rPh sb="0" eb="2">
      <t>チイキ</t>
    </rPh>
    <rPh sb="2" eb="4">
      <t>フクシ</t>
    </rPh>
    <rPh sb="4" eb="6">
      <t>キキン</t>
    </rPh>
    <phoneticPr fontId="2"/>
  </si>
  <si>
    <t>公共施設修繕基金</t>
    <rPh sb="0" eb="2">
      <t>コウキョウ</t>
    </rPh>
    <rPh sb="2" eb="4">
      <t>シセツ</t>
    </rPh>
    <rPh sb="4" eb="6">
      <t>シュウゼン</t>
    </rPh>
    <rPh sb="6" eb="8">
      <t>キキン</t>
    </rPh>
    <phoneticPr fontId="2"/>
  </si>
  <si>
    <t>漁業振興基金</t>
    <rPh sb="0" eb="2">
      <t>ギョギョウ</t>
    </rPh>
    <rPh sb="2" eb="4">
      <t>シンコウ</t>
    </rPh>
    <rPh sb="4" eb="6">
      <t>キキン</t>
    </rPh>
    <phoneticPr fontId="2"/>
  </si>
  <si>
    <t>厚田地域づくり基金</t>
    <rPh sb="0" eb="2">
      <t>アツタ</t>
    </rPh>
    <rPh sb="2" eb="4">
      <t>チイキ</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</si>
  <si>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</si>
  <si>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</si>
  <si>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</si>
  <si>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類似団体との比較において平成29年度以降逆転している。加えて、本市の将来負担比率が依然として高水準にあることは、新規施設の整備等を行う一方で、償却済みの老朽化した施設の廃止が進んでいない状態を表していると言える。
　今後も公共施設等総合管理計画に則り、適切な施設配置に努める。</t>
    <rPh sb="17" eb="19">
      <t>ルイジ</t>
    </rPh>
    <rPh sb="19" eb="21">
      <t>ダンタイ</t>
    </rPh>
    <rPh sb="23" eb="25">
      <t>ヒカク</t>
    </rPh>
    <rPh sb="29" eb="31">
      <t>ヘイセイ</t>
    </rPh>
    <rPh sb="33" eb="35">
      <t>ネンド</t>
    </rPh>
    <rPh sb="35" eb="37">
      <t>イコウ</t>
    </rPh>
    <rPh sb="37" eb="39">
      <t>ギャクテン</t>
    </rPh>
    <rPh sb="44" eb="45">
      <t>クワ</t>
    </rPh>
    <rPh sb="48" eb="50">
      <t>ホンシ</t>
    </rPh>
    <rPh sb="51" eb="53">
      <t>ショウライ</t>
    </rPh>
    <rPh sb="53" eb="55">
      <t>フタン</t>
    </rPh>
    <rPh sb="55" eb="57">
      <t>ヒリツ</t>
    </rPh>
    <rPh sb="58" eb="60">
      <t>イゼン</t>
    </rPh>
    <rPh sb="63" eb="66">
      <t>コウスイジュン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</si>
  <si>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</si>
  <si>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</si>
  <si>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</si>
  <si>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</si>
  <si>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</si>
  <si>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</si>
  <si>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が平成28年度より再び上昇に転じ、平成29年度も同傾向が継続しているものの、平成30年度においては実質公債費比率は横ばい、将来負担比率は改善に転じている。これは、財政運営指針の下、建設事業債の発行抑制を図ってきた効果が出ているものと分析できる。
　しかし、依然として類似団体との比較においては両比率とも高水準であることから、今後も、更なる財政規律に努め、財政運営の硬直化を招かぬよう、かつ、将来に過度な負担を強いることのない健全な財政運営を行う。</t>
    <rPh sb="5" eb="7">
      <t>ヘイセイ</t>
    </rPh>
    <rPh sb="21" eb="23">
      <t>ヘイセイ</t>
    </rPh>
    <rPh sb="42" eb="44">
      <t>ヘイセイ</t>
    </rPh>
    <rPh sb="46" eb="48">
      <t>ネンド</t>
    </rPh>
    <rPh sb="53" eb="55">
      <t>ジッシツ</t>
    </rPh>
    <rPh sb="55" eb="58">
      <t>コウサイヒ</t>
    </rPh>
    <rPh sb="58" eb="60">
      <t>ヒリツ</t>
    </rPh>
    <rPh sb="61" eb="62">
      <t>ヨコ</t>
    </rPh>
    <rPh sb="65" eb="67">
      <t>ショウライ</t>
    </rPh>
    <rPh sb="67" eb="69">
      <t>フタン</t>
    </rPh>
    <rPh sb="69" eb="71">
      <t>ヒリツ</t>
    </rPh>
    <rPh sb="72" eb="74">
      <t>カイゼン</t>
    </rPh>
    <rPh sb="75" eb="76">
      <t>テン</t>
    </rPh>
    <rPh sb="85" eb="87">
      <t>ザイセイ</t>
    </rPh>
    <rPh sb="87" eb="89">
      <t>ウンエイ</t>
    </rPh>
    <rPh sb="89" eb="91">
      <t>シシン</t>
    </rPh>
    <rPh sb="92" eb="93">
      <t>モト</t>
    </rPh>
    <rPh sb="94" eb="96">
      <t>ケンセツ</t>
    </rPh>
    <rPh sb="96" eb="98">
      <t>ジギョウ</t>
    </rPh>
    <rPh sb="98" eb="99">
      <t>サイ</t>
    </rPh>
    <rPh sb="100" eb="102">
      <t>ハッコウ</t>
    </rPh>
    <rPh sb="102" eb="104">
      <t>ヨクセイ</t>
    </rPh>
    <rPh sb="105" eb="106">
      <t>ハカ</t>
    </rPh>
    <rPh sb="110" eb="112">
      <t>コウカ</t>
    </rPh>
    <rPh sb="113" eb="114">
      <t>デ</t>
    </rPh>
    <rPh sb="120" eb="122">
      <t>ブンセキ</t>
    </rPh>
    <rPh sb="132" eb="134">
      <t>イゼン</t>
    </rPh>
    <rPh sb="137" eb="139">
      <t>ルイジ</t>
    </rPh>
    <rPh sb="139" eb="141">
      <t>ダンタイ</t>
    </rPh>
    <rPh sb="143" eb="145">
      <t>ヒカク</t>
    </rPh>
    <rPh sb="150" eb="151">
      <t>リョウ</t>
    </rPh>
    <rPh sb="151" eb="153">
      <t>ヒリツ</t>
    </rPh>
    <rPh sb="155" eb="158">
      <t>コウスイジュン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</si>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</sst>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EA7862E-7473-4AE7-AA96-62485BEAA9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626E-4B38-BE54-90CEF5A136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25004</c:v>
                </c:pt>
                <c:pt idx="1">
                  <c:v>41508</c:v>
                </c:pt>
                <c:pt idx="2">
                  <c:v>77345</c:v>
                </c:pt>
                <c:pt idx="3">
                  <c:v>32740</c:v>
                </c:pt>
                <c:pt idx="4">
                  <c:v>23180</c:v>
                </c:pt>
              </c:numCache>
            </c:numRef>
          </c:val>
          <c:smooth val="0"/>
          <c:extLst>
            <c:ext xmlns:c16="http://schemas.microsoft.com/office/drawing/2014/chart" uri="{C3380CC4-5D6E-409C-BE32-E72D297353CC}">
              <c16:uniqueId val="{00000001-626E-4B38-BE54-90CEF5A136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3.48</c:v>
                </c:pt>
                <c:pt idx="2">
                  <c:v>2.5</c:v>
                </c:pt>
                <c:pt idx="3">
                  <c:v>3.42</c:v>
                </c:pt>
                <c:pt idx="4">
                  <c:v>2.04</c:v>
                </c:pt>
              </c:numCache>
            </c:numRef>
          </c:val>
          <c:extLst>
            <c:ext xmlns:c16="http://schemas.microsoft.com/office/drawing/2014/chart" uri="{C3380CC4-5D6E-409C-BE32-E72D297353CC}">
              <c16:uniqueId val="{00000000-2AD5-4B50-9A24-5BF10836F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1.68</c:v>
                </c:pt>
                <c:pt idx="1">
                  <c:v>2.2599999999999998</c:v>
                </c:pt>
                <c:pt idx="2">
                  <c:v>2.89</c:v>
                </c:pt>
                <c:pt idx="3">
                  <c:v>2.89</c:v>
                </c:pt>
                <c:pt idx="4">
                  <c:v>2.9</c:v>
                </c:pt>
              </c:numCache>
            </c:numRef>
          </c:val>
          <c:extLst>
            <c:ext xmlns:c16="http://schemas.microsoft.com/office/drawing/2014/chart" uri="{C3380CC4-5D6E-409C-BE32-E72D297353CC}">
              <c16:uniqueId val="{00000001-2AD5-4B50-9A24-5BF10836F3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0.65</c:v>
                </c:pt>
                <c:pt idx="1">
                  <c:v>1.08</c:v>
                </c:pt>
                <c:pt idx="2">
                  <c:v>-0.43</c:v>
                </c:pt>
                <c:pt idx="3">
                  <c:v>0.93</c:v>
                </c:pt>
                <c:pt idx="4">
                  <c:v>-1.4</c:v>
                </c:pt>
              </c:numCache>
            </c:numRef>
          </c:val>
          <c:smooth val="0"/>
          <c:extLst>
            <c:ext xmlns:c16="http://schemas.microsoft.com/office/drawing/2014/chart" uri="{C3380CC4-5D6E-409C-BE32-E72D297353CC}">
              <c16:uniqueId val="{00000002-2AD5-4B50-9A24-5BF10836F3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8ED-4F7C-81B7-BA2CCD049A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ED-4F7C-81B7-BA2CCD049A86}"/>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0.03</c:v>
                </c:pt>
                <c:pt idx="6">
                  <c:v>#N/A</c:v>
                </c:pt>
                <c:pt idx="7">
                  <c:v>0.08</c:v>
                </c:pt>
                <c:pt idx="8">
                  <c:v>#N/A</c:v>
                </c:pt>
                <c:pt idx="9">
                  <c:v>0.06</c:v>
                </c:pt>
              </c:numCache>
            </c:numRef>
          </c:val>
          <c:extLst>
            <c:ext xmlns:c16="http://schemas.microsoft.com/office/drawing/2014/chart" uri="{C3380CC4-5D6E-409C-BE32-E72D297353CC}">
              <c16:uniqueId val="{00000002-B8ED-4F7C-81B7-BA2CCD049A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0.06</c:v>
                </c:pt>
                <c:pt idx="4">
                  <c:v>#N/A</c:v>
                </c:pt>
                <c:pt idx="5">
                  <c:v>0.03</c:v>
                </c:pt>
                <c:pt idx="6">
                  <c:v>#N/A</c:v>
                </c:pt>
                <c:pt idx="7">
                  <c:v>0.03</c:v>
                </c:pt>
                <c:pt idx="8">
                  <c:v>#N/A</c:v>
                </c:pt>
                <c:pt idx="9">
                  <c:v>0.06</c:v>
                </c:pt>
              </c:numCache>
            </c:numRef>
          </c:val>
          <c:extLst>
            <c:ext xmlns:c16="http://schemas.microsoft.com/office/drawing/2014/chart" uri="{C3380CC4-5D6E-409C-BE32-E72D297353CC}">
              <c16:uniqueId val="{00000003-B8ED-4F7C-81B7-BA2CCD049A86}"/>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0.11</c:v>
                </c:pt>
                <c:pt idx="4">
                  <c:v>#N/A</c:v>
                </c:pt>
                <c:pt idx="5">
                  <c:v>0.04</c:v>
                </c:pt>
                <c:pt idx="6">
                  <c:v>#N/A</c:v>
                </c:pt>
                <c:pt idx="7">
                  <c:v>0.1</c:v>
                </c:pt>
                <c:pt idx="8">
                  <c:v>#N/A</c:v>
                </c:pt>
                <c:pt idx="9">
                  <c:v>0.14000000000000001</c:v>
                </c:pt>
              </c:numCache>
            </c:numRef>
          </c:val>
          <c:extLst>
            <c:ext xmlns:c16="http://schemas.microsoft.com/office/drawing/2014/chart" uri="{C3380CC4-5D6E-409C-BE32-E72D297353CC}">
              <c16:uniqueId val="{00000004-B8ED-4F7C-81B7-BA2CCD049A8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0.67</c:v>
                </c:pt>
                <c:pt idx="4">
                  <c:v>#N/A</c:v>
                </c:pt>
                <c:pt idx="5">
                  <c:v>0.72</c:v>
                </c:pt>
                <c:pt idx="6">
                  <c:v>#N/A</c:v>
                </c:pt>
                <c:pt idx="7">
                  <c:v>1</c:v>
                </c:pt>
                <c:pt idx="8">
                  <c:v>#N/A</c:v>
                </c:pt>
                <c:pt idx="9">
                  <c:v>0.9</c:v>
                </c:pt>
              </c:numCache>
            </c:numRef>
          </c:val>
          <c:extLst>
            <c:ext xmlns:c16="http://schemas.microsoft.com/office/drawing/2014/chart" uri="{C3380CC4-5D6E-409C-BE32-E72D297353CC}">
              <c16:uniqueId val="{00000005-B8ED-4F7C-81B7-BA2CCD049A8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c:v>
                </c:pt>
                <c:pt idx="2">
                  <c:v>#N/A</c:v>
                </c:pt>
                <c:pt idx="3">
                  <c:v>1.43</c:v>
                </c:pt>
                <c:pt idx="4">
                  <c:v>#N/A</c:v>
                </c:pt>
                <c:pt idx="5">
                  <c:v>1.36</c:v>
                </c:pt>
                <c:pt idx="6">
                  <c:v>#N/A</c:v>
                </c:pt>
                <c:pt idx="7">
                  <c:v>1.33</c:v>
                </c:pt>
                <c:pt idx="8">
                  <c:v>#N/A</c:v>
                </c:pt>
                <c:pt idx="9">
                  <c:v>1.61</c:v>
                </c:pt>
              </c:numCache>
            </c:numRef>
          </c:val>
          <c:extLst>
            <c:ext xmlns:c16="http://schemas.microsoft.com/office/drawing/2014/chart" uri="{C3380CC4-5D6E-409C-BE32-E72D297353CC}">
              <c16:uniqueId val="{00000006-B8ED-4F7C-81B7-BA2CCD049A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3.02</c:v>
                </c:pt>
                <c:pt idx="2">
                  <c:v>#N/A</c:v>
                </c:pt>
                <c:pt idx="3">
                  <c:v>3.47</c:v>
                </c:pt>
                <c:pt idx="4">
                  <c:v>#N/A</c:v>
                </c:pt>
                <c:pt idx="5">
                  <c:v>2.5</c:v>
                </c:pt>
                <c:pt idx="6">
                  <c:v>#N/A</c:v>
                </c:pt>
                <c:pt idx="7">
                  <c:v>3.42</c:v>
                </c:pt>
                <c:pt idx="8">
                  <c:v>#N/A</c:v>
                </c:pt>
                <c:pt idx="9">
                  <c:v>2.0299999999999998</c:v>
                </c:pt>
              </c:numCache>
            </c:numRef>
          </c:val>
          <c:extLst>
            <c:ext xmlns:c16="http://schemas.microsoft.com/office/drawing/2014/chart" uri="{C3380CC4-5D6E-409C-BE32-E72D297353CC}">
              <c16:uniqueId val="{00000007-B8ED-4F7C-81B7-BA2CCD049A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5.45</c:v>
                </c:pt>
                <c:pt idx="2">
                  <c:v>#N/A</c:v>
                </c:pt>
                <c:pt idx="3">
                  <c:v>6.05</c:v>
                </c:pt>
                <c:pt idx="4">
                  <c:v>#N/A</c:v>
                </c:pt>
                <c:pt idx="5">
                  <c:v>6.74</c:v>
                </c:pt>
                <c:pt idx="6">
                  <c:v>#N/A</c:v>
                </c:pt>
                <c:pt idx="7">
                  <c:v>7.6</c:v>
                </c:pt>
                <c:pt idx="8">
                  <c:v>#N/A</c:v>
                </c:pt>
                <c:pt idx="9">
                  <c:v>8.31</c:v>
                </c:pt>
              </c:numCache>
            </c:numRef>
          </c:val>
          <c:extLst>
            <c:ext xmlns:c16="http://schemas.microsoft.com/office/drawing/2014/chart" uri="{C3380CC4-5D6E-409C-BE32-E72D297353CC}">
              <c16:uniqueId val="{00000008-B8ED-4F7C-81B7-BA2CCD049A8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3.76</c:v>
                </c:pt>
                <c:pt idx="1">
                  <c:v>#N/A</c:v>
                </c:pt>
                <c:pt idx="2">
                  <c:v>3.91</c:v>
                </c:pt>
                <c:pt idx="3">
                  <c:v>#N/A</c:v>
                </c:pt>
                <c:pt idx="4">
                  <c:v>2.84</c:v>
                </c:pt>
                <c:pt idx="5">
                  <c:v>#N/A</c:v>
                </c:pt>
                <c:pt idx="6">
                  <c:v>2.3199999999999998</c:v>
                </c:pt>
                <c:pt idx="7">
                  <c:v>#N/A</c:v>
                </c:pt>
                <c:pt idx="8">
                  <c:v>2.0299999999999998</c:v>
                </c:pt>
                <c:pt idx="9">
                  <c:v>#N/A</c:v>
                </c:pt>
              </c:numCache>
            </c:numRef>
          </c:val>
          <c:extLst>
            <c:ext xmlns:c16="http://schemas.microsoft.com/office/drawing/2014/chart" uri="{C3380CC4-5D6E-409C-BE32-E72D297353CC}">
              <c16:uniqueId val="{00000009-B8ED-4F7C-81B7-BA2CCD049A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3096</c:v>
                </c:pt>
                <c:pt idx="5">
                  <c:v>3013</c:v>
                </c:pt>
                <c:pt idx="8">
                  <c:v>2940</c:v>
                </c:pt>
                <c:pt idx="11">
                  <c:v>2971</c:v>
                </c:pt>
                <c:pt idx="14">
                  <c:v>2875</c:v>
                </c:pt>
              </c:numCache>
            </c:numRef>
          </c:val>
          <c:extLst>
            <c:ext xmlns:c16="http://schemas.microsoft.com/office/drawing/2014/chart" uri="{C3380CC4-5D6E-409C-BE32-E72D297353CC}">
              <c16:uniqueId val="{00000000-BD98-4A37-86E2-F82A431017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BD98-4A37-86E2-F82A431017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129</c:v>
                </c:pt>
                <c:pt idx="3">
                  <c:v>113</c:v>
                </c:pt>
                <c:pt idx="6">
                  <c:v>111</c:v>
                </c:pt>
                <c:pt idx="9">
                  <c:v>36</c:v>
                </c:pt>
                <c:pt idx="12">
                  <c:v>28</c:v>
                </c:pt>
              </c:numCache>
            </c:numRef>
          </c:val>
          <c:extLst>
            <c:ext xmlns:c16="http://schemas.microsoft.com/office/drawing/2014/chart" uri="{C3380CC4-5D6E-409C-BE32-E72D297353CC}">
              <c16:uniqueId val="{00000002-BD98-4A37-86E2-F82A431017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161</c:v>
                </c:pt>
                <c:pt idx="6">
                  <c:v>135</c:v>
                </c:pt>
                <c:pt idx="9">
                  <c:v>122</c:v>
                </c:pt>
                <c:pt idx="12">
                  <c:v>107</c:v>
                </c:pt>
              </c:numCache>
            </c:numRef>
          </c:val>
          <c:extLst>
            <c:ext xmlns:c16="http://schemas.microsoft.com/office/drawing/2014/chart" uri="{C3380CC4-5D6E-409C-BE32-E72D297353CC}">
              <c16:uniqueId val="{00000003-BD98-4A37-86E2-F82A431017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705</c:v>
                </c:pt>
                <c:pt idx="3">
                  <c:v>878</c:v>
                </c:pt>
                <c:pt idx="6">
                  <c:v>876</c:v>
                </c:pt>
                <c:pt idx="9">
                  <c:v>868</c:v>
                </c:pt>
                <c:pt idx="12">
                  <c:v>830</c:v>
                </c:pt>
              </c:numCache>
            </c:numRef>
          </c:val>
          <c:extLst>
            <c:ext xmlns:c16="http://schemas.microsoft.com/office/drawing/2014/chart" uri="{C3380CC4-5D6E-409C-BE32-E72D297353CC}">
              <c16:uniqueId val="{00000004-BD98-4A37-86E2-F82A431017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98-4A37-86E2-F82A431017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98-4A37-86E2-F82A431017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3156</c:v>
                </c:pt>
                <c:pt idx="3">
                  <c:v>3046</c:v>
                </c:pt>
                <c:pt idx="6">
                  <c:v>3069</c:v>
                </c:pt>
                <c:pt idx="9">
                  <c:v>3226</c:v>
                </c:pt>
                <c:pt idx="12">
                  <c:v>3092</c:v>
                </c:pt>
              </c:numCache>
            </c:numRef>
          </c:val>
          <c:extLst>
            <c:ext xmlns:c16="http://schemas.microsoft.com/office/drawing/2014/chart" uri="{C3380CC4-5D6E-409C-BE32-E72D297353CC}">
              <c16:uniqueId val="{00000007-BD98-4A37-86E2-F82A431017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980</c:v>
                </c:pt>
                <c:pt idx="2">
                  <c:v>#N/A</c:v>
                </c:pt>
                <c:pt idx="3">
                  <c:v>#N/A</c:v>
                </c:pt>
                <c:pt idx="4">
                  <c:v>1186</c:v>
                </c:pt>
                <c:pt idx="5">
                  <c:v>#N/A</c:v>
                </c:pt>
                <c:pt idx="6">
                  <c:v>#N/A</c:v>
                </c:pt>
                <c:pt idx="7">
                  <c:v>1251</c:v>
                </c:pt>
                <c:pt idx="8">
                  <c:v>#N/A</c:v>
                </c:pt>
                <c:pt idx="9">
                  <c:v>#N/A</c:v>
                </c:pt>
                <c:pt idx="10">
                  <c:v>1281</c:v>
                </c:pt>
                <c:pt idx="11">
                  <c:v>#N/A</c:v>
                </c:pt>
                <c:pt idx="12">
                  <c:v>#N/A</c:v>
                </c:pt>
                <c:pt idx="13">
                  <c:v>1182</c:v>
                </c:pt>
                <c:pt idx="14">
                  <c:v>#N/A</c:v>
                </c:pt>
              </c:numCache>
            </c:numRef>
          </c:val>
          <c:smooth val="0"/>
          <c:extLst>
            <c:ext xmlns:c16="http://schemas.microsoft.com/office/drawing/2014/chart" uri="{C3380CC4-5D6E-409C-BE32-E72D297353CC}">
              <c16:uniqueId val="{00000008-BD98-4A37-86E2-F82A431017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28496</c:v>
                </c:pt>
                <c:pt idx="5">
                  <c:v>28165</c:v>
                </c:pt>
                <c:pt idx="8">
                  <c:v>28927</c:v>
                </c:pt>
                <c:pt idx="11">
                  <c:v>28476</c:v>
                </c:pt>
                <c:pt idx="14">
                  <c:v>27844</c:v>
                </c:pt>
              </c:numCache>
            </c:numRef>
          </c:val>
          <c:extLst>
            <c:ext xmlns:c16="http://schemas.microsoft.com/office/drawing/2014/chart" uri="{C3380CC4-5D6E-409C-BE32-E72D297353CC}">
              <c16:uniqueId val="{00000000-D9BF-4CB6-8D8A-DE6EDEB1B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5454</c:v>
                </c:pt>
                <c:pt idx="5">
                  <c:v>5217</c:v>
                </c:pt>
                <c:pt idx="8">
                  <c:v>4822</c:v>
                </c:pt>
                <c:pt idx="11">
                  <c:v>4652</c:v>
                </c:pt>
                <c:pt idx="14">
                  <c:v>4590</c:v>
                </c:pt>
              </c:numCache>
            </c:numRef>
          </c:val>
          <c:extLst>
            <c:ext xmlns:c16="http://schemas.microsoft.com/office/drawing/2014/chart" uri="{C3380CC4-5D6E-409C-BE32-E72D297353CC}">
              <c16:uniqueId val="{00000001-D9BF-4CB6-8D8A-DE6EDEB1B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1320</c:v>
                </c:pt>
                <c:pt idx="5">
                  <c:v>1566</c:v>
                </c:pt>
                <c:pt idx="8">
                  <c:v>1547</c:v>
                </c:pt>
                <c:pt idx="11">
                  <c:v>1462</c:v>
                </c:pt>
                <c:pt idx="14">
                  <c:v>1732</c:v>
                </c:pt>
              </c:numCache>
            </c:numRef>
          </c:val>
          <c:extLst>
            <c:ext xmlns:c16="http://schemas.microsoft.com/office/drawing/2014/chart" uri="{C3380CC4-5D6E-409C-BE32-E72D297353CC}">
              <c16:uniqueId val="{00000002-D9BF-4CB6-8D8A-DE6EDEB1B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BF-4CB6-8D8A-DE6EDEB1B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BF-4CB6-8D8A-DE6EDEB1B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2500</c:v>
                </c:pt>
                <c:pt idx="3">
                  <c:v>1805</c:v>
                </c:pt>
                <c:pt idx="6">
                  <c:v>0</c:v>
                </c:pt>
                <c:pt idx="9">
                  <c:v>0</c:v>
                </c:pt>
                <c:pt idx="12">
                  <c:v>0</c:v>
                </c:pt>
              </c:numCache>
            </c:numRef>
          </c:val>
          <c:extLst>
            <c:ext xmlns:c16="http://schemas.microsoft.com/office/drawing/2014/chart" uri="{C3380CC4-5D6E-409C-BE32-E72D297353CC}">
              <c16:uniqueId val="{00000005-D9BF-4CB6-8D8A-DE6EDEB1B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2635</c:v>
                </c:pt>
                <c:pt idx="3">
                  <c:v>2310</c:v>
                </c:pt>
                <c:pt idx="6">
                  <c:v>2138</c:v>
                </c:pt>
                <c:pt idx="9">
                  <c:v>2089</c:v>
                </c:pt>
                <c:pt idx="12">
                  <c:v>1931</c:v>
                </c:pt>
              </c:numCache>
            </c:numRef>
          </c:val>
          <c:extLst>
            <c:ext xmlns:c16="http://schemas.microsoft.com/office/drawing/2014/chart" uri="{C3380CC4-5D6E-409C-BE32-E72D297353CC}">
              <c16:uniqueId val="{00000006-D9BF-4CB6-8D8A-DE6EDEB1B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899</c:v>
                </c:pt>
                <c:pt idx="3">
                  <c:v>840</c:v>
                </c:pt>
                <c:pt idx="6">
                  <c:v>834</c:v>
                </c:pt>
                <c:pt idx="9">
                  <c:v>915</c:v>
                </c:pt>
                <c:pt idx="12">
                  <c:v>820</c:v>
                </c:pt>
              </c:numCache>
            </c:numRef>
          </c:val>
          <c:extLst>
            <c:ext xmlns:c16="http://schemas.microsoft.com/office/drawing/2014/chart" uri="{C3380CC4-5D6E-409C-BE32-E72D297353CC}">
              <c16:uniqueId val="{00000007-D9BF-4CB6-8D8A-DE6EDEB1B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9303</c:v>
                </c:pt>
                <c:pt idx="3">
                  <c:v>9263</c:v>
                </c:pt>
                <c:pt idx="6">
                  <c:v>9149</c:v>
                </c:pt>
                <c:pt idx="9">
                  <c:v>9661</c:v>
                </c:pt>
                <c:pt idx="12">
                  <c:v>9524</c:v>
                </c:pt>
              </c:numCache>
            </c:numRef>
          </c:val>
          <c:extLst>
            <c:ext xmlns:c16="http://schemas.microsoft.com/office/drawing/2014/chart" uri="{C3380CC4-5D6E-409C-BE32-E72D297353CC}">
              <c16:uniqueId val="{00000008-D9BF-4CB6-8D8A-DE6EDEB1B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350</c:v>
                </c:pt>
                <c:pt idx="3">
                  <c:v>238</c:v>
                </c:pt>
                <c:pt idx="6">
                  <c:v>131</c:v>
                </c:pt>
                <c:pt idx="9">
                  <c:v>103</c:v>
                </c:pt>
                <c:pt idx="12">
                  <c:v>83</c:v>
                </c:pt>
              </c:numCache>
            </c:numRef>
          </c:val>
          <c:extLst>
            <c:ext xmlns:c16="http://schemas.microsoft.com/office/drawing/2014/chart" uri="{C3380CC4-5D6E-409C-BE32-E72D297353CC}">
              <c16:uniqueId val="{00000009-D9BF-4CB6-8D8A-DE6EDEB1B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32837</c:v>
                </c:pt>
                <c:pt idx="3">
                  <c:v>32411</c:v>
                </c:pt>
                <c:pt idx="6">
                  <c:v>34856</c:v>
                </c:pt>
                <c:pt idx="9">
                  <c:v>33909</c:v>
                </c:pt>
                <c:pt idx="12">
                  <c:v>32698</c:v>
                </c:pt>
              </c:numCache>
            </c:numRef>
          </c:val>
          <c:extLst>
            <c:ext xmlns:c16="http://schemas.microsoft.com/office/drawing/2014/chart" uri="{C3380CC4-5D6E-409C-BE32-E72D297353CC}">
              <c16:uniqueId val="{0000000A-D9BF-4CB6-8D8A-DE6EDEB1B8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13254</c:v>
                </c:pt>
                <c:pt idx="2">
                  <c:v>#N/A</c:v>
                </c:pt>
                <c:pt idx="3">
                  <c:v>#N/A</c:v>
                </c:pt>
                <c:pt idx="4">
                  <c:v>11919</c:v>
                </c:pt>
                <c:pt idx="5">
                  <c:v>#N/A</c:v>
                </c:pt>
                <c:pt idx="6">
                  <c:v>#N/A</c:v>
                </c:pt>
                <c:pt idx="7">
                  <c:v>11813</c:v>
                </c:pt>
                <c:pt idx="8">
                  <c:v>#N/A</c:v>
                </c:pt>
                <c:pt idx="9">
                  <c:v>#N/A</c:v>
                </c:pt>
                <c:pt idx="10">
                  <c:v>12086</c:v>
                </c:pt>
                <c:pt idx="11">
                  <c:v>#N/A</c:v>
                </c:pt>
                <c:pt idx="12">
                  <c:v>#N/A</c:v>
                </c:pt>
                <c:pt idx="13">
                  <c:v>10889</c:v>
                </c:pt>
                <c:pt idx="14">
                  <c:v>#N/A</c:v>
                </c:pt>
              </c:numCache>
            </c:numRef>
          </c:val>
          <c:smooth val="0"/>
          <c:extLst>
            <c:ext xmlns:c16="http://schemas.microsoft.com/office/drawing/2014/chart" uri="{C3380CC4-5D6E-409C-BE32-E72D297353CC}">
              <c16:uniqueId val="{0000000B-D9BF-4CB6-8D8A-DE6EDEB1B8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480</c:v>
                </c:pt>
                <c:pt idx="1">
                  <c:v>480</c:v>
                </c:pt>
                <c:pt idx="2">
                  <c:v>480</c:v>
                </c:pt>
              </c:numCache>
            </c:numRef>
          </c:val>
          <c:extLst>
            <c:ext xmlns:c16="http://schemas.microsoft.com/office/drawing/2014/chart" uri="{C3380CC4-5D6E-409C-BE32-E72D297353CC}">
              <c16:uniqueId val="{00000000-B9E3-4BD2-9513-D102645225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B9E3-4BD2-9513-D102645225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2682</c:v>
                </c:pt>
                <c:pt idx="1">
                  <c:v>2509</c:v>
                </c:pt>
                <c:pt idx="2">
                  <c:v>2714</c:v>
                </c:pt>
              </c:numCache>
            </c:numRef>
          </c:val>
          <c:extLst>
            <c:ext xmlns:c16="http://schemas.microsoft.com/office/drawing/2014/chart" uri="{C3380CC4-5D6E-409C-BE32-E72D297353CC}">
              <c16:uniqueId val="{00000002-B9E3-4BD2-9513-D102645225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{BCAF09D0-7E05-49D4-A22E-CC143F5D76BA}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99A-4792-9B3F-0D1EE357E9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{F3126D3A-4546-4318-AA99-E6C83D447E62}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A-4792-9B3F-0D1EE357E9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{4A7AE44C-F46C-45AA-902C-7169C73CAC0C}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A-4792-9B3F-0D1EE357E9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{749DEBC9-4E72-478F-9109-014CF95A2381}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A-4792-9B3F-0D1EE357E9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{F26ACE4B-529F-4667-9DCD-16F4ACA06217}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A-4792-9B3F-0D1EE357E90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{2F225DAD-E1D0-40F5-BAB4-350F1E1D5FF2}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99A-4792-9B3F-0D1EE357E90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{9CF66CD3-98A7-45CF-A8E9-DBEA04565109}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99A-4792-9B3F-0D1EE357E90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{50876335-5540-4978-8B20-13C682B0EB16}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99A-4792-9B3F-0D1EE357E90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{8A5A3D70-640F-49A5-9520-5B8DAC154162}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99A-4792-9B3F-0D1EE357E9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59.5</c:v>
                </c:pt>
                <c:pt idx="24">
                  <c:v>60.6</c:v>
                </c:pt>
                <c:pt idx="32">
                  <c:v>62.2</c:v>
                </c:pt>
              </c:numCache>
            </c:numRef>
          </c:xVal>
          <c:yVal>
            <c:numRef>
              <c:f>公会計指標分析・財政指標組合せ分析表!$BP$51:$DC$51</c:f>
              <c:numCache>
                <c:formatCode>#,##0.0;"▲ "#,##0.0</c:formatCode>
                <c:ptCount val="40"/>
                <c:pt idx="8">
                  <c:v>82.6</c:v>
                </c:pt>
                <c:pt idx="16">
                  <c:v>82.9</c:v>
                </c:pt>
                <c:pt idx="24">
                  <c:v>84.6</c:v>
                </c:pt>
                <c:pt idx="32">
                  <c:v>76.599999999999994</c:v>
                </c:pt>
              </c:numCache>
            </c:numRef>
          </c:yVal>
          <c:smooth val="0"/>
          <c:extLst>
            <c:ext xmlns:c16="http://schemas.microsoft.com/office/drawing/2014/chart" uri="{C3380CC4-5D6E-409C-BE32-E72D297353CC}">
              <c16:uniqueId val="{00000009-C99A-4792-9B3F-0D1EE357E9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{F092A605-0C16-43CC-8465-89358E521988}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99A-4792-9B3F-0D1EE357E9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{C5E484DC-CE7D-4D39-976D-6E62F6DACEFE}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A-4792-9B3F-0D1EE357E9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{24151CCB-9AA9-49F1-AACD-57D1B209BF0A}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A-4792-9B3F-0D1EE357E9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{9F76741B-E12F-4C91-93C7-9B338EDE4BFA}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A-4792-9B3F-0D1EE357E9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{A820B5C3-9DB3-4F24-AD72-DCA44BB5F512}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A-4792-9B3F-0D1EE357E90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{C8E6E820-CC15-4C07-9421-5538314EC4B8}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99A-4792-9B3F-0D1EE357E90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{E9605B94-35F5-440D-BDC6-061889B8A4DF}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99A-4792-9B3F-0D1EE357E90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{85E85EA1-3FF9-4081-88B7-671CDCC64AB2}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99A-4792-9B3F-0D1EE357E90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{B287327D-BA92-47BE-9A05-E7F2C6B44502}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99A-4792-9B3F-0D1EE357E9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C99A-4792-9B3F-0D1EE357E904}"/>
            </c:ext>
          </c:extLst>
        </c:ser>
        <c:dLbls>
          <c:showLegendKey val="0"/>
          <c:showVal val="1"/>
          <c:showCatName val="0"/>
          <c:showSerName val="0"/>
          <c:showPercent val="0"/>
          <c:showBubbleSize val="0"/>
        </c:dLbls>
        <c:axId val="46179840"/>
        <c:axId val="46181760"/>
      </c:scatterChart>
      <c:valAx>
        <c:axId val="46179840"/>
        <c:scaling>
          <c:orientation val="minMax"/>
          <c:max val="62.7"/>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{88BCB63B-252F-419F-B521-0F2208A1A086}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EDD-4595-B583-04107CFFF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{EE9013EF-1A8E-4FD1-8933-375CFF9D0257}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DD-4595-B583-04107CFFF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{5DF24A85-59FC-4E3E-96AE-83BAFFEDB55E}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DD-4595-B583-04107CFFF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{8B1A2FD1-D728-4606-B791-ED751853DC87}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DD-4595-B583-04107CFFF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{DF22612F-18CD-4112-8736-14A57E032000}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DD-4595-B583-04107CFFFB8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{A19B8A84-307C-4020-8AC7-700C573256F3}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EDD-4595-B583-04107CFFFB8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{2E7987DB-57C4-4BD5-870B-712847793D6E}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EDD-4595-B583-04107CFFFB8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{F334FA6D-2E6E-4733-AFD2-562B46EE8F28}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EDD-4595-B583-04107CFFFB8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{A3EB446C-413F-4308-B432-FC527988ABBE}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EDD-4595-B583-04107CFFF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7.8</c:v>
                </c:pt>
                <c:pt idx="16">
                  <c:v>7.9</c:v>
                </c:pt>
                <c:pt idx="24">
                  <c:v>8.6</c:v>
                </c:pt>
                <c:pt idx="32">
                  <c:v>8.6</c:v>
                </c:pt>
              </c:numCache>
            </c:numRef>
          </c:xVal>
          <c:yVal>
            <c:numRef>
              <c:f>公会計指標分析・財政指標組合せ分析表!$BP$73:$DC$73</c:f>
              <c:numCache>
                <c:formatCode>#,##0.0;"▲ "#,##0.0</c:formatCode>
                <c:ptCount val="40"/>
                <c:pt idx="0">
                  <c:v>93.3</c:v>
                </c:pt>
                <c:pt idx="8">
                  <c:v>82.6</c:v>
                </c:pt>
                <c:pt idx="16">
                  <c:v>82.9</c:v>
                </c:pt>
                <c:pt idx="24">
                  <c:v>84.6</c:v>
                </c:pt>
                <c:pt idx="32">
                  <c:v>76.599999999999994</c:v>
                </c:pt>
              </c:numCache>
            </c:numRef>
          </c:yVal>
          <c:smooth val="0"/>
          <c:extLst>
            <c:ext xmlns:c16="http://schemas.microsoft.com/office/drawing/2014/chart" uri="{C3380CC4-5D6E-409C-BE32-E72D297353CC}">
              <c16:uniqueId val="{00000009-3EDD-4595-B583-04107CFFFB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{A6C5807F-8AC0-405E-A254-181F899B7F37}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EDD-4595-B583-04107CFFFB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{239A34A1-7BB6-424B-854F-9265E8D69642}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DD-4595-B583-04107CFFF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{4FE3A534-9C9F-4D51-AFD4-CC1AE67753E1}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DD-4595-B583-04107CFFF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{2AA53486-9F6B-4303-866F-EEB95DE00D81}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DD-4595-B583-04107CFFF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{CB84BA70-A6FA-4157-86A6-746EC4DC059A}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DD-4595-B583-04107CFFFB8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{0673DEFC-C791-4DD9-9B0D-2FD3A214F6EC}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EDD-4595-B583-04107CFFFB8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{AFC47694-B13A-443A-A401-A87B6E578A86}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EDD-4595-B583-04107CFFFB8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{9C681D86-1A84-4B1C-B6F2-232393752F68}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EDD-4595-B583-04107CFFFB8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{FDA3D040-5319-4ABD-A367-C09D3E25C284}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EDD-4595-B583-04107CFFF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3EDD-4595-B583-04107CFFFB83}"/>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年度に解散した土地開発公社に係る第三セクター等改革推進債の償還が平成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年度に開始したことに伴い、平成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年度は元利償還金が増加しているが、基本的な方向としては、近年建設事業債の発行抑制に努めていることにより、元利償還金や算入公債費等は減少傾向にある。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学校給食センターの更新や道の駅の建設、義務教育学校の建設等に係る地方債の償還開始が予定されており、元金償還額が増加する要素が見込まれるため、石狩市財政運営指針に沿った適正規模の地方債発行や地方債残高の縮減を図り、健全な財政運営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年度末に全額取り崩した後に、石狩市財政規律ガイドラインに基づき、平成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年度から同</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年度まで毎年</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百万ずつ積立てを行ってきた。今後も公債費の負担増加による経常経費の圧迫に備え、取り崩しを行うことなく適切な基金運営に努める。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年度は、土地開発公社の解散に伴う第三セクター等改革推進債や、学校給食センターの建設により、地方債現在高は増加したものの、その後は減少傾向にある。将来負担額全体を見ても、平成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百万円減少しており、充当可能財源等の減少が約</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百万円にとどまった結果、将来負担比率の分子は約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百万円減少し、将来負担比率の改善が見られる。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今後も、石狩市財政運営指針に基づき適正規模の地方債発行等に努めるなど、更なる将来負担額の縮減を図る。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北海道石狩市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百万円を創設した結果、基金全体がほぼ同額増加している。その他については、特段大きな増減はない。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今後も適正規模になるよう計画的な積立を行っていく。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けている。代表的なものとして、合併時に設置された厚田地域づくり基金及び浜益地域づくり基金があり、使途は各区内における市民の意思を反映した特色ある事業である。その他、環境まちづくり基金があり、使途は環境保全･自然保護に関する施策の推進に係る事業である。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年度より漁業振興基金を創設しており、使途は、漁業経営の安定に資する事業・沿岸漁業振興に関する事業等、漁業の振興に係る事業である。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百万円、取崩しが２百万で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百万円増加している。厚田地域づくり基金は４百万円の取崩し、浜益地域づくり基金は３百万の取崩しが生じている。環境まちづくり基金は６百万の積立と５百万の取崩しが生じている。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これら等により、特定目的基金全体では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今後は、基金の目的に応じ取崩しを行い、市民生活の向上に努めていく。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特段の増減要素はなく、昨年と同水準で推移している。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標準財政規模の５％程度の積立を目標に計画的な積立を行っていく。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特段の増減要素はなく、昨年と同水準で推移している。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今後も剰余金等を活用しながら、計画的な積立を行っていく。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C73E1E-0322-459E-B3EF-3F3666B38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504732-BC70-4507-9EE6-D529AB421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7D86FF-3F8E-4573-B52C-4CC3667EC74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0CCDEA6-EF02-40A3-BEB5-CA868F70246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9916F8F-361B-4CD5-A2EE-092D934B423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33CD2DF-9A3D-47A9-80DF-3ABF407BAE2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B291056-1AA4-4412-A288-F2F73C7024B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125A71A-6838-4D8C-B870-5E30697A1D43}"/>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A20256-FC84-4199-9877-2CC46E5E873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73FDB9-2F34-48DB-9140-29A5573475D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039FCD3-A51B-4311-BA77-4F34723F172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17E104-FD29-47A0-AF32-2393F2B9717B}"/>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1D4C5C0-ACF1-478D-9895-F1BF7E7C54CF}"/>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CD8066-4348-49E8-B5D7-F597705B56E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2F3DC76-B8D7-4FBF-95A9-511E9563BA5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68C8CC-B0AF-413C-9478-EA61C917009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7DDC07E-D840-43A7-AB9D-717859F255C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4BE9525-168C-45BF-A7E8-E491D27269D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C13D93D-32ED-4CD4-B8D1-1911FAD8882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5044D7C-4D8E-4DAF-BABB-E1ECA53AE67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ACD931D-11C3-45F2-A52A-3B3256DCCE7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72F7AF3-5EB2-4102-AE1E-EA32AF94568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897A6F4-8654-4FDC-B326-C827FA159E4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CA0DF5A-454F-40C7-BDB4-2255D5AF6F0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6FC6514-E701-4A12-B2A3-DF6346B97F8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F64083-CE96-4E5D-9763-AB9AE39E5F3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881738A-51F3-4987-8BCB-65BB078C2E09}"/>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D0270A-557D-4AEF-B5A2-851BFE5D386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4D18EC5-6390-4E58-AD12-C236C48925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351E138-D0F1-4564-9DDC-514EA265272E}"/>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7C5C99E-386B-4B38-A6AA-12EA000201D2}"/>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46B86DB-D4E5-4FB1-9C70-F48375409451}"/>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A33A4C99-AE67-4029-A9BC-D73B45C1FAF8}"/>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1DCD391-6FD1-4484-A50A-9A45A2739B4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0387B74-A221-4F58-9706-58538980AD0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51C580B-AC57-4743-9B98-1550EE826E85}"/>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42C684B-030C-4569-ADE8-17C29D383DB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E7FAD4F-3552-41F8-AD7A-EFD4A59D0C5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5717449-798A-4336-8A81-14030AF94318}"/>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472116D-816C-4972-9FD9-E760571FD84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F476B44-C2E0-4828-954D-4594CEE50D3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5B56C2C-F18C-4D93-B66B-AFEC5B2262B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8DA6659-C0DD-4917-8F9B-8320D715B1CC}"/>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9AB1335-9E91-4A22-9149-5854CF366F71}"/>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8D17AAD-5065-4943-AFC5-9802B5006A1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6DC98D5-ADDF-427D-8D4C-D7A27A4A71A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給食センター</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や道の駅の新設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による減価償却率の増加について鈍化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見られたところ、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の合併前に建設した公営住宅や教員住宅をはじめ、耐用年数を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超えた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建物が多く存在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、南北に長い土地に集落が点在しているという地理的状況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に照らした施設の統廃合の困難性も相まって類似団体平均を超える状況にある。しかしながら、今後も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公共施設等総合管理計画に則り、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創意工夫を怠ることなく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施設の統廃合を検討していく。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CECCE26-FF31-401F-B78A-2E1A9C96B173}"/>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E239F2-6B06-469E-92B1-94F993FEE64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E1D8C74-A7CD-4D51-BC31-593FEAAD13B8}"/>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7EF29827-155B-4778-B0E3-C4FACAAF3AAB}"/>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B55A2AFA-C652-4E14-8CAF-A441A8EAC894}"/>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E369ACC-DA02-424D-8657-D8F2944BA9BB}"/>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4C55FEAC-FEA0-438F-8857-0BA7C223F3F4}"/>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CF40B1B3-7BB2-4B51-939A-784A75BCB5B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8BD5D4A-3A57-46EA-BF79-23C9B731DD9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A065437-A85C-42C5-8222-7537E0FA8361}"/>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478F9381-FEBB-434D-B703-B35BB1E49B44}"/>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9A98F8FC-6A10-4ECA-A9A2-BF837CCB650B}"/>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88E63B8-7D9A-4C76-8E70-2DE40FF5B102}"/>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37DDF28-342B-4E0E-ACDD-246E0C74386C}"/>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D948B901-64C4-4722-94D8-AB6757EE142F}"/>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F1279985-27D2-48FA-8758-C5A0327D1A4B}"/>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B27CC03-B69A-40B2-9488-3129423C423D}"/>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D70DC7A-B684-4219-8FCB-A89D18D00D5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54F42BC0-D057-40A5-9972-D7F03C098554}"/>
            </a:ext>
          </a:extLst>
        </xdr:cNvPr>
        <xdr:cNvCxnSpPr/>
      </xdr:nvCxnSpPr>
      <xdr:spPr>
        <a:xfrm flipV="1">
          <a:off x="4206240" y="5197656"/>
          <a:ext cx="1270" cy="129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6B24A3-1549-475A-83AC-918A06909AED}"/>
            </a:ext>
          </a:extLst>
        </xdr:cNvPr>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5CABAAA9-6294-41E1-8D84-7F351E49AC7A}"/>
            </a:ext>
          </a:extLst>
        </xdr:cNvPr>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C68C00FF-C7B4-4BEC-82F4-03CFF06331C3}"/>
            </a:ext>
          </a:extLst>
        </xdr:cNvPr>
        <xdr:cNvSpPr txBox="1"/>
      </xdr:nvSpPr>
      <xdr:spPr>
        <a:xfrm>
          <a:off x="4258945" y="497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F477BBAC-70F5-4AB9-BF2A-0BBCA8DF48B0}"/>
            </a:ext>
          </a:extLst>
        </xdr:cNvPr>
        <xdr:cNvCxnSpPr/>
      </xdr:nvCxnSpPr>
      <xdr:spPr>
        <a:xfrm>
          <a:off x="4119245" y="519765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9F814A2A-7E1F-483E-BC9A-8BC8E3C5D735}"/>
            </a:ext>
          </a:extLst>
        </xdr:cNvPr>
        <xdr:cNvSpPr txBox="1"/>
      </xdr:nvSpPr>
      <xdr:spPr>
        <a:xfrm>
          <a:off x="4258945" y="5684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3C37BF24-CA5E-4671-9023-09D1C4C2CF1C}"/>
            </a:ext>
          </a:extLst>
        </xdr:cNvPr>
        <xdr:cNvSpPr/>
      </xdr:nvSpPr>
      <xdr:spPr>
        <a:xfrm>
          <a:off x="4157345" y="5706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F3095417-8095-4BA9-93B1-60F0557069E8}"/>
            </a:ext>
          </a:extLst>
        </xdr:cNvPr>
        <xdr:cNvSpPr/>
      </xdr:nvSpPr>
      <xdr:spPr>
        <a:xfrm>
          <a:off x="3537585" y="5721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B6203238-ED2A-426B-B13E-696C63F6C024}"/>
            </a:ext>
          </a:extLst>
        </xdr:cNvPr>
        <xdr:cNvSpPr/>
      </xdr:nvSpPr>
      <xdr:spPr>
        <a:xfrm>
          <a:off x="2867025" y="568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42544A13-AC7E-482A-B25D-DA6A900691DD}"/>
            </a:ext>
          </a:extLst>
        </xdr:cNvPr>
        <xdr:cNvSpPr/>
      </xdr:nvSpPr>
      <xdr:spPr>
        <a:xfrm>
          <a:off x="2196465" y="57947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3243CD-CEBE-4771-81BB-999A2E310FBD}"/>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B848451-D724-4A88-B14D-247535242CE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8F5FC23-F067-4D4E-8DB8-97A294C97EC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8E81D10-2A91-46F5-AAF5-C858A030445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4411A05-DFD5-4C5F-9BA0-2EE3AF8123A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81" name="楕円 80">
          <a:extLst>
            <a:ext uri="{FF2B5EF4-FFF2-40B4-BE49-F238E27FC236}">
              <a16:creationId xmlns:a16="http://schemas.microsoft.com/office/drawing/2014/main" id="{46955E18-7575-4D7B-83D0-F341A8C1C28F}"/>
            </a:ext>
          </a:extLst>
        </xdr:cNvPr>
        <xdr:cNvSpPr/>
      </xdr:nvSpPr>
      <xdr:spPr>
        <a:xfrm>
          <a:off x="4157345" y="5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82" name="有形固定資産減価償却率該当値テキスト">
          <a:extLst>
            <a:ext uri="{FF2B5EF4-FFF2-40B4-BE49-F238E27FC236}">
              <a16:creationId xmlns:a16="http://schemas.microsoft.com/office/drawing/2014/main" id="{B536C314-9FCF-4B8C-8FEF-33829DD0AAE7}"/>
            </a:ext>
          </a:extLst>
        </xdr:cNvPr>
        <xdr:cNvSpPr txBox="1"/>
      </xdr:nvSpPr>
      <xdr:spPr>
        <a:xfrm>
          <a:off x="4258945" y="5487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id="{2C3EA1EF-08D9-47FE-9C53-379CD1C76187}"/>
            </a:ext>
          </a:extLst>
        </xdr:cNvPr>
        <xdr:cNvSpPr/>
      </xdr:nvSpPr>
      <xdr:spPr>
        <a:xfrm>
          <a:off x="3537585" y="5681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116205</xdr:rowOff>
    </xdr:to>
    <xdr:cxnSp macro="">
      <xdr:nvCxnSpPr>
        <xdr:cNvPr id="84" name="直線コネクタ 83">
          <a:extLst>
            <a:ext uri="{FF2B5EF4-FFF2-40B4-BE49-F238E27FC236}">
              <a16:creationId xmlns:a16="http://schemas.microsoft.com/office/drawing/2014/main" id="{0248A4A8-5150-42CB-8831-B491E8688B95}"/>
            </a:ext>
          </a:extLst>
        </xdr:cNvPr>
        <xdr:cNvCxnSpPr/>
      </xdr:nvCxnSpPr>
      <xdr:spPr>
        <a:xfrm flipV="1">
          <a:off x="3588385" y="5682796"/>
          <a:ext cx="6197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85" name="楕円 84">
          <a:extLst>
            <a:ext uri="{FF2B5EF4-FFF2-40B4-BE49-F238E27FC236}">
              <a16:creationId xmlns:a16="http://schemas.microsoft.com/office/drawing/2014/main" id="{7420639F-A907-41B6-9E8F-C3C1A307A18E}"/>
            </a:ext>
          </a:extLst>
        </xdr:cNvPr>
        <xdr:cNvSpPr/>
      </xdr:nvSpPr>
      <xdr:spPr>
        <a:xfrm>
          <a:off x="2867025" y="5715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150132</xdr:rowOff>
    </xdr:to>
    <xdr:cxnSp macro="">
      <xdr:nvCxnSpPr>
        <xdr:cNvPr id="86" name="直線コネクタ 85">
          <a:extLst>
            <a:ext uri="{FF2B5EF4-FFF2-40B4-BE49-F238E27FC236}">
              <a16:creationId xmlns:a16="http://schemas.microsoft.com/office/drawing/2014/main" id="{E271F2E5-984E-4DBC-B23F-BCE2613E1C16}"/>
            </a:ext>
          </a:extLst>
        </xdr:cNvPr>
        <xdr:cNvCxnSpPr/>
      </xdr:nvCxnSpPr>
      <xdr:spPr>
        <a:xfrm flipV="1">
          <a:off x="2917825" y="5732145"/>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7" name="楕円 86">
          <a:extLst>
            <a:ext uri="{FF2B5EF4-FFF2-40B4-BE49-F238E27FC236}">
              <a16:creationId xmlns:a16="http://schemas.microsoft.com/office/drawing/2014/main" id="{99861915-42AA-48F4-9739-83377EC6F8E5}"/>
            </a:ext>
          </a:extLst>
        </xdr:cNvPr>
        <xdr:cNvSpPr/>
      </xdr:nvSpPr>
      <xdr:spPr>
        <a:xfrm>
          <a:off x="2196465" y="5736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272</xdr:rowOff>
    </xdr:to>
    <xdr:cxnSp macro="">
      <xdr:nvCxnSpPr>
        <xdr:cNvPr id="88" name="直線コネクタ 87">
          <a:extLst>
            <a:ext uri="{FF2B5EF4-FFF2-40B4-BE49-F238E27FC236}">
              <a16:creationId xmlns:a16="http://schemas.microsoft.com/office/drawing/2014/main" id="{FC5D016E-E82F-44B2-8C4D-21323E9D31EA}"/>
            </a:ext>
          </a:extLst>
        </xdr:cNvPr>
        <xdr:cNvCxnSpPr/>
      </xdr:nvCxnSpPr>
      <xdr:spPr>
        <a:xfrm flipV="1">
          <a:off x="2247265" y="5766072"/>
          <a:ext cx="6705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a:extLst>
            <a:ext uri="{FF2B5EF4-FFF2-40B4-BE49-F238E27FC236}">
              <a16:creationId xmlns:a16="http://schemas.microsoft.com/office/drawing/2014/main" id="{9344FD74-5FC7-4847-B283-69E8B551FB61}"/>
            </a:ext>
          </a:extLst>
        </xdr:cNvPr>
        <xdr:cNvSpPr txBox="1"/>
      </xdr:nvSpPr>
      <xdr:spPr>
        <a:xfrm>
          <a:off x="3395989" y="581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F8B781D2-E299-4417-895B-C1B3AEA3007D}"/>
            </a:ext>
          </a:extLst>
        </xdr:cNvPr>
        <xdr:cNvSpPr txBox="1"/>
      </xdr:nvSpPr>
      <xdr:spPr>
        <a:xfrm>
          <a:off x="2738129" y="546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a:extLst>
            <a:ext uri="{FF2B5EF4-FFF2-40B4-BE49-F238E27FC236}">
              <a16:creationId xmlns:a16="http://schemas.microsoft.com/office/drawing/2014/main" id="{B5DF912A-61F2-4B95-BDD0-06A2E4C6F3AA}"/>
            </a:ext>
          </a:extLst>
        </xdr:cNvPr>
        <xdr:cNvSpPr txBox="1"/>
      </xdr:nvSpPr>
      <xdr:spPr>
        <a:xfrm>
          <a:off x="2067569" y="588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2" name="n_1mainValue有形固定資産減価償却率">
          <a:extLst>
            <a:ext uri="{FF2B5EF4-FFF2-40B4-BE49-F238E27FC236}">
              <a16:creationId xmlns:a16="http://schemas.microsoft.com/office/drawing/2014/main" id="{0123DAF5-CC7E-4788-9FA2-CDB5D0110B99}"/>
            </a:ext>
          </a:extLst>
        </xdr:cNvPr>
        <xdr:cNvSpPr txBox="1"/>
      </xdr:nvSpPr>
      <xdr:spPr>
        <a:xfrm>
          <a:off x="339598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3" name="n_2mainValue有形固定資産減価償却率">
          <a:extLst>
            <a:ext uri="{FF2B5EF4-FFF2-40B4-BE49-F238E27FC236}">
              <a16:creationId xmlns:a16="http://schemas.microsoft.com/office/drawing/2014/main" id="{9A962C97-7B64-4044-994B-F8280BDA126A}"/>
            </a:ext>
          </a:extLst>
        </xdr:cNvPr>
        <xdr:cNvSpPr txBox="1"/>
      </xdr:nvSpPr>
      <xdr:spPr>
        <a:xfrm>
          <a:off x="2738129" y="580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67599</xdr:rowOff>
    </xdr:from>
    <xdr:ext cx="405111" cy="259045"/>
    <xdr:sp macro="" textlink="">
      <xdr:nvSpPr>
        <xdr:cNvPr id="94" name="n_3mainValue有形固定資産減価償却率">
          <a:extLst>
            <a:ext uri="{FF2B5EF4-FFF2-40B4-BE49-F238E27FC236}">
              <a16:creationId xmlns:a16="http://schemas.microsoft.com/office/drawing/2014/main" id="{70F3C0E6-0EC7-4903-99A6-412C679688E4}"/>
            </a:ext>
          </a:extLst>
        </xdr:cNvPr>
        <xdr:cNvSpPr txBox="1"/>
      </xdr:nvSpPr>
      <xdr:spPr>
        <a:xfrm>
          <a:off x="2067569" y="55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7014CB25-D112-422B-AC4E-0C29270A3F5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2CB2D71-3C3F-4D2E-B474-C5BBFD186157}"/>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39EC07F5-3397-4907-9338-672850A66AB4}"/>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5CAB7C47-C846-4FB5-A12E-6A280476D30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DCC3B50-1063-4D71-A82F-756FC0D3DC6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B980EA63-B5EF-48E6-A01B-4044CCC4008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77BAC4C2-E0D5-4611-A8BC-AAD24CD9BC3B}"/>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7F39B048-9984-4056-B80B-8718A51B409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51301D1-A4F9-4770-BEAB-4D0D644F49C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D201FB4E-F15A-4FA6-9D7B-8A6AB46644B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7841D1C3-49D5-4074-9013-BCC3006F8C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56383516-28F8-45FD-A535-E01DA2EDE63A}"/>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FFB42C6-A9B3-464B-94FC-0E3523E7B654}"/>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は減少傾向にあるものの、依然としてその規模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が大きいことや、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経常収支比率が高率であることから償還財源を圧迫していること、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を十分保有できていないこと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が主な要因と考えられる。債務償還能力という観点からも、今後の地方債発行や必要な基金への積立て等、安定的で適正な財政運営に努める。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9209FB9-50C0-4874-AE65-48A7990C933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F99DCCFD-EFD2-4C39-974C-908BF7B6B7B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F5ED5C3E-C210-4AF7-9166-57F2E5972B7E}"/>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9D203AC2-3A43-4B74-90BB-8B540D197A8B}"/>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5FA119AB-8E99-4424-8E0F-B3596B49FBF4}"/>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D0B40233-31EF-4571-8FBA-A236C55641B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F1EE8856-CB20-4D35-B9FB-BDD16954A8D9}"/>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42F3CBCD-4EF2-4CA7-A648-44136B40BDF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411CE3E4-DCE5-4673-AC1F-F3DAB0080704}"/>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842350B6-EC2D-4A61-AC6B-AEB806BB49C3}"/>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7FD5FAED-DCDE-43F3-B6C3-47122305D3F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687236ED-C781-43C3-A61C-0A0043716ED7}"/>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AB782452-79B7-45AA-B047-51226ADDC9E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739E00BC-EDFC-4310-B94E-412EF26F0125}"/>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8D1B582D-4465-4632-BD92-2DEE5C4649F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FBA94848-D1BC-4EE5-8255-BC236BDA06AD}"/>
            </a:ext>
          </a:extLst>
        </xdr:cNvPr>
        <xdr:cNvCxnSpPr/>
      </xdr:nvCxnSpPr>
      <xdr:spPr>
        <a:xfrm flipV="1">
          <a:off x="13027660" y="5209103"/>
          <a:ext cx="1269" cy="139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9103BF74-A8F3-4D2C-9D8F-A7172D62A687}"/>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4199370D-05F9-4E72-B228-A8063BD14440}"/>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53615A2A-6C5F-4001-B680-6A03605C33FE}"/>
            </a:ext>
          </a:extLst>
        </xdr:cNvPr>
        <xdr:cNvSpPr txBox="1"/>
      </xdr:nvSpPr>
      <xdr:spPr>
        <a:xfrm>
          <a:off x="13080365" y="49881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1AC8E2D9-BF4C-4B9F-AC89-ACD3415C9789}"/>
            </a:ext>
          </a:extLst>
        </xdr:cNvPr>
        <xdr:cNvCxnSpPr/>
      </xdr:nvCxnSpPr>
      <xdr:spPr>
        <a:xfrm>
          <a:off x="12963525" y="520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F082C33F-7899-4323-A347-3FFA7D749E4F}"/>
            </a:ext>
          </a:extLst>
        </xdr:cNvPr>
        <xdr:cNvSpPr txBox="1"/>
      </xdr:nvSpPr>
      <xdr:spPr>
        <a:xfrm>
          <a:off x="13080365" y="5780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6D2F0D98-4AE7-4F87-81E5-1561D59041BE}"/>
            </a:ext>
          </a:extLst>
        </xdr:cNvPr>
        <xdr:cNvSpPr/>
      </xdr:nvSpPr>
      <xdr:spPr>
        <a:xfrm>
          <a:off x="13001625" y="57979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63DBFE20-8039-43E8-BFA6-3CB669376706}"/>
            </a:ext>
          </a:extLst>
        </xdr:cNvPr>
        <xdr:cNvSpPr/>
      </xdr:nvSpPr>
      <xdr:spPr>
        <a:xfrm>
          <a:off x="12359005" y="575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7E75B17-0389-4C23-BB65-B87C68AA2271}"/>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3E10B16-CC70-4330-A14B-94D1274C8001}"/>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363B604-E5AD-4E15-958F-A63BB9F46FF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BE46C3D-CE5C-4E77-AEC8-A5FE7CC3FBC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7414EDF-1717-418A-9A7B-9FF8C07810C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142339</xdr:rowOff>
    </xdr:from>
    <xdr:to>
      <xdr:col>76</xdr:col>
      <xdr:colOff>73025</xdr:colOff>
      <xdr:row>29</xdr:row>
      <xdr:rowOff>72489</xdr:rowOff>
    </xdr:to>
    <xdr:sp macro="" textlink="">
      <xdr:nvSpPr>
        <xdr:cNvPr id="136" name="楕円 135">
          <a:extLst>
            <a:ext uri="{FF2B5EF4-FFF2-40B4-BE49-F238E27FC236}">
              <a16:creationId xmlns:a16="http://schemas.microsoft.com/office/drawing/2014/main" id="{B5078906-856B-45EF-9825-0169711DB544}"/>
            </a:ext>
          </a:extLst>
        </xdr:cNvPr>
        <xdr:cNvSpPr/>
      </xdr:nvSpPr>
      <xdr:spPr>
        <a:xfrm>
          <a:off x="13001625" y="5590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165216</xdr:rowOff>
    </xdr:from>
    <xdr:ext cx="469744" cy="259045"/>
    <xdr:sp macro="" textlink="">
      <xdr:nvSpPr>
        <xdr:cNvPr id="137" name="債務償還比率該当値テキスト">
          <a:extLst>
            <a:ext uri="{FF2B5EF4-FFF2-40B4-BE49-F238E27FC236}">
              <a16:creationId xmlns:a16="http://schemas.microsoft.com/office/drawing/2014/main" id="{6B5E7A69-C4BA-4434-BF98-5E43BC824FD7}"/>
            </a:ext>
          </a:extLst>
        </xdr:cNvPr>
        <xdr:cNvSpPr txBox="1"/>
      </xdr:nvSpPr>
      <xdr:spPr>
        <a:xfrm>
          <a:off x="13080365" y="54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2074</xdr:rowOff>
    </xdr:from>
    <xdr:to>
      <xdr:col>72</xdr:col>
      <xdr:colOff>123825</xdr:colOff>
      <xdr:row>29</xdr:row>
      <xdr:rowOff>103674</xdr:rowOff>
    </xdr:to>
    <xdr:sp macro="" textlink="">
      <xdr:nvSpPr>
        <xdr:cNvPr id="138" name="楕円 137">
          <a:extLst>
            <a:ext uri="{FF2B5EF4-FFF2-40B4-BE49-F238E27FC236}">
              <a16:creationId xmlns:a16="http://schemas.microsoft.com/office/drawing/2014/main" id="{A7921326-6191-4009-B3FE-E8D8D5CDFDBF}"/>
            </a:ext>
          </a:extLst>
        </xdr:cNvPr>
        <xdr:cNvSpPr/>
      </xdr:nvSpPr>
      <xdr:spPr>
        <a:xfrm>
          <a:off x="12359005" y="5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21689</xdr:rowOff>
    </xdr:from>
    <xdr:to>
      <xdr:col>76</xdr:col>
      <xdr:colOff>22225</xdr:colOff>
      <xdr:row>29</xdr:row>
      <xdr:rowOff>52874</xdr:rowOff>
    </xdr:to>
    <xdr:cxnSp macro="">
      <xdr:nvCxnSpPr>
        <xdr:cNvPr id="139" name="直線コネクタ 138">
          <a:extLst>
            <a:ext uri="{FF2B5EF4-FFF2-40B4-BE49-F238E27FC236}">
              <a16:creationId xmlns:a16="http://schemas.microsoft.com/office/drawing/2014/main" id="{15CF2853-C4CF-439E-AD61-F45B45B27A23}"/>
            </a:ext>
          </a:extLst>
        </xdr:cNvPr>
        <xdr:cNvCxnSpPr/>
      </xdr:nvCxnSpPr>
      <xdr:spPr>
        <a:xfrm flipV="1">
          <a:off x="12409805" y="5637629"/>
          <a:ext cx="61976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55544964-D8F7-4CBA-9E03-7050642AAB71}"/>
            </a:ext>
          </a:extLst>
        </xdr:cNvPr>
        <xdr:cNvSpPr txBox="1"/>
      </xdr:nvSpPr>
      <xdr:spPr>
        <a:xfrm>
          <a:off x="12185092" y="58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120201</xdr:rowOff>
    </xdr:from>
    <xdr:ext cx="469744" cy="259045"/>
    <xdr:sp macro="" textlink="">
      <xdr:nvSpPr>
        <xdr:cNvPr id="141" name="n_1mainValue債務償還比率">
          <a:extLst>
            <a:ext uri="{FF2B5EF4-FFF2-40B4-BE49-F238E27FC236}">
              <a16:creationId xmlns:a16="http://schemas.microsoft.com/office/drawing/2014/main" id="{DA289283-EFF2-4697-AC40-5416FA0DFC4A}"/>
            </a:ext>
          </a:extLst>
        </xdr:cNvPr>
        <xdr:cNvSpPr txBox="1"/>
      </xdr:nvSpPr>
      <xdr:spPr>
        <a:xfrm>
          <a:off x="12185092" y="540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CA687FB5-6D15-47DD-85BE-53149A4D633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345C38FA-5815-4DA0-9EF8-0BB86577DEA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3CE289BE-A842-414A-A4C6-F4C3B9B3F4E8}"/>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78BB59DF-1972-4E22-BD06-3892F6BB035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6EC126A4-7A75-4D84-A72F-5448045538A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F58F203B-E19D-4331-82D4-71AD143B544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6FF78B-918E-4AE6-8340-EE8CE2A393E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9F91E4-3DFA-4B5B-BD33-0E2F4350B95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554C50-FCC0-439C-ABA3-85B04254E70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5D6970-A431-434C-8E69-B0586B65929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D94AD7-73E8-4D9D-B7B5-D869E3C8BBC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04F955-C3E9-405E-BB6B-A6589AE364A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0CE05F-BE0D-4AF1-B52D-1E518798C81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D93090-E103-4990-B663-3AFDDB2246E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3845C4-8C3C-4FA2-B7CA-4DCD491B2C7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0B6D05-DE0F-4BDD-8C8C-C4BA3F2C928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DD9B56-B99A-4FFB-BC8D-07ED31C4F4F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3AB88F-97FB-4DB0-B3C8-9CBD7676E74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CBB731-6527-48EE-A604-1DD25516897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63E0C1-D1E7-4C6F-BAC7-DB5313DB45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C8F568-8B49-46C9-85D5-19BA41AFC70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FF0F277-61E9-42E8-81D4-0164620D6D5B}"/>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E03B87-848E-4640-943C-F12F1D47D60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54E0BB-C668-49FE-8451-D1E4A7D2744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FA6A3C-762F-47EE-8EFF-C1A93D00921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6D2B1A-5B99-4088-AE4A-2035974FE6C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B46704-ACD7-40D0-8E4D-098F9281AAF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CC7868-A0C6-4F14-9055-B1EF4B48969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D108C0-F320-4F66-BEB8-9022323C76A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1C34AC-0A70-4028-8311-278A19EBC87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6E6B78-5A4C-4050-8620-8D3840E3682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662A35-F43C-49F9-A8B5-B7433203A75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DDE1C5-832F-4A29-A77E-EEFF881199B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33A7B7-828C-4D4E-8DE5-45A00C2D793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518F37-E380-40C2-86CD-AEBD1E0DBDE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D036BE-302D-4A25-B892-6696D3AFFB8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350DC43-CA2E-4DFD-9887-FD3E22BCC9B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33ADBC1-9D6E-42A1-BBC2-B835BCE6295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4C887D4-1EC9-4C9F-B479-F1850320088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9C99E44-19C3-46D2-A033-EA42F92AFB5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320FE13-AD45-4181-93C9-5F3E7DE4107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DF52A16-A218-437E-B06E-132550701E0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A91E864-C5DC-46A8-A74F-47F2C9FE3F4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C95FC8-293A-4D39-935E-52788156ADB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44D3C1E-D46A-4B60-B173-89892678D90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81B5376-F966-4F6B-8DC7-1B48CBE6BE2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5E74058-5086-49BA-BA29-D4D961A83A6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6ABC51E-E35A-417B-9F97-9BFBEE210442}"/>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718ABEF-0E48-4919-B3CD-8D3C3DA7F00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0C7576F-47C1-43EA-9FD1-1F828C73184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5A38489-7D1D-4637-B72B-82616CC8C57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28D60FD-F6D1-418A-B337-CCA16CE8E41D}"/>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A5AD93A-A0D4-4F1C-97BC-0DB5E98BD71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F0B8912-3B1A-4A3B-8C02-320D15A3952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631E58D-0171-40A3-B305-EA639F05BA9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20724EE-FF96-450A-BE1D-CECD7B1D7E3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AC8FA7B-F50D-4E5E-AB6F-B61D7B51900B}"/>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2EE77C2-C959-4456-8CDA-3F572D68513E}"/>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1FE5A8F-4952-408B-99DB-A38D54DAB66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2E109EA-5212-42C5-A50D-2DEE3316577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FAF844E-C22D-4152-9276-5A3051A8EE2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6841FDD1-615C-4FBB-92BC-3E15C76E90F1}"/>
            </a:ext>
          </a:extLst>
        </xdr:cNvPr>
        <xdr:cNvCxnSpPr/>
      </xdr:nvCxnSpPr>
      <xdr:spPr>
        <a:xfrm flipV="1">
          <a:off x="4086225" y="556260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3666117B-6C42-4EA0-BCC1-DA94C4C89B7E}"/>
            </a:ext>
          </a:extLst>
        </xdr:cNvPr>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B5629676-EE5B-412B-8CC6-14CD8B80DC46}"/>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5ACD25E1-4B6E-4238-9110-2342F89A23C8}"/>
            </a:ext>
          </a:extLst>
        </xdr:cNvPr>
        <xdr:cNvSpPr txBox="1"/>
      </xdr:nvSpPr>
      <xdr:spPr>
        <a:xfrm>
          <a:off x="41249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E70FBCE7-055F-4A0D-91C1-94AE238A9633}"/>
            </a:ext>
          </a:extLst>
        </xdr:cNvPr>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F80BECFB-DCD4-4B42-9AEC-41C8E72517CD}"/>
            </a:ext>
          </a:extLst>
        </xdr:cNvPr>
        <xdr:cNvSpPr txBox="1"/>
      </xdr:nvSpPr>
      <xdr:spPr>
        <a:xfrm>
          <a:off x="4124960" y="608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F5C5768-0E10-456B-BB8B-BED7329EB396}"/>
            </a:ext>
          </a:extLst>
        </xdr:cNvPr>
        <xdr:cNvSpPr/>
      </xdr:nvSpPr>
      <xdr:spPr>
        <a:xfrm>
          <a:off x="403606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C4582A04-A663-481A-83BD-B7D0E9442668}"/>
            </a:ext>
          </a:extLst>
        </xdr:cNvPr>
        <xdr:cNvSpPr/>
      </xdr:nvSpPr>
      <xdr:spPr>
        <a:xfrm>
          <a:off x="331216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438ACD14-C759-4491-9D31-2A8150994B49}"/>
            </a:ext>
          </a:extLst>
        </xdr:cNvPr>
        <xdr:cNvSpPr/>
      </xdr:nvSpPr>
      <xdr:spPr>
        <a:xfrm>
          <a:off x="25146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924FDA9F-917D-45BA-AD36-54EAD3F2A392}"/>
            </a:ext>
          </a:extLst>
        </xdr:cNvPr>
        <xdr:cNvSpPr/>
      </xdr:nvSpPr>
      <xdr:spPr>
        <a:xfrm>
          <a:off x="17399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6830D9-896D-4840-9318-3AB0548C3D8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5B15C8-B9EA-4F70-8D6F-F6654C628BB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FA7C06-2C7E-44CD-A0FA-E0D35C70F72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7040F6-3BCC-4CCB-89A3-BFA1B4D728B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1A6177-26B9-4E83-B147-C634F462DA3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a:extLst>
            <a:ext uri="{FF2B5EF4-FFF2-40B4-BE49-F238E27FC236}">
              <a16:creationId xmlns:a16="http://schemas.microsoft.com/office/drawing/2014/main" id="{801974DB-8B48-4880-8F48-EE724396F205}"/>
            </a:ext>
          </a:extLst>
        </xdr:cNvPr>
        <xdr:cNvSpPr/>
      </xdr:nvSpPr>
      <xdr:spPr>
        <a:xfrm>
          <a:off x="403606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道路】&#10;有形固定資産減価償却率該当値テキスト">
          <a:extLst>
            <a:ext uri="{FF2B5EF4-FFF2-40B4-BE49-F238E27FC236}">
              <a16:creationId xmlns:a16="http://schemas.microsoft.com/office/drawing/2014/main" id="{7AC1A2F0-BC03-46F2-809B-A23C8293F615}"/>
            </a:ext>
          </a:extLst>
        </xdr:cNvPr>
        <xdr:cNvSpPr txBox="1"/>
      </xdr:nvSpPr>
      <xdr:spPr>
        <a:xfrm>
          <a:off x="4124960"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a:extLst>
            <a:ext uri="{FF2B5EF4-FFF2-40B4-BE49-F238E27FC236}">
              <a16:creationId xmlns:a16="http://schemas.microsoft.com/office/drawing/2014/main" id="{D4C6617A-8515-4FF3-8294-A4976CDB5442}"/>
            </a:ext>
          </a:extLst>
        </xdr:cNvPr>
        <xdr:cNvSpPr/>
      </xdr:nvSpPr>
      <xdr:spPr>
        <a:xfrm>
          <a:off x="3312160" y="6125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a:extLst>
            <a:ext uri="{FF2B5EF4-FFF2-40B4-BE49-F238E27FC236}">
              <a16:creationId xmlns:a16="http://schemas.microsoft.com/office/drawing/2014/main" id="{540E0FB6-9ABB-4AB9-9502-F792F132E0B8}"/>
            </a:ext>
          </a:extLst>
        </xdr:cNvPr>
        <xdr:cNvCxnSpPr/>
      </xdr:nvCxnSpPr>
      <xdr:spPr>
        <a:xfrm flipV="1">
          <a:off x="3355340" y="614389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a:extLst>
            <a:ext uri="{FF2B5EF4-FFF2-40B4-BE49-F238E27FC236}">
              <a16:creationId xmlns:a16="http://schemas.microsoft.com/office/drawing/2014/main" id="{025B4227-56CF-4F02-987F-5D98651E4EC6}"/>
            </a:ext>
          </a:extLst>
        </xdr:cNvPr>
        <xdr:cNvSpPr/>
      </xdr:nvSpPr>
      <xdr:spPr>
        <a:xfrm>
          <a:off x="2514600" y="6156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1089</xdr:rowOff>
    </xdr:to>
    <xdr:cxnSp macro="">
      <xdr:nvCxnSpPr>
        <xdr:cNvPr id="77" name="直線コネクタ 76">
          <a:extLst>
            <a:ext uri="{FF2B5EF4-FFF2-40B4-BE49-F238E27FC236}">
              <a16:creationId xmlns:a16="http://schemas.microsoft.com/office/drawing/2014/main" id="{40052E8F-19AB-4D7A-AE51-C2243EE94771}"/>
            </a:ext>
          </a:extLst>
        </xdr:cNvPr>
        <xdr:cNvCxnSpPr/>
      </xdr:nvCxnSpPr>
      <xdr:spPr>
        <a:xfrm flipV="1">
          <a:off x="2565400" y="6176554"/>
          <a:ext cx="78994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78" name="楕円 77">
          <a:extLst>
            <a:ext uri="{FF2B5EF4-FFF2-40B4-BE49-F238E27FC236}">
              <a16:creationId xmlns:a16="http://schemas.microsoft.com/office/drawing/2014/main" id="{225256CA-2658-4421-B328-2E39D155FD4A}"/>
            </a:ext>
          </a:extLst>
        </xdr:cNvPr>
        <xdr:cNvSpPr/>
      </xdr:nvSpPr>
      <xdr:spPr>
        <a:xfrm>
          <a:off x="1739900" y="618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1089</xdr:rowOff>
    </xdr:from>
    <xdr:to>
      <xdr:col>15</xdr:col>
      <xdr:colOff>50800</xdr:colOff>
      <xdr:row>37</xdr:row>
      <xdr:rowOff>32113</xdr:rowOff>
    </xdr:to>
    <xdr:cxnSp macro="">
      <xdr:nvCxnSpPr>
        <xdr:cNvPr id="79" name="直線コネクタ 78">
          <a:extLst>
            <a:ext uri="{FF2B5EF4-FFF2-40B4-BE49-F238E27FC236}">
              <a16:creationId xmlns:a16="http://schemas.microsoft.com/office/drawing/2014/main" id="{873252F2-8456-4B6E-A720-4AEA271AE6A2}"/>
            </a:ext>
          </a:extLst>
        </xdr:cNvPr>
        <xdr:cNvCxnSpPr/>
      </xdr:nvCxnSpPr>
      <xdr:spPr>
        <a:xfrm flipV="1">
          <a:off x="1790700" y="6203769"/>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38C7C664-B403-4502-8B86-B0572B4B1BCF}"/>
            </a:ext>
          </a:extLst>
        </xdr:cNvPr>
        <xdr:cNvSpPr txBox="1"/>
      </xdr:nvSpPr>
      <xdr:spPr>
        <a:xfrm>
          <a:off x="317056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0AA6C5F5-8736-4FD0-86D1-EDD3FE8C3C6F}"/>
            </a:ext>
          </a:extLst>
        </xdr:cNvPr>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29D24FA1-7492-43B0-8759-DF74CEEBB1BD}"/>
            </a:ext>
          </a:extLst>
        </xdr:cNvPr>
        <xdr:cNvSpPr txBox="1"/>
      </xdr:nvSpPr>
      <xdr:spPr>
        <a:xfrm>
          <a:off x="16110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道路】&#10;有形固定資産減価償却率">
          <a:extLst>
            <a:ext uri="{FF2B5EF4-FFF2-40B4-BE49-F238E27FC236}">
              <a16:creationId xmlns:a16="http://schemas.microsoft.com/office/drawing/2014/main" id="{D2AEADA1-C2A5-4E2C-8F8D-B25B6FD727C6}"/>
            </a:ext>
          </a:extLst>
        </xdr:cNvPr>
        <xdr:cNvSpPr txBox="1"/>
      </xdr:nvSpPr>
      <xdr:spPr>
        <a:xfrm>
          <a:off x="317056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4" name="n_2mainValue【道路】&#10;有形固定資産減価償却率">
          <a:extLst>
            <a:ext uri="{FF2B5EF4-FFF2-40B4-BE49-F238E27FC236}">
              <a16:creationId xmlns:a16="http://schemas.microsoft.com/office/drawing/2014/main" id="{43596910-C192-4F5B-8A0A-8FF5FB30659B}"/>
            </a:ext>
          </a:extLst>
        </xdr:cNvPr>
        <xdr:cNvSpPr txBox="1"/>
      </xdr:nvSpPr>
      <xdr:spPr>
        <a:xfrm>
          <a:off x="23857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5" name="n_3mainValue【道路】&#10;有形固定資産減価償却率">
          <a:extLst>
            <a:ext uri="{FF2B5EF4-FFF2-40B4-BE49-F238E27FC236}">
              <a16:creationId xmlns:a16="http://schemas.microsoft.com/office/drawing/2014/main" id="{A7C52005-5BD9-4F48-A29D-38D6CB2EC30A}"/>
            </a:ext>
          </a:extLst>
        </xdr:cNvPr>
        <xdr:cNvSpPr txBox="1"/>
      </xdr:nvSpPr>
      <xdr:spPr>
        <a:xfrm>
          <a:off x="161100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824943C-CB47-44ED-8F12-E273F16A29A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8C1AAC5-1C51-428C-A01F-A5A0EEAFE88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3086CAD-4530-4DF7-A37A-B1FF36BA560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9341BB4-C1F3-4149-8452-F7FA4D7AE14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8A41861-17F1-4020-9785-88860F4B229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D851E11-C3D9-480D-A19B-5D40A31DFE4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DBA1BB5-C298-4EB4-96DF-0208F57E0F2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341CB1E7-33C2-4978-AB85-DD8F76D7EE9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524A3033-4CAC-43BC-B6DE-681500F8E13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F813D8F-613F-483E-8A12-A073D061AD1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C3B8C8A-E022-4791-9F26-5A321272D3E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AC5D56E-43E5-414B-8D4B-B46D81D1DAA9}"/>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FE264FF-921D-4212-9E62-BB4F4588592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EAE70CD9-D0C9-474B-ACC5-C4F19C27D4B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D15221B-3D1E-41CE-A353-27DAEF41E60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14DD6B6D-FA3E-43F7-AF88-E0ED1CA4B361}"/>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60793CC1-2539-4473-9ECB-ACC49613E83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2E644366-9E0C-41B2-B695-4BD0F55F5A7C}"/>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AB82010-FEEA-4D2A-99B3-B517C51D0B6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08CE2D9-E0E2-4004-BF9F-6A991DBE5796}"/>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76D24AB-5D06-4526-B27B-AB3FE1DE3D6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FB6CF86F-21AD-4CFD-930F-DF8BCD2675CA}"/>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27AFFB8-BDAB-41CD-AA83-1DC77A44463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C0C8FB3D-1E7A-44C7-8338-51FB82D866D8}"/>
            </a:ext>
          </a:extLst>
        </xdr:cNvPr>
        <xdr:cNvCxnSpPr/>
      </xdr:nvCxnSpPr>
      <xdr:spPr>
        <a:xfrm flipV="1">
          <a:off x="9219565" y="5643880"/>
          <a:ext cx="0" cy="141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AEC8D5D7-CA42-4479-98E7-02771C9B4F2D}"/>
            </a:ext>
          </a:extLst>
        </xdr:cNvPr>
        <xdr:cNvSpPr txBox="1"/>
      </xdr:nvSpPr>
      <xdr:spPr>
        <a:xfrm>
          <a:off x="9258300" y="70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4FA65AE2-3332-4CFD-BDCE-C841B487D9C5}"/>
            </a:ext>
          </a:extLst>
        </xdr:cNvPr>
        <xdr:cNvCxnSpPr/>
      </xdr:nvCxnSpPr>
      <xdr:spPr>
        <a:xfrm>
          <a:off x="9154160" y="705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116D85D9-1C69-4572-BA92-1364C147BACD}"/>
            </a:ext>
          </a:extLst>
        </xdr:cNvPr>
        <xdr:cNvSpPr txBox="1"/>
      </xdr:nvSpPr>
      <xdr:spPr>
        <a:xfrm>
          <a:off x="9258300" y="542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ADCA35F3-5755-4B10-B164-0CDF07BB3EFB}"/>
            </a:ext>
          </a:extLst>
        </xdr:cNvPr>
        <xdr:cNvCxnSpPr/>
      </xdr:nvCxnSpPr>
      <xdr:spPr>
        <a:xfrm>
          <a:off x="9154160" y="5643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a:extLst>
            <a:ext uri="{FF2B5EF4-FFF2-40B4-BE49-F238E27FC236}">
              <a16:creationId xmlns:a16="http://schemas.microsoft.com/office/drawing/2014/main" id="{048BF39D-A03D-4E5E-9F9F-48770AED8FBB}"/>
            </a:ext>
          </a:extLst>
        </xdr:cNvPr>
        <xdr:cNvSpPr txBox="1"/>
      </xdr:nvSpPr>
      <xdr:spPr>
        <a:xfrm>
          <a:off x="9258300" y="689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FC96B725-11F6-43F0-90C1-DFE34F4B248C}"/>
            </a:ext>
          </a:extLst>
        </xdr:cNvPr>
        <xdr:cNvSpPr/>
      </xdr:nvSpPr>
      <xdr:spPr>
        <a:xfrm>
          <a:off x="9192260" y="69165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491B93DA-96D4-4104-AF2A-929C7DD05AEC}"/>
            </a:ext>
          </a:extLst>
        </xdr:cNvPr>
        <xdr:cNvSpPr/>
      </xdr:nvSpPr>
      <xdr:spPr>
        <a:xfrm>
          <a:off x="8445500" y="692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17FFBDA9-5D41-4873-8C24-096B89A051E2}"/>
            </a:ext>
          </a:extLst>
        </xdr:cNvPr>
        <xdr:cNvSpPr/>
      </xdr:nvSpPr>
      <xdr:spPr>
        <a:xfrm>
          <a:off x="7670800" y="6925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3D386637-B14D-4E77-8C6F-3D7B4D7519CF}"/>
            </a:ext>
          </a:extLst>
        </xdr:cNvPr>
        <xdr:cNvSpPr/>
      </xdr:nvSpPr>
      <xdr:spPr>
        <a:xfrm>
          <a:off x="6873240" y="6943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94DD22F-C8C5-4313-91BC-04029B5AFD5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7FC179E-512D-4E02-B8BD-ED3B99145E9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92B489A-B373-4FBA-8518-EF84E6CFCBC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4D97F98-D7E7-4ED5-9687-5E727672253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489E952-1EBA-4839-B6CA-206E754DD3F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145021</xdr:rowOff>
    </xdr:from>
    <xdr:to>
      <xdr:col>55</xdr:col>
      <xdr:colOff>50800</xdr:colOff>
      <xdr:row>41</xdr:row>
      <xdr:rowOff>75171</xdr:rowOff>
    </xdr:to>
    <xdr:sp macro="" textlink="">
      <xdr:nvSpPr>
        <xdr:cNvPr id="124" name="楕円 123">
          <a:extLst>
            <a:ext uri="{FF2B5EF4-FFF2-40B4-BE49-F238E27FC236}">
              <a16:creationId xmlns:a16="http://schemas.microsoft.com/office/drawing/2014/main" id="{25242183-64E4-4237-84E2-501379330ED2}"/>
            </a:ext>
          </a:extLst>
        </xdr:cNvPr>
        <xdr:cNvSpPr/>
      </xdr:nvSpPr>
      <xdr:spPr>
        <a:xfrm>
          <a:off x="9192260" y="6850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167898</xdr:rowOff>
    </xdr:from>
    <xdr:ext cx="534377" cy="259045"/>
    <xdr:sp macro="" textlink="">
      <xdr:nvSpPr>
        <xdr:cNvPr id="125" name="【道路】&#10;一人当たり延長該当値テキスト">
          <a:extLst>
            <a:ext uri="{FF2B5EF4-FFF2-40B4-BE49-F238E27FC236}">
              <a16:creationId xmlns:a16="http://schemas.microsoft.com/office/drawing/2014/main" id="{7A565F79-A13C-433C-88CA-E07FD15BD79A}"/>
            </a:ext>
          </a:extLst>
        </xdr:cNvPr>
        <xdr:cNvSpPr txBox="1"/>
      </xdr:nvSpPr>
      <xdr:spPr>
        <a:xfrm>
          <a:off x="9258300" y="67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145555</xdr:rowOff>
    </xdr:from>
    <xdr:to>
      <xdr:col>50</xdr:col>
      <xdr:colOff>165100</xdr:colOff>
      <xdr:row>41</xdr:row>
      <xdr:rowOff>75705</xdr:rowOff>
    </xdr:to>
    <xdr:sp macro="" textlink="">
      <xdr:nvSpPr>
        <xdr:cNvPr id="126" name="楕円 125">
          <a:extLst>
            <a:ext uri="{FF2B5EF4-FFF2-40B4-BE49-F238E27FC236}">
              <a16:creationId xmlns:a16="http://schemas.microsoft.com/office/drawing/2014/main" id="{C050BBDF-0B3D-4B25-B742-21C90949A049}"/>
            </a:ext>
          </a:extLst>
        </xdr:cNvPr>
        <xdr:cNvSpPr/>
      </xdr:nvSpPr>
      <xdr:spPr>
        <a:xfrm>
          <a:off x="8445500" y="6851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24371</xdr:rowOff>
    </xdr:from>
    <xdr:to>
      <xdr:col>55</xdr:col>
      <xdr:colOff>0</xdr:colOff>
      <xdr:row>41</xdr:row>
      <xdr:rowOff>24905</xdr:rowOff>
    </xdr:to>
    <xdr:cxnSp macro="">
      <xdr:nvCxnSpPr>
        <xdr:cNvPr id="127" name="直線コネクタ 126">
          <a:extLst>
            <a:ext uri="{FF2B5EF4-FFF2-40B4-BE49-F238E27FC236}">
              <a16:creationId xmlns:a16="http://schemas.microsoft.com/office/drawing/2014/main" id="{0D989EC2-DD17-47B8-B730-3F640D688F54}"/>
            </a:ext>
          </a:extLst>
        </xdr:cNvPr>
        <xdr:cNvCxnSpPr/>
      </xdr:nvCxnSpPr>
      <xdr:spPr>
        <a:xfrm flipV="1">
          <a:off x="8496300" y="6897611"/>
          <a:ext cx="7239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147028</xdr:rowOff>
    </xdr:from>
    <xdr:to>
      <xdr:col>46</xdr:col>
      <xdr:colOff>38100</xdr:colOff>
      <xdr:row>41</xdr:row>
      <xdr:rowOff>77178</xdr:rowOff>
    </xdr:to>
    <xdr:sp macro="" textlink="">
      <xdr:nvSpPr>
        <xdr:cNvPr id="128" name="楕円 127">
          <a:extLst>
            <a:ext uri="{FF2B5EF4-FFF2-40B4-BE49-F238E27FC236}">
              <a16:creationId xmlns:a16="http://schemas.microsoft.com/office/drawing/2014/main" id="{AEF96745-8CEE-46DC-8453-0B42946BD17D}"/>
            </a:ext>
          </a:extLst>
        </xdr:cNvPr>
        <xdr:cNvSpPr/>
      </xdr:nvSpPr>
      <xdr:spPr>
        <a:xfrm>
          <a:off x="7670800" y="685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24905</xdr:rowOff>
    </xdr:from>
    <xdr:to>
      <xdr:col>50</xdr:col>
      <xdr:colOff>114300</xdr:colOff>
      <xdr:row>41</xdr:row>
      <xdr:rowOff>26378</xdr:rowOff>
    </xdr:to>
    <xdr:cxnSp macro="">
      <xdr:nvCxnSpPr>
        <xdr:cNvPr id="129" name="直線コネクタ 128">
          <a:extLst>
            <a:ext uri="{FF2B5EF4-FFF2-40B4-BE49-F238E27FC236}">
              <a16:creationId xmlns:a16="http://schemas.microsoft.com/office/drawing/2014/main" id="{911D14E8-1029-4FCF-B64C-8B280D9919C2}"/>
            </a:ext>
          </a:extLst>
        </xdr:cNvPr>
        <xdr:cNvCxnSpPr/>
      </xdr:nvCxnSpPr>
      <xdr:spPr>
        <a:xfrm flipV="1">
          <a:off x="7713980" y="6898145"/>
          <a:ext cx="78232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147638</xdr:rowOff>
    </xdr:from>
    <xdr:to>
      <xdr:col>41</xdr:col>
      <xdr:colOff>101600</xdr:colOff>
      <xdr:row>41</xdr:row>
      <xdr:rowOff>77788</xdr:rowOff>
    </xdr:to>
    <xdr:sp macro="" textlink="">
      <xdr:nvSpPr>
        <xdr:cNvPr id="130" name="楕円 129">
          <a:extLst>
            <a:ext uri="{FF2B5EF4-FFF2-40B4-BE49-F238E27FC236}">
              <a16:creationId xmlns:a16="http://schemas.microsoft.com/office/drawing/2014/main" id="{292DE847-5F77-4DAE-9202-E2AFDD628D77}"/>
            </a:ext>
          </a:extLst>
        </xdr:cNvPr>
        <xdr:cNvSpPr/>
      </xdr:nvSpPr>
      <xdr:spPr>
        <a:xfrm>
          <a:off x="6873240" y="6853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26378</xdr:rowOff>
    </xdr:from>
    <xdr:to>
      <xdr:col>45</xdr:col>
      <xdr:colOff>177800</xdr:colOff>
      <xdr:row>41</xdr:row>
      <xdr:rowOff>26988</xdr:rowOff>
    </xdr:to>
    <xdr:cxnSp macro="">
      <xdr:nvCxnSpPr>
        <xdr:cNvPr id="131" name="直線コネクタ 130">
          <a:extLst>
            <a:ext uri="{FF2B5EF4-FFF2-40B4-BE49-F238E27FC236}">
              <a16:creationId xmlns:a16="http://schemas.microsoft.com/office/drawing/2014/main" id="{C64D8E17-0621-44DF-883B-1C2403F67BF8}"/>
            </a:ext>
          </a:extLst>
        </xdr:cNvPr>
        <xdr:cNvCxnSpPr/>
      </xdr:nvCxnSpPr>
      <xdr:spPr>
        <a:xfrm flipV="1">
          <a:off x="6924040" y="6899618"/>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a:extLst>
            <a:ext uri="{FF2B5EF4-FFF2-40B4-BE49-F238E27FC236}">
              <a16:creationId xmlns:a16="http://schemas.microsoft.com/office/drawing/2014/main" id="{4068644D-D835-4DA7-80A3-AC8AFE1A59A4}"/>
            </a:ext>
          </a:extLst>
        </xdr:cNvPr>
        <xdr:cNvSpPr txBox="1"/>
      </xdr:nvSpPr>
      <xdr:spPr>
        <a:xfrm>
          <a:off x="8271587" y="70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a:extLst>
            <a:ext uri="{FF2B5EF4-FFF2-40B4-BE49-F238E27FC236}">
              <a16:creationId xmlns:a16="http://schemas.microsoft.com/office/drawing/2014/main" id="{D0F94F3B-8D2D-4156-9B68-8443DD300B7B}"/>
            </a:ext>
          </a:extLst>
        </xdr:cNvPr>
        <xdr:cNvSpPr txBox="1"/>
      </xdr:nvSpPr>
      <xdr:spPr>
        <a:xfrm>
          <a:off x="7509587" y="70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a:extLst>
            <a:ext uri="{FF2B5EF4-FFF2-40B4-BE49-F238E27FC236}">
              <a16:creationId xmlns:a16="http://schemas.microsoft.com/office/drawing/2014/main" id="{45BBFDA0-118C-4094-9AFE-4CAFC2F49A5F}"/>
            </a:ext>
          </a:extLst>
        </xdr:cNvPr>
        <xdr:cNvSpPr txBox="1"/>
      </xdr:nvSpPr>
      <xdr:spPr>
        <a:xfrm>
          <a:off x="6712027" y="7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92232</xdr:rowOff>
    </xdr:from>
    <xdr:ext cx="534377" cy="259045"/>
    <xdr:sp macro="" textlink="">
      <xdr:nvSpPr>
        <xdr:cNvPr id="135" name="n_1mainValue【道路】&#10;一人当たり延長">
          <a:extLst>
            <a:ext uri="{FF2B5EF4-FFF2-40B4-BE49-F238E27FC236}">
              <a16:creationId xmlns:a16="http://schemas.microsoft.com/office/drawing/2014/main" id="{72541CD4-C82E-4AFD-9A68-BDF0BCFA33A2}"/>
            </a:ext>
          </a:extLst>
        </xdr:cNvPr>
        <xdr:cNvSpPr txBox="1"/>
      </xdr:nvSpPr>
      <xdr:spPr>
        <a:xfrm>
          <a:off x="8239271" y="66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93705</xdr:rowOff>
    </xdr:from>
    <xdr:ext cx="534377" cy="259045"/>
    <xdr:sp macro="" textlink="">
      <xdr:nvSpPr>
        <xdr:cNvPr id="136" name="n_2mainValue【道路】&#10;一人当たり延長">
          <a:extLst>
            <a:ext uri="{FF2B5EF4-FFF2-40B4-BE49-F238E27FC236}">
              <a16:creationId xmlns:a16="http://schemas.microsoft.com/office/drawing/2014/main" id="{B1F4CBC1-801D-48E4-ABEB-2C0810641024}"/>
            </a:ext>
          </a:extLst>
        </xdr:cNvPr>
        <xdr:cNvSpPr txBox="1"/>
      </xdr:nvSpPr>
      <xdr:spPr>
        <a:xfrm>
          <a:off x="7477271" y="66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94315</xdr:rowOff>
    </xdr:from>
    <xdr:ext cx="534377" cy="259045"/>
    <xdr:sp macro="" textlink="">
      <xdr:nvSpPr>
        <xdr:cNvPr id="137" name="n_3mainValue【道路】&#10;一人当たり延長">
          <a:extLst>
            <a:ext uri="{FF2B5EF4-FFF2-40B4-BE49-F238E27FC236}">
              <a16:creationId xmlns:a16="http://schemas.microsoft.com/office/drawing/2014/main" id="{02E30298-AAE2-4564-A3BF-F623D579255B}"/>
            </a:ext>
          </a:extLst>
        </xdr:cNvPr>
        <xdr:cNvSpPr txBox="1"/>
      </xdr:nvSpPr>
      <xdr:spPr>
        <a:xfrm>
          <a:off x="6702571" y="66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09ECB19-44BA-4F1D-A493-7738A6979FA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45B68171-F02A-451B-AA88-899B4D622AB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F00A0D0-13F1-4747-BC1E-277B30F26F8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145F3037-CB9F-4830-9C7D-EC8FD80B7BD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0D66384-307A-4F1E-AE7F-B7A61D7A7D6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FE133F76-B67C-4C93-B6F1-0ED628C32E1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FD70569D-4CBE-4A43-A84E-C7132E283B4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199E675-450C-4846-84AB-E84BD54E9AB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5CA8B5F-04C3-4F8C-9108-B50A45BBF02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29FA1FE2-033A-4A4F-97E8-2967FFA9D6B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BB3B3DB-F9FF-49F7-9F17-8CD921D7DBB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226EAA1F-9D8F-49D9-96DB-48431996AB51}"/>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DBBC0235-3576-4E5E-A5BE-E57CA2827B3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703AEC40-8626-48A3-8702-B2A7CAD402F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93C5CF92-5726-413A-83CD-516F4365912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F0DB766-959F-4EB0-BCA4-5B059915165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64162B8-37D2-4B37-8AB1-7DCB59D2704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3F34D168-30DC-4E8B-B522-59B9F148595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1B7E1444-F089-49C6-80DA-A4772186986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9DFF8AC-352A-4E06-BAA0-FA16CEBBF2D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CAEA214-1B3C-42E7-B826-198BD2EACF6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CF26FED4-620F-40C7-8B6E-77A09735FB3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1E47ABE-4B05-446F-98DA-1B7470AF521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2E609E39-00B2-41F3-A60C-05679F4660D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20A5CE4E-F0BB-46BD-817A-7E859B6FABC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31EEFCE8-352A-44E0-8AF4-28FCDCE2FC81}"/>
            </a:ext>
          </a:extLst>
        </xdr:cNvPr>
        <xdr:cNvCxnSpPr/>
      </xdr:nvCxnSpPr>
      <xdr:spPr>
        <a:xfrm flipV="1">
          <a:off x="4086225" y="9474381"/>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8BA9258-2E41-4B76-A970-D67E566A4ACB}"/>
            </a:ext>
          </a:extLst>
        </xdr:cNvPr>
        <xdr:cNvSpPr txBox="1"/>
      </xdr:nvSpPr>
      <xdr:spPr>
        <a:xfrm>
          <a:off x="4124960" y="10720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87774E1A-352A-4824-89ED-450FC2D34847}"/>
            </a:ext>
          </a:extLst>
        </xdr:cNvPr>
        <xdr:cNvCxnSpPr/>
      </xdr:nvCxnSpPr>
      <xdr:spPr>
        <a:xfrm>
          <a:off x="402082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8D8C2BBB-373C-41D6-8485-DBC652167F3C}"/>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8B8BC35D-31F1-41C0-BEFD-17FAF7E561AA}"/>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2549A5BF-72A3-40AC-AE24-8A94F40D20D3}"/>
            </a:ext>
          </a:extLst>
        </xdr:cNvPr>
        <xdr:cNvSpPr txBox="1"/>
      </xdr:nvSpPr>
      <xdr:spPr>
        <a:xfrm>
          <a:off x="4124960" y="975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B8285F89-23EF-4B79-B44C-E0CB32DB7895}"/>
            </a:ext>
          </a:extLst>
        </xdr:cNvPr>
        <xdr:cNvSpPr/>
      </xdr:nvSpPr>
      <xdr:spPr>
        <a:xfrm>
          <a:off x="4036060" y="990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25FB2D3D-1A9F-4C77-8351-6F2CA1E02AC5}"/>
            </a:ext>
          </a:extLst>
        </xdr:cNvPr>
        <xdr:cNvSpPr/>
      </xdr:nvSpPr>
      <xdr:spPr>
        <a:xfrm>
          <a:off x="3312160" y="99248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1171381C-9D26-4ADF-AF65-6F4FDECAE561}"/>
            </a:ext>
          </a:extLst>
        </xdr:cNvPr>
        <xdr:cNvSpPr/>
      </xdr:nvSpPr>
      <xdr:spPr>
        <a:xfrm>
          <a:off x="2514600" y="993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C1775A27-F018-4351-814E-54AAEB2733DE}"/>
            </a:ext>
          </a:extLst>
        </xdr:cNvPr>
        <xdr:cNvSpPr/>
      </xdr:nvSpPr>
      <xdr:spPr>
        <a:xfrm>
          <a:off x="173990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5991E36-99A6-4CA0-AA5C-CDB1D50FA8F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8509B21-908F-47A1-AFFD-26FDD490C38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FEC935F-4E21-4AF0-B203-C144D861404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E9C25AA-88D8-467A-8873-43CAA904443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DAEF081-ACE9-4630-9FDA-6AE1FE4C03C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78" name="楕円 177">
          <a:extLst>
            <a:ext uri="{FF2B5EF4-FFF2-40B4-BE49-F238E27FC236}">
              <a16:creationId xmlns:a16="http://schemas.microsoft.com/office/drawing/2014/main" id="{7161A69F-420C-4F80-A96D-38AB77CC56FA}"/>
            </a:ext>
          </a:extLst>
        </xdr:cNvPr>
        <xdr:cNvSpPr/>
      </xdr:nvSpPr>
      <xdr:spPr>
        <a:xfrm>
          <a:off x="403606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76ABC57-4153-41F0-95C2-5A0B5A2135B4}"/>
            </a:ext>
          </a:extLst>
        </xdr:cNvPr>
        <xdr:cNvSpPr txBox="1"/>
      </xdr:nvSpPr>
      <xdr:spPr>
        <a:xfrm>
          <a:off x="4124960" y="989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80" name="楕円 179">
          <a:extLst>
            <a:ext uri="{FF2B5EF4-FFF2-40B4-BE49-F238E27FC236}">
              <a16:creationId xmlns:a16="http://schemas.microsoft.com/office/drawing/2014/main" id="{7C5C7DAF-A210-4C33-B8EE-334C29C08B13}"/>
            </a:ext>
          </a:extLst>
        </xdr:cNvPr>
        <xdr:cNvSpPr/>
      </xdr:nvSpPr>
      <xdr:spPr>
        <a:xfrm>
          <a:off x="3312160" y="99411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76744</xdr:rowOff>
    </xdr:from>
    <xdr:to>
      <xdr:col>24</xdr:col>
      <xdr:colOff>63500</xdr:colOff>
      <xdr:row>59</xdr:row>
      <xdr:rowOff>101237</xdr:rowOff>
    </xdr:to>
    <xdr:cxnSp macro="">
      <xdr:nvCxnSpPr>
        <xdr:cNvPr id="181" name="直線コネクタ 180">
          <a:extLst>
            <a:ext uri="{FF2B5EF4-FFF2-40B4-BE49-F238E27FC236}">
              <a16:creationId xmlns:a16="http://schemas.microsoft.com/office/drawing/2014/main" id="{82A08CEE-336D-4B72-892D-4EB3DF8298B2}"/>
            </a:ext>
          </a:extLst>
        </xdr:cNvPr>
        <xdr:cNvCxnSpPr/>
      </xdr:nvCxnSpPr>
      <xdr:spPr>
        <a:xfrm flipV="1">
          <a:off x="3355340" y="9967504"/>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82" name="楕円 181">
          <a:extLst>
            <a:ext uri="{FF2B5EF4-FFF2-40B4-BE49-F238E27FC236}">
              <a16:creationId xmlns:a16="http://schemas.microsoft.com/office/drawing/2014/main" id="{51C32D51-889B-4247-8DA2-3E6FDD0D9DE2}"/>
            </a:ext>
          </a:extLst>
        </xdr:cNvPr>
        <xdr:cNvSpPr/>
      </xdr:nvSpPr>
      <xdr:spPr>
        <a:xfrm>
          <a:off x="251460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112667</xdr:rowOff>
    </xdr:to>
    <xdr:cxnSp macro="">
      <xdr:nvCxnSpPr>
        <xdr:cNvPr id="183" name="直線コネクタ 182">
          <a:extLst>
            <a:ext uri="{FF2B5EF4-FFF2-40B4-BE49-F238E27FC236}">
              <a16:creationId xmlns:a16="http://schemas.microsoft.com/office/drawing/2014/main" id="{316152B7-3BA5-4A27-807A-0F2D9C0D02DC}"/>
            </a:ext>
          </a:extLst>
        </xdr:cNvPr>
        <xdr:cNvCxnSpPr/>
      </xdr:nvCxnSpPr>
      <xdr:spPr>
        <a:xfrm flipV="1">
          <a:off x="2565400" y="9991997"/>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87993</xdr:rowOff>
    </xdr:from>
    <xdr:to>
      <xdr:col>10</xdr:col>
      <xdr:colOff>165100</xdr:colOff>
      <xdr:row>60</xdr:row>
      <xdr:rowOff>18143</xdr:rowOff>
    </xdr:to>
    <xdr:sp macro="" textlink="">
      <xdr:nvSpPr>
        <xdr:cNvPr id="184" name="楕円 183">
          <a:extLst>
            <a:ext uri="{FF2B5EF4-FFF2-40B4-BE49-F238E27FC236}">
              <a16:creationId xmlns:a16="http://schemas.microsoft.com/office/drawing/2014/main" id="{8AB7827F-02A7-469D-891F-6C498354060D}"/>
            </a:ext>
          </a:extLst>
        </xdr:cNvPr>
        <xdr:cNvSpPr/>
      </xdr:nvSpPr>
      <xdr:spPr>
        <a:xfrm>
          <a:off x="173990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112667</xdr:rowOff>
    </xdr:from>
    <xdr:to>
      <xdr:col>15</xdr:col>
      <xdr:colOff>50800</xdr:colOff>
      <xdr:row>59</xdr:row>
      <xdr:rowOff>138793</xdr:rowOff>
    </xdr:to>
    <xdr:cxnSp macro="">
      <xdr:nvCxnSpPr>
        <xdr:cNvPr id="185" name="直線コネクタ 184">
          <a:extLst>
            <a:ext uri="{FF2B5EF4-FFF2-40B4-BE49-F238E27FC236}">
              <a16:creationId xmlns:a16="http://schemas.microsoft.com/office/drawing/2014/main" id="{3D1D18D4-18D3-4D5A-93EA-1ACD05B2915A}"/>
            </a:ext>
          </a:extLst>
        </xdr:cNvPr>
        <xdr:cNvCxnSpPr/>
      </xdr:nvCxnSpPr>
      <xdr:spPr>
        <a:xfrm flipV="1">
          <a:off x="1790700" y="10003427"/>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5BEAF9E9-D081-4B32-8996-F03148D38F26}"/>
            </a:ext>
          </a:extLst>
        </xdr:cNvPr>
        <xdr:cNvSpPr txBox="1"/>
      </xdr:nvSpPr>
      <xdr:spPr>
        <a:xfrm>
          <a:off x="3170564" y="970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2F3B9AB7-5671-4ECE-8BDF-1675C73D402E}"/>
            </a:ext>
          </a:extLst>
        </xdr:cNvPr>
        <xdr:cNvSpPr txBox="1"/>
      </xdr:nvSpPr>
      <xdr:spPr>
        <a:xfrm>
          <a:off x="2385704" y="972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C46B4CB-DA89-40D3-AE98-7C59F95646CC}"/>
            </a:ext>
          </a:extLst>
        </xdr:cNvPr>
        <xdr:cNvSpPr txBox="1"/>
      </xdr:nvSpPr>
      <xdr:spPr>
        <a:xfrm>
          <a:off x="161100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A8DFF56B-8756-4172-BBE6-002C7B037AE4}"/>
            </a:ext>
          </a:extLst>
        </xdr:cNvPr>
        <xdr:cNvSpPr txBox="1"/>
      </xdr:nvSpPr>
      <xdr:spPr>
        <a:xfrm>
          <a:off x="3170564" y="1003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154594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8A5BBB34-8E93-4647-A7DD-795F250B2166}"/>
            </a:ext>
          </a:extLst>
        </xdr:cNvPr>
        <xdr:cNvSpPr txBox="1"/>
      </xdr:nvSpPr>
      <xdr:spPr>
        <a:xfrm>
          <a:off x="238570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34670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A3C734D1-0835-4803-8339-49994005A6E0}"/>
            </a:ext>
          </a:extLst>
        </xdr:cNvPr>
        <xdr:cNvSpPr txBox="1"/>
      </xdr:nvSpPr>
      <xdr:spPr>
        <a:xfrm>
          <a:off x="161100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31190C03-699B-4A20-A1B4-12C683D22A1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9BC4370-80AC-4C9E-8AE9-51665C7CF3C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A970B39-9CED-4770-9296-4916A67EDC5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69C9E404-5D2A-4F21-AAA9-11AE862E0E6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3FD88571-90E0-47D0-9329-3440CA9FD73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BEF115F-6CC4-4C80-8E58-2933AF6B51B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1302C296-8DBE-405E-950C-D2222A937D1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C697127-6DFE-4ABC-866E-EB60A1E1CA0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A6B20946-E59D-46E8-A09F-4271113CE96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B6213478-A337-4057-A18A-7F856D35028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C80AD1ED-547A-4CC9-B2E2-04FE3F3A7FA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F6335B1B-0E2B-4EC5-8DD1-9ADC92EEE14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D7B77A2D-F894-4B25-BE27-BDB6E73BCDD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C7545C17-888B-41A0-8039-17261589F86F}"/>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3715877-8A3A-4C7C-8243-4DBD52EDA33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40E30F26-8B91-4B8E-8B46-2ACB6376B2AC}"/>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9BF2DB88-4D7B-47FC-A1B9-F83C0B68A10B}"/>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2D4ACA9D-9A45-4490-ABEF-B779E0A54EE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5ACFDD7A-1D4D-4464-BF12-09E37269AED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DBB8745C-8D60-4B94-A522-88998855A99D}"/>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78304880-A25D-401F-9440-14FD4BE8996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C4AE1E39-444E-4FC9-93BF-DD5EEB297BE2}"/>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FB2B0B20-F718-44DC-98D7-75C2F555541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4F753151-9C8C-4C82-A9F7-B5C08D4B8C71}"/>
            </a:ext>
          </a:extLst>
        </xdr:cNvPr>
        <xdr:cNvCxnSpPr/>
      </xdr:nvCxnSpPr>
      <xdr:spPr>
        <a:xfrm flipV="1">
          <a:off x="9219565" y="9497040"/>
          <a:ext cx="0" cy="130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9866EC4C-E688-4DE1-B0D4-FCFAAC8901B3}"/>
            </a:ext>
          </a:extLst>
        </xdr:cNvPr>
        <xdr:cNvSpPr txBox="1"/>
      </xdr:nvSpPr>
      <xdr:spPr>
        <a:xfrm>
          <a:off x="9258300" y="108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91AD5A5D-5B60-42D0-AC7D-9CCB0326E909}"/>
            </a:ext>
          </a:extLst>
        </xdr:cNvPr>
        <xdr:cNvCxnSpPr/>
      </xdr:nvCxnSpPr>
      <xdr:spPr>
        <a:xfrm>
          <a:off x="9154160" y="10801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68B55454-0E38-4FEF-A708-3A5306A48290}"/>
            </a:ext>
          </a:extLst>
        </xdr:cNvPr>
        <xdr:cNvSpPr txBox="1"/>
      </xdr:nvSpPr>
      <xdr:spPr>
        <a:xfrm>
          <a:off x="9258300" y="9276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402FF8D9-B05D-488C-B600-C2B4BD663176}"/>
            </a:ext>
          </a:extLst>
        </xdr:cNvPr>
        <xdr:cNvCxnSpPr/>
      </xdr:nvCxnSpPr>
      <xdr:spPr>
        <a:xfrm>
          <a:off x="9154160" y="949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FE3A61C1-141F-4BD7-8212-6ECABA7E49C6}"/>
            </a:ext>
          </a:extLst>
        </xdr:cNvPr>
        <xdr:cNvSpPr txBox="1"/>
      </xdr:nvSpPr>
      <xdr:spPr>
        <a:xfrm>
          <a:off x="9258300" y="104799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79D3BD5-C661-47BF-8D18-6A425E22DE60}"/>
            </a:ext>
          </a:extLst>
        </xdr:cNvPr>
        <xdr:cNvSpPr/>
      </xdr:nvSpPr>
      <xdr:spPr>
        <a:xfrm>
          <a:off x="9192260" y="10624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4C75B8E9-C743-4A27-94E8-4966F7D5DC51}"/>
            </a:ext>
          </a:extLst>
        </xdr:cNvPr>
        <xdr:cNvSpPr/>
      </xdr:nvSpPr>
      <xdr:spPr>
        <a:xfrm>
          <a:off x="8445500" y="1062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95B4FF2A-2456-470E-BFE7-BB5D4D8457F8}"/>
            </a:ext>
          </a:extLst>
        </xdr:cNvPr>
        <xdr:cNvSpPr/>
      </xdr:nvSpPr>
      <xdr:spPr>
        <a:xfrm>
          <a:off x="7670800" y="10624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C680B67D-ABEF-4722-989F-547122E15384}"/>
            </a:ext>
          </a:extLst>
        </xdr:cNvPr>
        <xdr:cNvSpPr/>
      </xdr:nvSpPr>
      <xdr:spPr>
        <a:xfrm>
          <a:off x="68732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BD17B51-6355-4CF7-A56C-6CFDAE6A79C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202BB20-A7AA-4B97-9610-8D80D22E4BD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544DA75-7233-42A6-B824-A6AFC7593FF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40EB247-279D-4D9D-8582-A980156ECBD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B4756C2-82FA-409F-9D7B-37CEDB12082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65436</xdr:rowOff>
    </xdr:from>
    <xdr:to>
      <xdr:col>55</xdr:col>
      <xdr:colOff>50800</xdr:colOff>
      <xdr:row>63</xdr:row>
      <xdr:rowOff>167036</xdr:rowOff>
    </xdr:to>
    <xdr:sp macro="" textlink="">
      <xdr:nvSpPr>
        <xdr:cNvPr id="230" name="楕円 229">
          <a:extLst>
            <a:ext uri="{FF2B5EF4-FFF2-40B4-BE49-F238E27FC236}">
              <a16:creationId xmlns:a16="http://schemas.microsoft.com/office/drawing/2014/main" id="{C00FAC27-C52F-425D-9EC3-17E4EDC359C1}"/>
            </a:ext>
          </a:extLst>
        </xdr:cNvPr>
        <xdr:cNvSpPr/>
      </xdr:nvSpPr>
      <xdr:spPr>
        <a:xfrm>
          <a:off x="9192260" y="10626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43863</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8378FD68-8BBF-436E-A64B-4DBBB26583A9}"/>
            </a:ext>
          </a:extLst>
        </xdr:cNvPr>
        <xdr:cNvSpPr txBox="1"/>
      </xdr:nvSpPr>
      <xdr:spPr>
        <a:xfrm>
          <a:off x="9258300" y="1060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66066</xdr:rowOff>
    </xdr:from>
    <xdr:to>
      <xdr:col>50</xdr:col>
      <xdr:colOff>165100</xdr:colOff>
      <xdr:row>63</xdr:row>
      <xdr:rowOff>167666</xdr:rowOff>
    </xdr:to>
    <xdr:sp macro="" textlink="">
      <xdr:nvSpPr>
        <xdr:cNvPr id="232" name="楕円 231">
          <a:extLst>
            <a:ext uri="{FF2B5EF4-FFF2-40B4-BE49-F238E27FC236}">
              <a16:creationId xmlns:a16="http://schemas.microsoft.com/office/drawing/2014/main" id="{D4D95E2C-10EC-4E92-A69C-6A36FC480EE1}"/>
            </a:ext>
          </a:extLst>
        </xdr:cNvPr>
        <xdr:cNvSpPr/>
      </xdr:nvSpPr>
      <xdr:spPr>
        <a:xfrm>
          <a:off x="8445500" y="106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116236</xdr:rowOff>
    </xdr:from>
    <xdr:to>
      <xdr:col>55</xdr:col>
      <xdr:colOff>0</xdr:colOff>
      <xdr:row>63</xdr:row>
      <xdr:rowOff>116866</xdr:rowOff>
    </xdr:to>
    <xdr:cxnSp macro="">
      <xdr:nvCxnSpPr>
        <xdr:cNvPr id="233" name="直線コネクタ 232">
          <a:extLst>
            <a:ext uri="{FF2B5EF4-FFF2-40B4-BE49-F238E27FC236}">
              <a16:creationId xmlns:a16="http://schemas.microsoft.com/office/drawing/2014/main" id="{EDD142C6-A868-4733-B257-B2B47C216134}"/>
            </a:ext>
          </a:extLst>
        </xdr:cNvPr>
        <xdr:cNvCxnSpPr/>
      </xdr:nvCxnSpPr>
      <xdr:spPr>
        <a:xfrm flipV="1">
          <a:off x="8496300" y="10677556"/>
          <a:ext cx="7239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69092</xdr:rowOff>
    </xdr:from>
    <xdr:to>
      <xdr:col>46</xdr:col>
      <xdr:colOff>38100</xdr:colOff>
      <xdr:row>63</xdr:row>
      <xdr:rowOff>170692</xdr:rowOff>
    </xdr:to>
    <xdr:sp macro="" textlink="">
      <xdr:nvSpPr>
        <xdr:cNvPr id="234" name="楕円 233">
          <a:extLst>
            <a:ext uri="{FF2B5EF4-FFF2-40B4-BE49-F238E27FC236}">
              <a16:creationId xmlns:a16="http://schemas.microsoft.com/office/drawing/2014/main" id="{F9E19863-1F54-4C4B-82F3-C6D640BB2D66}"/>
            </a:ext>
          </a:extLst>
        </xdr:cNvPr>
        <xdr:cNvSpPr/>
      </xdr:nvSpPr>
      <xdr:spPr>
        <a:xfrm>
          <a:off x="7670800" y="106304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116866</xdr:rowOff>
    </xdr:from>
    <xdr:to>
      <xdr:col>50</xdr:col>
      <xdr:colOff>114300</xdr:colOff>
      <xdr:row>63</xdr:row>
      <xdr:rowOff>119892</xdr:rowOff>
    </xdr:to>
    <xdr:cxnSp macro="">
      <xdr:nvCxnSpPr>
        <xdr:cNvPr id="235" name="直線コネクタ 234">
          <a:extLst>
            <a:ext uri="{FF2B5EF4-FFF2-40B4-BE49-F238E27FC236}">
              <a16:creationId xmlns:a16="http://schemas.microsoft.com/office/drawing/2014/main" id="{E58EAE8A-2D20-4DFE-8F05-F67003DADBDD}"/>
            </a:ext>
          </a:extLst>
        </xdr:cNvPr>
        <xdr:cNvCxnSpPr/>
      </xdr:nvCxnSpPr>
      <xdr:spPr>
        <a:xfrm flipV="1">
          <a:off x="7713980" y="10678186"/>
          <a:ext cx="78232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69635</xdr:rowOff>
    </xdr:from>
    <xdr:to>
      <xdr:col>41</xdr:col>
      <xdr:colOff>101600</xdr:colOff>
      <xdr:row>63</xdr:row>
      <xdr:rowOff>171235</xdr:rowOff>
    </xdr:to>
    <xdr:sp macro="" textlink="">
      <xdr:nvSpPr>
        <xdr:cNvPr id="236" name="楕円 235">
          <a:extLst>
            <a:ext uri="{FF2B5EF4-FFF2-40B4-BE49-F238E27FC236}">
              <a16:creationId xmlns:a16="http://schemas.microsoft.com/office/drawing/2014/main" id="{2E38B001-EFAE-49E2-A71D-3975A5842671}"/>
            </a:ext>
          </a:extLst>
        </xdr:cNvPr>
        <xdr:cNvSpPr/>
      </xdr:nvSpPr>
      <xdr:spPr>
        <a:xfrm>
          <a:off x="6873240" y="106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119892</xdr:rowOff>
    </xdr:from>
    <xdr:to>
      <xdr:col>45</xdr:col>
      <xdr:colOff>177800</xdr:colOff>
      <xdr:row>63</xdr:row>
      <xdr:rowOff>120435</xdr:rowOff>
    </xdr:to>
    <xdr:cxnSp macro="">
      <xdr:nvCxnSpPr>
        <xdr:cNvPr id="237" name="直線コネクタ 236">
          <a:extLst>
            <a:ext uri="{FF2B5EF4-FFF2-40B4-BE49-F238E27FC236}">
              <a16:creationId xmlns:a16="http://schemas.microsoft.com/office/drawing/2014/main" id="{52780E24-E571-4EC5-9C58-FF528D646DB0}"/>
            </a:ext>
          </a:extLst>
        </xdr:cNvPr>
        <xdr:cNvCxnSpPr/>
      </xdr:nvCxnSpPr>
      <xdr:spPr>
        <a:xfrm flipV="1">
          <a:off x="6924040" y="10681212"/>
          <a:ext cx="78994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A1FEC301-90CC-436B-92AC-9F7DA11A73DB}"/>
            </a:ext>
          </a:extLst>
        </xdr:cNvPr>
        <xdr:cNvSpPr txBox="1"/>
      </xdr:nvSpPr>
      <xdr:spPr>
        <a:xfrm>
          <a:off x="8214575" y="1040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EACA458B-CD66-4027-AF5A-65EBC7B2EDD3}"/>
            </a:ext>
          </a:extLst>
        </xdr:cNvPr>
        <xdr:cNvSpPr txBox="1"/>
      </xdr:nvSpPr>
      <xdr:spPr>
        <a:xfrm>
          <a:off x="744495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9E7AFD9C-2160-4102-9BD9-2E95A9161C2D}"/>
            </a:ext>
          </a:extLst>
        </xdr:cNvPr>
        <xdr:cNvSpPr txBox="1"/>
      </xdr:nvSpPr>
      <xdr:spPr>
        <a:xfrm>
          <a:off x="667025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158793</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4D4CA27C-E597-4D89-90B4-D2837930FE61}"/>
            </a:ext>
          </a:extLst>
        </xdr:cNvPr>
        <xdr:cNvSpPr txBox="1"/>
      </xdr:nvSpPr>
      <xdr:spPr>
        <a:xfrm>
          <a:off x="8214575" y="1072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161819</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864EB27F-4710-4E72-ACB9-6E6A3EA348D4}"/>
            </a:ext>
          </a:extLst>
        </xdr:cNvPr>
        <xdr:cNvSpPr txBox="1"/>
      </xdr:nvSpPr>
      <xdr:spPr>
        <a:xfrm>
          <a:off x="7444955" y="1072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162362</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4CC65133-737E-419B-95E4-8A14758B0533}"/>
            </a:ext>
          </a:extLst>
        </xdr:cNvPr>
        <xdr:cNvSpPr txBox="1"/>
      </xdr:nvSpPr>
      <xdr:spPr>
        <a:xfrm>
          <a:off x="6670255" y="1072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24A7253-81D8-41C9-BE50-EAA8FB9BCA1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C37B55F6-98FE-41EB-8443-0D29CFB00F4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92010A8B-7298-4578-BDE9-06F7E4B48C0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24C78C3F-A4D0-4272-BB0E-09D1C267F82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7BF5F8DD-0253-4455-A008-392087ACA40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6E00589-2214-4B2F-BEE4-2A7CC2AAA62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E92D2E15-6804-447A-BFFC-64119ABD5AC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E1F90B80-DDFD-4FB5-B5C5-D07E3A9B70F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C8D4F5D8-E9A0-4B07-9BD1-1C0E6F97124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F76F3781-6FDF-46D4-BACD-6C0E4A23211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24FE339C-C61A-4BE3-8534-5F26875867C2}"/>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625F8177-48DD-48A4-8AFF-98733132115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71B9DF4B-CF53-4DC3-9179-4EE5C2F7ACA5}"/>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B07E1A11-1F91-4EE4-81CF-3E5C36A7FE8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E537CB6A-4298-4B1D-88B0-90386CE7CEF9}"/>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8A2B7CE8-DE99-4E00-97CB-162752709E2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61FC6275-70D3-413A-9424-AD798448B87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7501FE78-BB05-412B-8A1E-28CB83B2EED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12A41FDB-1A8F-4C25-8427-E8D09FE59B0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B647F30C-7B14-43F4-9147-409579746C6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B4D0C007-5B28-4D26-A4E3-5DC76AC59C19}"/>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9B4844A7-A08F-478F-8A5C-178161660B9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313D35EC-1977-42A2-9AD2-0AE80148577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40CEF53F-F8D3-4A1F-ABA2-EE2AC683F70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082F4635-99F1-407B-B53A-E6F9E49325C9}"/>
            </a:ext>
          </a:extLst>
        </xdr:cNvPr>
        <xdr:cNvCxnSpPr/>
      </xdr:nvCxnSpPr>
      <xdr:spPr>
        <a:xfrm flipV="1">
          <a:off x="4086225" y="13041630"/>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E9B07E6-D66F-4E3F-9441-0C51230D6C56}"/>
            </a:ext>
          </a:extLst>
        </xdr:cNvPr>
        <xdr:cNvSpPr txBox="1"/>
      </xdr:nvSpPr>
      <xdr:spPr>
        <a:xfrm>
          <a:off x="412496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10A6F648-2EDD-4497-8B6D-1BB2FB6565D6}"/>
            </a:ext>
          </a:extLst>
        </xdr:cNvPr>
        <xdr:cNvCxnSpPr/>
      </xdr:nvCxnSpPr>
      <xdr:spPr>
        <a:xfrm>
          <a:off x="4020820" y="14571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32B9A0B2-FB53-4856-B60B-84DE4B6DDD8E}"/>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9E28F774-EF50-469B-A3FD-51CA51D6D0A3}"/>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F15988A7-1BD9-495A-8A79-EA383A4C5794}"/>
            </a:ext>
          </a:extLst>
        </xdr:cNvPr>
        <xdr:cNvSpPr txBox="1"/>
      </xdr:nvSpPr>
      <xdr:spPr>
        <a:xfrm>
          <a:off x="4124960" y="1375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D9480CBA-AE84-4295-A95C-0159DA70A011}"/>
            </a:ext>
          </a:extLst>
        </xdr:cNvPr>
        <xdr:cNvSpPr/>
      </xdr:nvSpPr>
      <xdr:spPr>
        <a:xfrm>
          <a:off x="403606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80BA30A1-4796-4749-8BB3-09523C5AEC47}"/>
            </a:ext>
          </a:extLst>
        </xdr:cNvPr>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CE65DB1F-6CA6-49A0-BA6D-BAA47BB1CFD7}"/>
            </a:ext>
          </a:extLst>
        </xdr:cNvPr>
        <xdr:cNvSpPr/>
      </xdr:nvSpPr>
      <xdr:spPr>
        <a:xfrm>
          <a:off x="2514600" y="1373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4DA57D76-6A56-4ADF-B1BF-828130BD2C0C}"/>
            </a:ext>
          </a:extLst>
        </xdr:cNvPr>
        <xdr:cNvSpPr/>
      </xdr:nvSpPr>
      <xdr:spPr>
        <a:xfrm>
          <a:off x="173990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60BBC8A-95AF-4A68-A31F-B482AA1F5AF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02784D0-1E4B-4FE2-BD56-86781218B5E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671AB4D-F3F8-4FD9-8417-097170DEC7D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8A5C3A0B-6E76-49A4-B503-E137EBFC081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F4769FE-FB20-4A31-A0CA-797FEA9F9F3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83" name="楕円 282">
          <a:extLst>
            <a:ext uri="{FF2B5EF4-FFF2-40B4-BE49-F238E27FC236}">
              <a16:creationId xmlns:a16="http://schemas.microsoft.com/office/drawing/2014/main" id="{268641A4-7E73-4714-8E78-62E37D0B51F1}"/>
            </a:ext>
          </a:extLst>
        </xdr:cNvPr>
        <xdr:cNvSpPr/>
      </xdr:nvSpPr>
      <xdr:spPr>
        <a:xfrm>
          <a:off x="4036060" y="1353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9AC5699F-1447-49ED-B5B6-DF8D71B98CA8}"/>
            </a:ext>
          </a:extLst>
        </xdr:cNvPr>
        <xdr:cNvSpPr txBox="1"/>
      </xdr:nvSpPr>
      <xdr:spPr>
        <a:xfrm>
          <a:off x="412496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85" name="楕円 284">
          <a:extLst>
            <a:ext uri="{FF2B5EF4-FFF2-40B4-BE49-F238E27FC236}">
              <a16:creationId xmlns:a16="http://schemas.microsoft.com/office/drawing/2014/main" id="{EE4B9336-0566-4D51-B05E-1960BEDBCCE3}"/>
            </a:ext>
          </a:extLst>
        </xdr:cNvPr>
        <xdr:cNvSpPr/>
      </xdr:nvSpPr>
      <xdr:spPr>
        <a:xfrm>
          <a:off x="3312160" y="13560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28575</xdr:rowOff>
    </xdr:to>
    <xdr:cxnSp macro="">
      <xdr:nvCxnSpPr>
        <xdr:cNvPr id="286" name="直線コネクタ 285">
          <a:extLst>
            <a:ext uri="{FF2B5EF4-FFF2-40B4-BE49-F238E27FC236}">
              <a16:creationId xmlns:a16="http://schemas.microsoft.com/office/drawing/2014/main" id="{B30A5D7F-E3C5-4BCB-AAA3-6122066CDB78}"/>
            </a:ext>
          </a:extLst>
        </xdr:cNvPr>
        <xdr:cNvCxnSpPr/>
      </xdr:nvCxnSpPr>
      <xdr:spPr>
        <a:xfrm flipV="1">
          <a:off x="3355340" y="1358646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287" name="楕円 286">
          <a:extLst>
            <a:ext uri="{FF2B5EF4-FFF2-40B4-BE49-F238E27FC236}">
              <a16:creationId xmlns:a16="http://schemas.microsoft.com/office/drawing/2014/main" id="{A9BE76B8-94B7-4728-A910-22B9D4F92CC0}"/>
            </a:ext>
          </a:extLst>
        </xdr:cNvPr>
        <xdr:cNvSpPr/>
      </xdr:nvSpPr>
      <xdr:spPr>
        <a:xfrm>
          <a:off x="25146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55245</xdr:rowOff>
    </xdr:to>
    <xdr:cxnSp macro="">
      <xdr:nvCxnSpPr>
        <xdr:cNvPr id="288" name="直線コネクタ 287">
          <a:extLst>
            <a:ext uri="{FF2B5EF4-FFF2-40B4-BE49-F238E27FC236}">
              <a16:creationId xmlns:a16="http://schemas.microsoft.com/office/drawing/2014/main" id="{C3F58B4F-3F19-4427-8D39-EC52E13C71CE}"/>
            </a:ext>
          </a:extLst>
        </xdr:cNvPr>
        <xdr:cNvCxnSpPr/>
      </xdr:nvCxnSpPr>
      <xdr:spPr>
        <a:xfrm flipV="1">
          <a:off x="2565400" y="136074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289" name="楕円 288">
          <a:extLst>
            <a:ext uri="{FF2B5EF4-FFF2-40B4-BE49-F238E27FC236}">
              <a16:creationId xmlns:a16="http://schemas.microsoft.com/office/drawing/2014/main" id="{EC2F5966-CE3D-4014-9851-E6DCB4761D65}"/>
            </a:ext>
          </a:extLst>
        </xdr:cNvPr>
        <xdr:cNvSpPr/>
      </xdr:nvSpPr>
      <xdr:spPr>
        <a:xfrm>
          <a:off x="173990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55245</xdr:rowOff>
    </xdr:from>
    <xdr:to>
      <xdr:col>15</xdr:col>
      <xdr:colOff>50800</xdr:colOff>
      <xdr:row>81</xdr:row>
      <xdr:rowOff>80011</xdr:rowOff>
    </xdr:to>
    <xdr:cxnSp macro="">
      <xdr:nvCxnSpPr>
        <xdr:cNvPr id="290" name="直線コネクタ 289">
          <a:extLst>
            <a:ext uri="{FF2B5EF4-FFF2-40B4-BE49-F238E27FC236}">
              <a16:creationId xmlns:a16="http://schemas.microsoft.com/office/drawing/2014/main" id="{CFD7610B-5696-4740-9A9C-780200D6B077}"/>
            </a:ext>
          </a:extLst>
        </xdr:cNvPr>
        <xdr:cNvCxnSpPr/>
      </xdr:nvCxnSpPr>
      <xdr:spPr>
        <a:xfrm flipV="1">
          <a:off x="1790700" y="13634085"/>
          <a:ext cx="7747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a:extLst>
            <a:ext uri="{FF2B5EF4-FFF2-40B4-BE49-F238E27FC236}">
              <a16:creationId xmlns:a16="http://schemas.microsoft.com/office/drawing/2014/main" id="{B069E879-0C06-41E8-A320-2AFC5668D711}"/>
            </a:ext>
          </a:extLst>
        </xdr:cNvPr>
        <xdr:cNvSpPr txBox="1"/>
      </xdr:nvSpPr>
      <xdr:spPr>
        <a:xfrm>
          <a:off x="317056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a:extLst>
            <a:ext uri="{FF2B5EF4-FFF2-40B4-BE49-F238E27FC236}">
              <a16:creationId xmlns:a16="http://schemas.microsoft.com/office/drawing/2014/main" id="{0FD5C81F-1D43-447F-914E-F5DDB9B9043B}"/>
            </a:ext>
          </a:extLst>
        </xdr:cNvPr>
        <xdr:cNvSpPr txBox="1"/>
      </xdr:nvSpPr>
      <xdr:spPr>
        <a:xfrm>
          <a:off x="2385704"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a:extLst>
            <a:ext uri="{FF2B5EF4-FFF2-40B4-BE49-F238E27FC236}">
              <a16:creationId xmlns:a16="http://schemas.microsoft.com/office/drawing/2014/main" id="{C275AB08-54F2-4D9D-A42D-D43B1EA4F4AE}"/>
            </a:ext>
          </a:extLst>
        </xdr:cNvPr>
        <xdr:cNvSpPr txBox="1"/>
      </xdr:nvSpPr>
      <xdr:spPr>
        <a:xfrm>
          <a:off x="161100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294" name="n_1mainValue【公営住宅】&#10;有形固定資産減価償却率">
          <a:extLst>
            <a:ext uri="{FF2B5EF4-FFF2-40B4-BE49-F238E27FC236}">
              <a16:creationId xmlns:a16="http://schemas.microsoft.com/office/drawing/2014/main" id="{73A8FDBB-6813-480C-878C-EF85967B0502}"/>
            </a:ext>
          </a:extLst>
        </xdr:cNvPr>
        <xdr:cNvSpPr txBox="1"/>
      </xdr:nvSpPr>
      <xdr:spPr>
        <a:xfrm>
          <a:off x="317056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295" name="n_2mainValue【公営住宅】&#10;有形固定資産減価償却率">
          <a:extLst>
            <a:ext uri="{FF2B5EF4-FFF2-40B4-BE49-F238E27FC236}">
              <a16:creationId xmlns:a16="http://schemas.microsoft.com/office/drawing/2014/main" id="{C77FBEA4-A791-41F1-8704-25963A86EB80}"/>
            </a:ext>
          </a:extLst>
        </xdr:cNvPr>
        <xdr:cNvSpPr txBox="1"/>
      </xdr:nvSpPr>
      <xdr:spPr>
        <a:xfrm>
          <a:off x="238570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296" name="n_3mainValue【公営住宅】&#10;有形固定資産減価償却率">
          <a:extLst>
            <a:ext uri="{FF2B5EF4-FFF2-40B4-BE49-F238E27FC236}">
              <a16:creationId xmlns:a16="http://schemas.microsoft.com/office/drawing/2014/main" id="{7602F3B3-A50F-4071-92CD-59F9615999D5}"/>
            </a:ext>
          </a:extLst>
        </xdr:cNvPr>
        <xdr:cNvSpPr txBox="1"/>
      </xdr:nvSpPr>
      <xdr:spPr>
        <a:xfrm>
          <a:off x="161100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3380A7C7-CBD4-4B5A-A84B-43A21191DA0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10D72897-91DE-44D7-86D8-7A11DA34E3A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3206AAE4-B840-4090-BF35-14C9B530BAF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48DA12F0-648E-46AA-9EEA-DE9F58C2631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1F151772-EA74-4C74-9EA9-58FD22BF0CA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9DA59720-FC59-4CD6-B7B8-2E61D86F89C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3F3F4DD-47A4-467E-80D8-28E18A8D247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2B958C3F-0C4C-4A30-B346-81FA86C0E39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A4679E77-C178-480A-BA93-FAC6922E63E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1C414620-8F48-46D0-8248-6424DB4F94C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46D1D289-7A90-4A8A-85E5-6F5EF33FBDE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3DC0D6B3-5146-498B-9D30-ACE720F7C3F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9DAA9A6E-DE82-40AD-A067-171B15456A0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411E3CA6-E8AF-4CCD-85A3-BE1D94C1E4A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20129655-CE48-4D01-90A0-ADC100DDA76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690DFE11-1CE7-402E-BC8D-CDFA797C183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1348A0FE-03F5-41EB-9F3A-420E3271939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A84DECCC-ED40-4750-A97F-4DAC96DFFDD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37C6739A-A8F1-48E5-8257-43D99C605B9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96A61ED0-4718-4B00-AA71-615E5636349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DD4C06B-9D72-457E-9D1C-AB7309C9E2E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5464DA8A-A3E2-48D5-8E71-E0E0AAC0E5E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5BA40888-16FE-4036-A018-B6071D78FE5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5543DAAA-803E-4246-9C52-96F12BC0EC7E}"/>
            </a:ext>
          </a:extLst>
        </xdr:cNvPr>
        <xdr:cNvCxnSpPr/>
      </xdr:nvCxnSpPr>
      <xdr:spPr>
        <a:xfrm flipV="1">
          <a:off x="9219565" y="1320317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FAB729CF-24EC-4B85-AC7C-6B23A83A9F74}"/>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B8010A97-598B-4B48-B69D-FA023FC4DB46}"/>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3DE52094-7F17-473A-83C7-9E973551B380}"/>
            </a:ext>
          </a:extLst>
        </xdr:cNvPr>
        <xdr:cNvSpPr txBox="1"/>
      </xdr:nvSpPr>
      <xdr:spPr>
        <a:xfrm>
          <a:off x="9258300" y="129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4758EE26-F9EA-4FEC-8F2D-49AABBC04CF9}"/>
            </a:ext>
          </a:extLst>
        </xdr:cNvPr>
        <xdr:cNvCxnSpPr/>
      </xdr:nvCxnSpPr>
      <xdr:spPr>
        <a:xfrm>
          <a:off x="9154160" y="1320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3E2F5BBE-F690-4AFC-BA8C-D8A1F33A9B30}"/>
            </a:ext>
          </a:extLst>
        </xdr:cNvPr>
        <xdr:cNvSpPr txBox="1"/>
      </xdr:nvSpPr>
      <xdr:spPr>
        <a:xfrm>
          <a:off x="9258300" y="1398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27BC9CED-9486-4231-A99A-2889B153B674}"/>
            </a:ext>
          </a:extLst>
        </xdr:cNvPr>
        <xdr:cNvSpPr/>
      </xdr:nvSpPr>
      <xdr:spPr>
        <a:xfrm>
          <a:off x="9192260" y="1413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5B9ABFF6-D308-45DF-B119-D9CBC6696181}"/>
            </a:ext>
          </a:extLst>
        </xdr:cNvPr>
        <xdr:cNvSpPr/>
      </xdr:nvSpPr>
      <xdr:spPr>
        <a:xfrm>
          <a:off x="844550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D463E62F-31F0-4244-8C57-E429610D789A}"/>
            </a:ext>
          </a:extLst>
        </xdr:cNvPr>
        <xdr:cNvSpPr/>
      </xdr:nvSpPr>
      <xdr:spPr>
        <a:xfrm>
          <a:off x="7670800" y="141041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9715EE1B-7B58-44EF-9DC9-F6454D627A36}"/>
            </a:ext>
          </a:extLst>
        </xdr:cNvPr>
        <xdr:cNvSpPr/>
      </xdr:nvSpPr>
      <xdr:spPr>
        <a:xfrm>
          <a:off x="6873240" y="1409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BB7FB81-3CEA-46B5-8199-78F78A60823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3ECDC85-C498-4C5C-B4CE-6B6A397C4F5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0E5F2D7-7244-4D21-8972-25A235B1052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24A9939-B298-4BCF-B15A-9D7832B1336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9B7BFE2F-BD56-423E-8D7D-CF85941BB97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5" name="楕円 334">
          <a:extLst>
            <a:ext uri="{FF2B5EF4-FFF2-40B4-BE49-F238E27FC236}">
              <a16:creationId xmlns:a16="http://schemas.microsoft.com/office/drawing/2014/main" id="{3821147B-38DA-4573-A051-FF0CD61546F1}"/>
            </a:ext>
          </a:extLst>
        </xdr:cNvPr>
        <xdr:cNvSpPr/>
      </xdr:nvSpPr>
      <xdr:spPr>
        <a:xfrm>
          <a:off x="9192260" y="141414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38116</xdr:rowOff>
    </xdr:from>
    <xdr:ext cx="469744" cy="259045"/>
    <xdr:sp macro="" textlink="">
      <xdr:nvSpPr>
        <xdr:cNvPr id="336" name="【公営住宅】&#10;一人当たり面積該当値テキスト">
          <a:extLst>
            <a:ext uri="{FF2B5EF4-FFF2-40B4-BE49-F238E27FC236}">
              <a16:creationId xmlns:a16="http://schemas.microsoft.com/office/drawing/2014/main" id="{50DB84C5-DFCC-443B-B556-6068C2D0D963}"/>
            </a:ext>
          </a:extLst>
        </xdr:cNvPr>
        <xdr:cNvSpPr txBox="1"/>
      </xdr:nvSpPr>
      <xdr:spPr>
        <a:xfrm>
          <a:off x="9258300" y="141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337" name="楕円 336">
          <a:extLst>
            <a:ext uri="{FF2B5EF4-FFF2-40B4-BE49-F238E27FC236}">
              <a16:creationId xmlns:a16="http://schemas.microsoft.com/office/drawing/2014/main" id="{A134A7B8-5A77-4028-B683-FD6879DCF012}"/>
            </a:ext>
          </a:extLst>
        </xdr:cNvPr>
        <xdr:cNvSpPr/>
      </xdr:nvSpPr>
      <xdr:spPr>
        <a:xfrm>
          <a:off x="844550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84</xdr:row>
      <xdr:rowOff>111252</xdr:rowOff>
    </xdr:to>
    <xdr:cxnSp macro="">
      <xdr:nvCxnSpPr>
        <xdr:cNvPr id="338" name="直線コネクタ 337">
          <a:extLst>
            <a:ext uri="{FF2B5EF4-FFF2-40B4-BE49-F238E27FC236}">
              <a16:creationId xmlns:a16="http://schemas.microsoft.com/office/drawing/2014/main" id="{F77635F6-15CA-429B-ACD4-F4B2E0EB0EC3}"/>
            </a:ext>
          </a:extLst>
        </xdr:cNvPr>
        <xdr:cNvCxnSpPr/>
      </xdr:nvCxnSpPr>
      <xdr:spPr>
        <a:xfrm flipV="1">
          <a:off x="8496300" y="14192249"/>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9" name="楕円 338">
          <a:extLst>
            <a:ext uri="{FF2B5EF4-FFF2-40B4-BE49-F238E27FC236}">
              <a16:creationId xmlns:a16="http://schemas.microsoft.com/office/drawing/2014/main" id="{23032301-D03D-42D2-B380-C8FC1DB85F69}"/>
            </a:ext>
          </a:extLst>
        </xdr:cNvPr>
        <xdr:cNvSpPr/>
      </xdr:nvSpPr>
      <xdr:spPr>
        <a:xfrm>
          <a:off x="767080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111252</xdr:rowOff>
    </xdr:from>
    <xdr:to>
      <xdr:col>50</xdr:col>
      <xdr:colOff>114300</xdr:colOff>
      <xdr:row>84</xdr:row>
      <xdr:rowOff>114300</xdr:rowOff>
    </xdr:to>
    <xdr:cxnSp macro="">
      <xdr:nvCxnSpPr>
        <xdr:cNvPr id="340" name="直線コネクタ 339">
          <a:extLst>
            <a:ext uri="{FF2B5EF4-FFF2-40B4-BE49-F238E27FC236}">
              <a16:creationId xmlns:a16="http://schemas.microsoft.com/office/drawing/2014/main" id="{AB259D61-7C7E-49CD-8F0E-A4C03A9A9FB7}"/>
            </a:ext>
          </a:extLst>
        </xdr:cNvPr>
        <xdr:cNvCxnSpPr/>
      </xdr:nvCxnSpPr>
      <xdr:spPr>
        <a:xfrm flipV="1">
          <a:off x="7713980" y="14193012"/>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41" name="楕円 340">
          <a:extLst>
            <a:ext uri="{FF2B5EF4-FFF2-40B4-BE49-F238E27FC236}">
              <a16:creationId xmlns:a16="http://schemas.microsoft.com/office/drawing/2014/main" id="{213B5FA9-688D-40DC-B08B-53C4E980A52D}"/>
            </a:ext>
          </a:extLst>
        </xdr:cNvPr>
        <xdr:cNvSpPr/>
      </xdr:nvSpPr>
      <xdr:spPr>
        <a:xfrm>
          <a:off x="687324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120396</xdr:rowOff>
    </xdr:to>
    <xdr:cxnSp macro="">
      <xdr:nvCxnSpPr>
        <xdr:cNvPr id="342" name="直線コネクタ 341">
          <a:extLst>
            <a:ext uri="{FF2B5EF4-FFF2-40B4-BE49-F238E27FC236}">
              <a16:creationId xmlns:a16="http://schemas.microsoft.com/office/drawing/2014/main" id="{1023BE1A-692B-4316-995D-9A5B21FFEE73}"/>
            </a:ext>
          </a:extLst>
        </xdr:cNvPr>
        <xdr:cNvCxnSpPr/>
      </xdr:nvCxnSpPr>
      <xdr:spPr>
        <a:xfrm flipV="1">
          <a:off x="6924040" y="14196060"/>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CAB1EC56-C6BF-4ACA-95F2-972578F552D7}"/>
            </a:ext>
          </a:extLst>
        </xdr:cNvPr>
        <xdr:cNvSpPr txBox="1"/>
      </xdr:nvSpPr>
      <xdr:spPr>
        <a:xfrm>
          <a:off x="827158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3080F447-2705-4032-9221-B4CABBD6AE74}"/>
            </a:ext>
          </a:extLst>
        </xdr:cNvPr>
        <xdr:cNvSpPr txBox="1"/>
      </xdr:nvSpPr>
      <xdr:spPr>
        <a:xfrm>
          <a:off x="7509587"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4D0F4B68-61A4-4E32-B0AE-8415607BDBCC}"/>
            </a:ext>
          </a:extLst>
        </xdr:cNvPr>
        <xdr:cNvSpPr txBox="1"/>
      </xdr:nvSpPr>
      <xdr:spPr>
        <a:xfrm>
          <a:off x="67120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346" name="n_1mainValue【公営住宅】&#10;一人当たり面積">
          <a:extLst>
            <a:ext uri="{FF2B5EF4-FFF2-40B4-BE49-F238E27FC236}">
              <a16:creationId xmlns:a16="http://schemas.microsoft.com/office/drawing/2014/main" id="{B28FB5EE-182E-4C49-AD93-FD56A7DE2B98}"/>
            </a:ext>
          </a:extLst>
        </xdr:cNvPr>
        <xdr:cNvSpPr txBox="1"/>
      </xdr:nvSpPr>
      <xdr:spPr>
        <a:xfrm>
          <a:off x="827158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47" name="n_2mainValue【公営住宅】&#10;一人当たり面積">
          <a:extLst>
            <a:ext uri="{FF2B5EF4-FFF2-40B4-BE49-F238E27FC236}">
              <a16:creationId xmlns:a16="http://schemas.microsoft.com/office/drawing/2014/main" id="{6AD95741-284C-4327-A939-A7C007393662}"/>
            </a:ext>
          </a:extLst>
        </xdr:cNvPr>
        <xdr:cNvSpPr txBox="1"/>
      </xdr:nvSpPr>
      <xdr:spPr>
        <a:xfrm>
          <a:off x="750958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48" name="n_3mainValue【公営住宅】&#10;一人当たり面積">
          <a:extLst>
            <a:ext uri="{FF2B5EF4-FFF2-40B4-BE49-F238E27FC236}">
              <a16:creationId xmlns:a16="http://schemas.microsoft.com/office/drawing/2014/main" id="{E22F927D-F2F2-4AF5-86F3-5EDCBDE4C0FA}"/>
            </a:ext>
          </a:extLst>
        </xdr:cNvPr>
        <xdr:cNvSpPr txBox="1"/>
      </xdr:nvSpPr>
      <xdr:spPr>
        <a:xfrm>
          <a:off x="67120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CB25888-8D8B-441E-9CC6-CF97DA770B6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ED2F5679-1DF6-4060-958B-2A8D2C31D42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BE8983FA-2AF8-499F-B930-E04BC458577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279A993B-63B7-4409-A511-CAC0050CCDD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43D128DF-8FC8-46E6-8301-10E022DF835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486B01E-5EE6-4832-89CF-81319B445F2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DF3E3C99-E5DB-4BAA-B8EC-DDDBB7299A9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B6437EF0-0153-4D9B-B81E-A1439A0CAD3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E53122F-2EB3-4D79-9519-E80EBA86AE6F}"/>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ACC2AEEE-8A86-4150-B219-E8FA9A026A3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a:extLst>
            <a:ext uri="{FF2B5EF4-FFF2-40B4-BE49-F238E27FC236}">
              <a16:creationId xmlns:a16="http://schemas.microsoft.com/office/drawing/2014/main" id="{6015A1E3-1BFA-45C3-B0D8-95664DF94FD4}"/>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a:extLst>
            <a:ext uri="{FF2B5EF4-FFF2-40B4-BE49-F238E27FC236}">
              <a16:creationId xmlns:a16="http://schemas.microsoft.com/office/drawing/2014/main" id="{8F71BF96-BBAF-44D4-994C-3ECA569C513A}"/>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a:extLst>
            <a:ext uri="{FF2B5EF4-FFF2-40B4-BE49-F238E27FC236}">
              <a16:creationId xmlns:a16="http://schemas.microsoft.com/office/drawing/2014/main" id="{B87FF46C-3BEC-46C2-907D-8F9051FAE520}"/>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a:extLst>
            <a:ext uri="{FF2B5EF4-FFF2-40B4-BE49-F238E27FC236}">
              <a16:creationId xmlns:a16="http://schemas.microsoft.com/office/drawing/2014/main" id="{572EA222-110A-4A3E-BDA1-2E19973BA8DE}"/>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a:extLst>
            <a:ext uri="{FF2B5EF4-FFF2-40B4-BE49-F238E27FC236}">
              <a16:creationId xmlns:a16="http://schemas.microsoft.com/office/drawing/2014/main" id="{395C98C9-966D-452D-8F52-5FA3AB813CDF}"/>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a:extLst>
            <a:ext uri="{FF2B5EF4-FFF2-40B4-BE49-F238E27FC236}">
              <a16:creationId xmlns:a16="http://schemas.microsoft.com/office/drawing/2014/main" id="{C04D5F10-B18F-41F0-818C-6F126B29F7E3}"/>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a:extLst>
            <a:ext uri="{FF2B5EF4-FFF2-40B4-BE49-F238E27FC236}">
              <a16:creationId xmlns:a16="http://schemas.microsoft.com/office/drawing/2014/main" id="{6FA3BEF4-20F1-4B5A-BD3D-7D938FB7CEFA}"/>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a:extLst>
            <a:ext uri="{FF2B5EF4-FFF2-40B4-BE49-F238E27FC236}">
              <a16:creationId xmlns:a16="http://schemas.microsoft.com/office/drawing/2014/main" id="{7EFD2A17-6B5F-4684-910D-0767B21D501A}"/>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a:extLst>
            <a:ext uri="{FF2B5EF4-FFF2-40B4-BE49-F238E27FC236}">
              <a16:creationId xmlns:a16="http://schemas.microsoft.com/office/drawing/2014/main" id="{580F8052-6BC3-49BA-825E-1CD58A3A33A2}"/>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ADE998E1-3E71-4781-BAF3-EC1D236EEC2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79E83433-D857-472D-B0B2-0D09D54275EB}"/>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id="{859ABE9E-F638-4E7E-BD95-2565C215E67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a:extLst>
            <a:ext uri="{FF2B5EF4-FFF2-40B4-BE49-F238E27FC236}">
              <a16:creationId xmlns:a16="http://schemas.microsoft.com/office/drawing/2014/main" id="{761AC8CA-AAFD-407C-A668-38882D246D29}"/>
            </a:ext>
          </a:extLst>
        </xdr:cNvPr>
        <xdr:cNvCxnSpPr/>
      </xdr:nvCxnSpPr>
      <xdr:spPr>
        <a:xfrm flipV="1">
          <a:off x="4086225" y="17085564"/>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a:extLst>
            <a:ext uri="{FF2B5EF4-FFF2-40B4-BE49-F238E27FC236}">
              <a16:creationId xmlns:a16="http://schemas.microsoft.com/office/drawing/2014/main" id="{053A86C7-2A22-4CBB-9976-2AF6AEF83B11}"/>
            </a:ext>
          </a:extLst>
        </xdr:cNvPr>
        <xdr:cNvSpPr txBox="1"/>
      </xdr:nvSpPr>
      <xdr:spPr>
        <a:xfrm>
          <a:off x="4124960" y="182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a:extLst>
            <a:ext uri="{FF2B5EF4-FFF2-40B4-BE49-F238E27FC236}">
              <a16:creationId xmlns:a16="http://schemas.microsoft.com/office/drawing/2014/main" id="{0070F9A0-5A3F-4534-B69B-E1F1BFBBCA4C}"/>
            </a:ext>
          </a:extLst>
        </xdr:cNvPr>
        <xdr:cNvCxnSpPr/>
      </xdr:nvCxnSpPr>
      <xdr:spPr>
        <a:xfrm>
          <a:off x="4020820" y="1827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a:extLst>
            <a:ext uri="{FF2B5EF4-FFF2-40B4-BE49-F238E27FC236}">
              <a16:creationId xmlns:a16="http://schemas.microsoft.com/office/drawing/2014/main" id="{E622E069-3750-4218-9E2C-75FA91BBC05B}"/>
            </a:ext>
          </a:extLst>
        </xdr:cNvPr>
        <xdr:cNvSpPr txBox="1"/>
      </xdr:nvSpPr>
      <xdr:spPr>
        <a:xfrm>
          <a:off x="4124960" y="168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a:extLst>
            <a:ext uri="{FF2B5EF4-FFF2-40B4-BE49-F238E27FC236}">
              <a16:creationId xmlns:a16="http://schemas.microsoft.com/office/drawing/2014/main" id="{D36E7C39-25E1-4D3C-8B88-D19AEBF36199}"/>
            </a:ext>
          </a:extLst>
        </xdr:cNvPr>
        <xdr:cNvCxnSpPr/>
      </xdr:nvCxnSpPr>
      <xdr:spPr>
        <a:xfrm>
          <a:off x="4020820" y="1708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163847</xdr:rowOff>
    </xdr:from>
    <xdr:ext cx="405111" cy="259045"/>
    <xdr:sp macro="" textlink="">
      <xdr:nvSpPr>
        <xdr:cNvPr id="376" name="【港湾・漁港】&#10;有形固定資産減価償却率平均値テキスト">
          <a:extLst>
            <a:ext uri="{FF2B5EF4-FFF2-40B4-BE49-F238E27FC236}">
              <a16:creationId xmlns:a16="http://schemas.microsoft.com/office/drawing/2014/main" id="{27E6FBBD-004D-41C5-A7C5-615622F562CE}"/>
            </a:ext>
          </a:extLst>
        </xdr:cNvPr>
        <xdr:cNvSpPr txBox="1"/>
      </xdr:nvSpPr>
      <xdr:spPr>
        <a:xfrm>
          <a:off x="412496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a:extLst>
            <a:ext uri="{FF2B5EF4-FFF2-40B4-BE49-F238E27FC236}">
              <a16:creationId xmlns:a16="http://schemas.microsoft.com/office/drawing/2014/main" id="{0E73497E-8D0F-4D61-8342-097B3EA1745E}"/>
            </a:ext>
          </a:extLst>
        </xdr:cNvPr>
        <xdr:cNvSpPr/>
      </xdr:nvSpPr>
      <xdr:spPr>
        <a:xfrm>
          <a:off x="403606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a:extLst>
            <a:ext uri="{FF2B5EF4-FFF2-40B4-BE49-F238E27FC236}">
              <a16:creationId xmlns:a16="http://schemas.microsoft.com/office/drawing/2014/main" id="{0D37C80C-80C9-46F7-969F-6713FDD2F665}"/>
            </a:ext>
          </a:extLst>
        </xdr:cNvPr>
        <xdr:cNvSpPr/>
      </xdr:nvSpPr>
      <xdr:spPr>
        <a:xfrm>
          <a:off x="3312160" y="1770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a:extLst>
            <a:ext uri="{FF2B5EF4-FFF2-40B4-BE49-F238E27FC236}">
              <a16:creationId xmlns:a16="http://schemas.microsoft.com/office/drawing/2014/main" id="{BE3F1E05-44D9-442A-BAE7-AFA3DD07EA9C}"/>
            </a:ext>
          </a:extLst>
        </xdr:cNvPr>
        <xdr:cNvSpPr/>
      </xdr:nvSpPr>
      <xdr:spPr>
        <a:xfrm>
          <a:off x="2514600" y="1777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a:extLst>
            <a:ext uri="{FF2B5EF4-FFF2-40B4-BE49-F238E27FC236}">
              <a16:creationId xmlns:a16="http://schemas.microsoft.com/office/drawing/2014/main" id="{C05FBF55-A73F-4251-B5A8-D410636C5F95}"/>
            </a:ext>
          </a:extLst>
        </xdr:cNvPr>
        <xdr:cNvSpPr/>
      </xdr:nvSpPr>
      <xdr:spPr>
        <a:xfrm>
          <a:off x="17399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548FA93-7D7D-4C50-B952-E51433FBFA72}"/>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4507519-A3A7-4532-A1D8-1E2D299CE9F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ACFA774-A40D-4AF8-9DAF-D85A642B2CF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6F5A36C5-6A28-4479-BC75-261FD2A3621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D3A43BAB-EC82-4B05-8E82-ADB32A6388F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86" name="楕円 385">
          <a:extLst>
            <a:ext uri="{FF2B5EF4-FFF2-40B4-BE49-F238E27FC236}">
              <a16:creationId xmlns:a16="http://schemas.microsoft.com/office/drawing/2014/main" id="{E82CE605-0F28-4D50-90BC-DF68E4EDE950}"/>
            </a:ext>
          </a:extLst>
        </xdr:cNvPr>
        <xdr:cNvSpPr/>
      </xdr:nvSpPr>
      <xdr:spPr>
        <a:xfrm>
          <a:off x="4036060" y="17236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160290</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13A8BA8C-9BAD-4152-9755-B41E5FF5AB75}"/>
            </a:ext>
          </a:extLst>
        </xdr:cNvPr>
        <xdr:cNvSpPr txBox="1"/>
      </xdr:nvSpPr>
      <xdr:spPr>
        <a:xfrm>
          <a:off x="4124960" y="1709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23113</xdr:rowOff>
    </xdr:from>
    <xdr:to>
      <xdr:col>20</xdr:col>
      <xdr:colOff>38100</xdr:colOff>
      <xdr:row>103</xdr:row>
      <xdr:rowOff>124713</xdr:rowOff>
    </xdr:to>
    <xdr:sp macro="" textlink="">
      <xdr:nvSpPr>
        <xdr:cNvPr id="388" name="楕円 387">
          <a:extLst>
            <a:ext uri="{FF2B5EF4-FFF2-40B4-BE49-F238E27FC236}">
              <a16:creationId xmlns:a16="http://schemas.microsoft.com/office/drawing/2014/main" id="{6B19EDC3-D266-4AEF-8231-B90E44260668}"/>
            </a:ext>
          </a:extLst>
        </xdr:cNvPr>
        <xdr:cNvSpPr/>
      </xdr:nvSpPr>
      <xdr:spPr>
        <a:xfrm>
          <a:off x="3312160" y="17290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xdr:rowOff>
    </xdr:from>
    <xdr:to>
      <xdr:col>24</xdr:col>
      <xdr:colOff>63500</xdr:colOff>
      <xdr:row>103</xdr:row>
      <xdr:rowOff>73913</xdr:rowOff>
    </xdr:to>
    <xdr:cxnSp macro="">
      <xdr:nvCxnSpPr>
        <xdr:cNvPr id="389" name="直線コネクタ 388">
          <a:extLst>
            <a:ext uri="{FF2B5EF4-FFF2-40B4-BE49-F238E27FC236}">
              <a16:creationId xmlns:a16="http://schemas.microsoft.com/office/drawing/2014/main" id="{0D7CA5E9-29BD-46EE-9E33-0A0D36075D87}"/>
            </a:ext>
          </a:extLst>
        </xdr:cNvPr>
        <xdr:cNvCxnSpPr/>
      </xdr:nvCxnSpPr>
      <xdr:spPr>
        <a:xfrm flipV="1">
          <a:off x="3355340" y="17283683"/>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77978</xdr:rowOff>
    </xdr:from>
    <xdr:to>
      <xdr:col>15</xdr:col>
      <xdr:colOff>101600</xdr:colOff>
      <xdr:row>104</xdr:row>
      <xdr:rowOff>8128</xdr:rowOff>
    </xdr:to>
    <xdr:sp macro="" textlink="">
      <xdr:nvSpPr>
        <xdr:cNvPr id="390" name="楕円 389">
          <a:extLst>
            <a:ext uri="{FF2B5EF4-FFF2-40B4-BE49-F238E27FC236}">
              <a16:creationId xmlns:a16="http://schemas.microsoft.com/office/drawing/2014/main" id="{3D9463B2-32C6-4E23-BD24-45D52AC8F4B5}"/>
            </a:ext>
          </a:extLst>
        </xdr:cNvPr>
        <xdr:cNvSpPr/>
      </xdr:nvSpPr>
      <xdr:spPr>
        <a:xfrm>
          <a:off x="2514600" y="17344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73913</xdr:rowOff>
    </xdr:from>
    <xdr:to>
      <xdr:col>19</xdr:col>
      <xdr:colOff>177800</xdr:colOff>
      <xdr:row>103</xdr:row>
      <xdr:rowOff>128778</xdr:rowOff>
    </xdr:to>
    <xdr:cxnSp macro="">
      <xdr:nvCxnSpPr>
        <xdr:cNvPr id="391" name="直線コネクタ 390">
          <a:extLst>
            <a:ext uri="{FF2B5EF4-FFF2-40B4-BE49-F238E27FC236}">
              <a16:creationId xmlns:a16="http://schemas.microsoft.com/office/drawing/2014/main" id="{869C7A22-6F4E-4A4C-9783-63EBE48AEBD1}"/>
            </a:ext>
          </a:extLst>
        </xdr:cNvPr>
        <xdr:cNvCxnSpPr/>
      </xdr:nvCxnSpPr>
      <xdr:spPr>
        <a:xfrm flipV="1">
          <a:off x="2565400" y="17340833"/>
          <a:ext cx="78994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135128</xdr:rowOff>
    </xdr:from>
    <xdr:to>
      <xdr:col>10</xdr:col>
      <xdr:colOff>165100</xdr:colOff>
      <xdr:row>104</xdr:row>
      <xdr:rowOff>65278</xdr:rowOff>
    </xdr:to>
    <xdr:sp macro="" textlink="">
      <xdr:nvSpPr>
        <xdr:cNvPr id="392" name="楕円 391">
          <a:extLst>
            <a:ext uri="{FF2B5EF4-FFF2-40B4-BE49-F238E27FC236}">
              <a16:creationId xmlns:a16="http://schemas.microsoft.com/office/drawing/2014/main" id="{1311F882-DB8C-4B0C-81E5-4E2B2BE21549}"/>
            </a:ext>
          </a:extLst>
        </xdr:cNvPr>
        <xdr:cNvSpPr/>
      </xdr:nvSpPr>
      <xdr:spPr>
        <a:xfrm>
          <a:off x="1739900" y="17402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128778</xdr:rowOff>
    </xdr:from>
    <xdr:to>
      <xdr:col>15</xdr:col>
      <xdr:colOff>50800</xdr:colOff>
      <xdr:row>104</xdr:row>
      <xdr:rowOff>14478</xdr:rowOff>
    </xdr:to>
    <xdr:cxnSp macro="">
      <xdr:nvCxnSpPr>
        <xdr:cNvPr id="393" name="直線コネクタ 392">
          <a:extLst>
            <a:ext uri="{FF2B5EF4-FFF2-40B4-BE49-F238E27FC236}">
              <a16:creationId xmlns:a16="http://schemas.microsoft.com/office/drawing/2014/main" id="{08908C84-FA4B-46AD-90F7-6F26841481C4}"/>
            </a:ext>
          </a:extLst>
        </xdr:cNvPr>
        <xdr:cNvCxnSpPr/>
      </xdr:nvCxnSpPr>
      <xdr:spPr>
        <a:xfrm flipV="1">
          <a:off x="1790700" y="17395698"/>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24401</xdr:rowOff>
    </xdr:from>
    <xdr:ext cx="405111" cy="259045"/>
    <xdr:sp macro="" textlink="">
      <xdr:nvSpPr>
        <xdr:cNvPr id="394" name="n_1aveValue【港湾・漁港】&#10;有形固定資産減価償却率">
          <a:extLst>
            <a:ext uri="{FF2B5EF4-FFF2-40B4-BE49-F238E27FC236}">
              <a16:creationId xmlns:a16="http://schemas.microsoft.com/office/drawing/2014/main" id="{4A1833C0-BE6B-4BC6-B07B-0632039B1234}"/>
            </a:ext>
          </a:extLst>
        </xdr:cNvPr>
        <xdr:cNvSpPr txBox="1"/>
      </xdr:nvSpPr>
      <xdr:spPr>
        <a:xfrm>
          <a:off x="3170564" y="177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102125</xdr:rowOff>
    </xdr:from>
    <xdr:ext cx="405111" cy="259045"/>
    <xdr:sp macro="" textlink="">
      <xdr:nvSpPr>
        <xdr:cNvPr id="395" name="n_2aveValue【港湾・漁港】&#10;有形固定資産減価償却率">
          <a:extLst>
            <a:ext uri="{FF2B5EF4-FFF2-40B4-BE49-F238E27FC236}">
              <a16:creationId xmlns:a16="http://schemas.microsoft.com/office/drawing/2014/main" id="{C7BE6A40-7A2D-4B6C-B2FA-C13EE34FA07A}"/>
            </a:ext>
          </a:extLst>
        </xdr:cNvPr>
        <xdr:cNvSpPr txBox="1"/>
      </xdr:nvSpPr>
      <xdr:spPr>
        <a:xfrm>
          <a:off x="2385704" y="1787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396" name="n_3aveValue【港湾・漁港】&#10;有形固定資産減価償却率">
          <a:extLst>
            <a:ext uri="{FF2B5EF4-FFF2-40B4-BE49-F238E27FC236}">
              <a16:creationId xmlns:a16="http://schemas.microsoft.com/office/drawing/2014/main" id="{551A6275-C829-4BEB-955D-7F01BBE96273}"/>
            </a:ext>
          </a:extLst>
        </xdr:cNvPr>
        <xdr:cNvSpPr txBox="1"/>
      </xdr:nvSpPr>
      <xdr:spPr>
        <a:xfrm>
          <a:off x="161100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141240</xdr:rowOff>
    </xdr:from>
    <xdr:ext cx="405111" cy="259045"/>
    <xdr:sp macro="" textlink="">
      <xdr:nvSpPr>
        <xdr:cNvPr id="397" name="n_1mainValue【港湾・漁港】&#10;有形固定資産減価償却率">
          <a:extLst>
            <a:ext uri="{FF2B5EF4-FFF2-40B4-BE49-F238E27FC236}">
              <a16:creationId xmlns:a16="http://schemas.microsoft.com/office/drawing/2014/main" id="{1CF493CA-7CF2-4F5E-9854-0491708623B9}"/>
            </a:ext>
          </a:extLst>
        </xdr:cNvPr>
        <xdr:cNvSpPr txBox="1"/>
      </xdr:nvSpPr>
      <xdr:spPr>
        <a:xfrm>
          <a:off x="3170564" y="1707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24655</xdr:rowOff>
    </xdr:from>
    <xdr:ext cx="405111" cy="259045"/>
    <xdr:sp macro="" textlink="">
      <xdr:nvSpPr>
        <xdr:cNvPr id="398" name="n_2mainValue【港湾・漁港】&#10;有形固定資産減価償却率">
          <a:extLst>
            <a:ext uri="{FF2B5EF4-FFF2-40B4-BE49-F238E27FC236}">
              <a16:creationId xmlns:a16="http://schemas.microsoft.com/office/drawing/2014/main" id="{3D286DCB-55C1-4501-B761-92F0298A6D33}"/>
            </a:ext>
          </a:extLst>
        </xdr:cNvPr>
        <xdr:cNvSpPr txBox="1"/>
      </xdr:nvSpPr>
      <xdr:spPr>
        <a:xfrm>
          <a:off x="2385704"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81805</xdr:rowOff>
    </xdr:from>
    <xdr:ext cx="405111" cy="259045"/>
    <xdr:sp macro="" textlink="">
      <xdr:nvSpPr>
        <xdr:cNvPr id="399" name="n_3mainValue【港湾・漁港】&#10;有形固定資産減価償却率">
          <a:extLst>
            <a:ext uri="{FF2B5EF4-FFF2-40B4-BE49-F238E27FC236}">
              <a16:creationId xmlns:a16="http://schemas.microsoft.com/office/drawing/2014/main" id="{F2653D42-1AB1-4B34-843A-4D802219A629}"/>
            </a:ext>
          </a:extLst>
        </xdr:cNvPr>
        <xdr:cNvSpPr txBox="1"/>
      </xdr:nvSpPr>
      <xdr:spPr>
        <a:xfrm>
          <a:off x="1611004"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470A86EE-6BE8-44C9-A9DE-60BEB4FC2CF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285BF4F5-CFE3-48D8-AC8D-12500C5AEC6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A519678E-D5BC-4A52-9802-476EB040D8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FCE8D87C-A116-4F76-B5A5-9A50644A661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C12BD19F-FBD2-4074-8A82-B6FBA3B3C2B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149B6E5E-5CC5-4B78-90CC-8834674F294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6111C569-7876-49F8-8F45-9E2A36D1951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1EE2816D-5603-4D42-988C-AF6DCB7B1DB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1DF56BF8-BE6F-457F-86AA-B44E21E16FA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32FCBE48-2DD5-47D1-820A-C0A0355EA479}"/>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16C86177-1CE4-4FC3-A2EA-CF53810C1AA6}"/>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a:extLst>
            <a:ext uri="{FF2B5EF4-FFF2-40B4-BE49-F238E27FC236}">
              <a16:creationId xmlns:a16="http://schemas.microsoft.com/office/drawing/2014/main" id="{6560C633-6C25-44BC-A9F0-6FA0C12A122F}"/>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15DACB4A-13EC-47C8-B183-574376170002}"/>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a:extLst>
            <a:ext uri="{FF2B5EF4-FFF2-40B4-BE49-F238E27FC236}">
              <a16:creationId xmlns:a16="http://schemas.microsoft.com/office/drawing/2014/main" id="{A6628228-0D03-4A03-A266-893D1A774913}"/>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5596C342-3B46-44D8-A30A-84EDF90602E9}"/>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a:extLst>
            <a:ext uri="{FF2B5EF4-FFF2-40B4-BE49-F238E27FC236}">
              <a16:creationId xmlns:a16="http://schemas.microsoft.com/office/drawing/2014/main" id="{30C78B3D-2A64-4A3A-B46C-3B6E87D671E4}"/>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E2A54200-2408-49CF-A81A-E26DC8F74544}"/>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a:extLst>
            <a:ext uri="{FF2B5EF4-FFF2-40B4-BE49-F238E27FC236}">
              <a16:creationId xmlns:a16="http://schemas.microsoft.com/office/drawing/2014/main" id="{F32737CD-9768-471B-9D06-419300F9884B}"/>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DD83817D-EB1F-41DE-B9AC-D181ABE9654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a:extLst>
            <a:ext uri="{FF2B5EF4-FFF2-40B4-BE49-F238E27FC236}">
              <a16:creationId xmlns:a16="http://schemas.microsoft.com/office/drawing/2014/main" id="{69DE26D9-E111-4A5A-B1AB-B95387A4D1A6}"/>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a:extLst>
            <a:ext uri="{FF2B5EF4-FFF2-40B4-BE49-F238E27FC236}">
              <a16:creationId xmlns:a16="http://schemas.microsoft.com/office/drawing/2014/main" id="{D3D91710-2216-446B-9791-49DF4419BE9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a:extLst>
            <a:ext uri="{FF2B5EF4-FFF2-40B4-BE49-F238E27FC236}">
              <a16:creationId xmlns:a16="http://schemas.microsoft.com/office/drawing/2014/main" id="{75C6406C-A125-46F4-81A5-C2129CD6A5EF}"/>
            </a:ext>
          </a:extLst>
        </xdr:cNvPr>
        <xdr:cNvCxnSpPr/>
      </xdr:nvCxnSpPr>
      <xdr:spPr>
        <a:xfrm flipV="1">
          <a:off x="9219565" y="16955674"/>
          <a:ext cx="0" cy="1196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a:extLst>
            <a:ext uri="{FF2B5EF4-FFF2-40B4-BE49-F238E27FC236}">
              <a16:creationId xmlns:a16="http://schemas.microsoft.com/office/drawing/2014/main" id="{1FE96A1C-D8CE-4836-918F-7D55BB413570}"/>
            </a:ext>
          </a:extLst>
        </xdr:cNvPr>
        <xdr:cNvSpPr txBox="1"/>
      </xdr:nvSpPr>
      <xdr:spPr>
        <a:xfrm>
          <a:off x="9258300" y="1815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a:extLst>
            <a:ext uri="{FF2B5EF4-FFF2-40B4-BE49-F238E27FC236}">
              <a16:creationId xmlns:a16="http://schemas.microsoft.com/office/drawing/2014/main" id="{3C7FF2D3-CABB-4BBE-92DF-D49E73AC8D84}"/>
            </a:ext>
          </a:extLst>
        </xdr:cNvPr>
        <xdr:cNvCxnSpPr/>
      </xdr:nvCxnSpPr>
      <xdr:spPr>
        <a:xfrm>
          <a:off x="9154160" y="1815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a:extLst>
            <a:ext uri="{FF2B5EF4-FFF2-40B4-BE49-F238E27FC236}">
              <a16:creationId xmlns:a16="http://schemas.microsoft.com/office/drawing/2014/main" id="{6C10B4F6-6E79-42D4-A642-DC16902EB219}"/>
            </a:ext>
          </a:extLst>
        </xdr:cNvPr>
        <xdr:cNvSpPr txBox="1"/>
      </xdr:nvSpPr>
      <xdr:spPr>
        <a:xfrm>
          <a:off x="9258300" y="1673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a:extLst>
            <a:ext uri="{FF2B5EF4-FFF2-40B4-BE49-F238E27FC236}">
              <a16:creationId xmlns:a16="http://schemas.microsoft.com/office/drawing/2014/main" id="{C958BB9F-FBA4-4014-9F1F-CA80B2FE214A}"/>
            </a:ext>
          </a:extLst>
        </xdr:cNvPr>
        <xdr:cNvCxnSpPr/>
      </xdr:nvCxnSpPr>
      <xdr:spPr>
        <a:xfrm>
          <a:off x="9154160" y="16955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6" name="【港湾・漁港】&#10;一人当たり有形固定資産（償却資産）額平均値テキスト">
          <a:extLst>
            <a:ext uri="{FF2B5EF4-FFF2-40B4-BE49-F238E27FC236}">
              <a16:creationId xmlns:a16="http://schemas.microsoft.com/office/drawing/2014/main" id="{42460E4A-3DBE-4DFA-BC0F-9DC23220FB1F}"/>
            </a:ext>
          </a:extLst>
        </xdr:cNvPr>
        <xdr:cNvSpPr txBox="1"/>
      </xdr:nvSpPr>
      <xdr:spPr>
        <a:xfrm>
          <a:off x="9258300" y="17681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a:extLst>
            <a:ext uri="{FF2B5EF4-FFF2-40B4-BE49-F238E27FC236}">
              <a16:creationId xmlns:a16="http://schemas.microsoft.com/office/drawing/2014/main" id="{82DD830C-9049-4B2F-86D3-D307161553FB}"/>
            </a:ext>
          </a:extLst>
        </xdr:cNvPr>
        <xdr:cNvSpPr/>
      </xdr:nvSpPr>
      <xdr:spPr>
        <a:xfrm>
          <a:off x="9192260" y="178258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a:extLst>
            <a:ext uri="{FF2B5EF4-FFF2-40B4-BE49-F238E27FC236}">
              <a16:creationId xmlns:a16="http://schemas.microsoft.com/office/drawing/2014/main" id="{40ABADEE-4DC6-404C-90BA-3B878529CFB7}"/>
            </a:ext>
          </a:extLst>
        </xdr:cNvPr>
        <xdr:cNvSpPr/>
      </xdr:nvSpPr>
      <xdr:spPr>
        <a:xfrm>
          <a:off x="8445500" y="17762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a:extLst>
            <a:ext uri="{FF2B5EF4-FFF2-40B4-BE49-F238E27FC236}">
              <a16:creationId xmlns:a16="http://schemas.microsoft.com/office/drawing/2014/main" id="{C7AC8065-BCBD-4B09-8678-E1BD25543251}"/>
            </a:ext>
          </a:extLst>
        </xdr:cNvPr>
        <xdr:cNvSpPr/>
      </xdr:nvSpPr>
      <xdr:spPr>
        <a:xfrm>
          <a:off x="7670800" y="17711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a:extLst>
            <a:ext uri="{FF2B5EF4-FFF2-40B4-BE49-F238E27FC236}">
              <a16:creationId xmlns:a16="http://schemas.microsoft.com/office/drawing/2014/main" id="{276D6B89-B515-444B-813B-7A33B632FB22}"/>
            </a:ext>
          </a:extLst>
        </xdr:cNvPr>
        <xdr:cNvSpPr/>
      </xdr:nvSpPr>
      <xdr:spPr>
        <a:xfrm>
          <a:off x="6873240" y="1750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A06589CA-A59B-40F1-A8F4-C2FC4281F715}"/>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23509199-CBE0-435A-841B-55F57D0958F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230E4FDA-F86C-4B32-BF66-2F3D60E62F7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EF36A20-B487-4E6F-8A7E-2B2DFBC7981E}"/>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E2B3EDE-C698-4304-B8DB-C5D73AC7A74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167780</xdr:rowOff>
    </xdr:from>
    <xdr:to>
      <xdr:col>55</xdr:col>
      <xdr:colOff>50800</xdr:colOff>
      <xdr:row>108</xdr:row>
      <xdr:rowOff>97930</xdr:rowOff>
    </xdr:to>
    <xdr:sp macro="" textlink="">
      <xdr:nvSpPr>
        <xdr:cNvPr id="436" name="楕円 435">
          <a:extLst>
            <a:ext uri="{FF2B5EF4-FFF2-40B4-BE49-F238E27FC236}">
              <a16:creationId xmlns:a16="http://schemas.microsoft.com/office/drawing/2014/main" id="{C98D2B04-418F-4711-BDEF-5B98F6B1A2FF}"/>
            </a:ext>
          </a:extLst>
        </xdr:cNvPr>
        <xdr:cNvSpPr/>
      </xdr:nvSpPr>
      <xdr:spPr>
        <a:xfrm>
          <a:off x="9192260" y="1810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82707</xdr:rowOff>
    </xdr:from>
    <xdr:ext cx="469744" cy="259045"/>
    <xdr:sp macro="" textlink="">
      <xdr:nvSpPr>
        <xdr:cNvPr id="437" name="【港湾・漁港】&#10;一人当たり有形固定資産（償却資産）額該当値テキスト">
          <a:extLst>
            <a:ext uri="{FF2B5EF4-FFF2-40B4-BE49-F238E27FC236}">
              <a16:creationId xmlns:a16="http://schemas.microsoft.com/office/drawing/2014/main" id="{67F98FE6-0685-4E6B-9E9B-30A5317E3644}"/>
            </a:ext>
          </a:extLst>
        </xdr:cNvPr>
        <xdr:cNvSpPr txBox="1"/>
      </xdr:nvSpPr>
      <xdr:spPr>
        <a:xfrm>
          <a:off x="9258300" y="180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167860</xdr:rowOff>
    </xdr:from>
    <xdr:to>
      <xdr:col>50</xdr:col>
      <xdr:colOff>165100</xdr:colOff>
      <xdr:row>108</xdr:row>
      <xdr:rowOff>98010</xdr:rowOff>
    </xdr:to>
    <xdr:sp macro="" textlink="">
      <xdr:nvSpPr>
        <xdr:cNvPr id="438" name="楕円 437">
          <a:extLst>
            <a:ext uri="{FF2B5EF4-FFF2-40B4-BE49-F238E27FC236}">
              <a16:creationId xmlns:a16="http://schemas.microsoft.com/office/drawing/2014/main" id="{22BA30E1-83B4-4B21-A51F-DB80D87378C5}"/>
            </a:ext>
          </a:extLst>
        </xdr:cNvPr>
        <xdr:cNvSpPr/>
      </xdr:nvSpPr>
      <xdr:spPr>
        <a:xfrm>
          <a:off x="8445500" y="181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47130</xdr:rowOff>
    </xdr:from>
    <xdr:to>
      <xdr:col>55</xdr:col>
      <xdr:colOff>0</xdr:colOff>
      <xdr:row>108</xdr:row>
      <xdr:rowOff>47210</xdr:rowOff>
    </xdr:to>
    <xdr:cxnSp macro="">
      <xdr:nvCxnSpPr>
        <xdr:cNvPr id="439" name="直線コネクタ 438">
          <a:extLst>
            <a:ext uri="{FF2B5EF4-FFF2-40B4-BE49-F238E27FC236}">
              <a16:creationId xmlns:a16="http://schemas.microsoft.com/office/drawing/2014/main" id="{46D71E35-D4ED-4B8F-8B89-C464952AE170}"/>
            </a:ext>
          </a:extLst>
        </xdr:cNvPr>
        <xdr:cNvCxnSpPr/>
      </xdr:nvCxnSpPr>
      <xdr:spPr>
        <a:xfrm flipV="1">
          <a:off x="8496300" y="18152250"/>
          <a:ext cx="7239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168078</xdr:rowOff>
    </xdr:from>
    <xdr:to>
      <xdr:col>46</xdr:col>
      <xdr:colOff>38100</xdr:colOff>
      <xdr:row>108</xdr:row>
      <xdr:rowOff>98228</xdr:rowOff>
    </xdr:to>
    <xdr:sp macro="" textlink="">
      <xdr:nvSpPr>
        <xdr:cNvPr id="440" name="楕円 439">
          <a:extLst>
            <a:ext uri="{FF2B5EF4-FFF2-40B4-BE49-F238E27FC236}">
              <a16:creationId xmlns:a16="http://schemas.microsoft.com/office/drawing/2014/main" id="{260AD979-44D1-483A-BD8F-C80A2B2FAAEC}"/>
            </a:ext>
          </a:extLst>
        </xdr:cNvPr>
        <xdr:cNvSpPr/>
      </xdr:nvSpPr>
      <xdr:spPr>
        <a:xfrm>
          <a:off x="7670800" y="18105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47210</xdr:rowOff>
    </xdr:from>
    <xdr:to>
      <xdr:col>50</xdr:col>
      <xdr:colOff>114300</xdr:colOff>
      <xdr:row>108</xdr:row>
      <xdr:rowOff>47428</xdr:rowOff>
    </xdr:to>
    <xdr:cxnSp macro="">
      <xdr:nvCxnSpPr>
        <xdr:cNvPr id="441" name="直線コネクタ 440">
          <a:extLst>
            <a:ext uri="{FF2B5EF4-FFF2-40B4-BE49-F238E27FC236}">
              <a16:creationId xmlns:a16="http://schemas.microsoft.com/office/drawing/2014/main" id="{3A9BED36-5140-4879-89F4-00F00874E99E}"/>
            </a:ext>
          </a:extLst>
        </xdr:cNvPr>
        <xdr:cNvCxnSpPr/>
      </xdr:nvCxnSpPr>
      <xdr:spPr>
        <a:xfrm flipV="1">
          <a:off x="7713980" y="18152330"/>
          <a:ext cx="78232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168202</xdr:rowOff>
    </xdr:from>
    <xdr:to>
      <xdr:col>41</xdr:col>
      <xdr:colOff>101600</xdr:colOff>
      <xdr:row>108</xdr:row>
      <xdr:rowOff>98352</xdr:rowOff>
    </xdr:to>
    <xdr:sp macro="" textlink="">
      <xdr:nvSpPr>
        <xdr:cNvPr id="442" name="楕円 441">
          <a:extLst>
            <a:ext uri="{FF2B5EF4-FFF2-40B4-BE49-F238E27FC236}">
              <a16:creationId xmlns:a16="http://schemas.microsoft.com/office/drawing/2014/main" id="{1D46AABF-63AE-4C45-B873-59924DA7F7F3}"/>
            </a:ext>
          </a:extLst>
        </xdr:cNvPr>
        <xdr:cNvSpPr/>
      </xdr:nvSpPr>
      <xdr:spPr>
        <a:xfrm>
          <a:off x="6873240" y="18105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47428</xdr:rowOff>
    </xdr:from>
    <xdr:to>
      <xdr:col>45</xdr:col>
      <xdr:colOff>177800</xdr:colOff>
      <xdr:row>108</xdr:row>
      <xdr:rowOff>47552</xdr:rowOff>
    </xdr:to>
    <xdr:cxnSp macro="">
      <xdr:nvCxnSpPr>
        <xdr:cNvPr id="443" name="直線コネクタ 442">
          <a:extLst>
            <a:ext uri="{FF2B5EF4-FFF2-40B4-BE49-F238E27FC236}">
              <a16:creationId xmlns:a16="http://schemas.microsoft.com/office/drawing/2014/main" id="{5E5D4812-EE7E-4C9E-B42D-DB4E00FB82B0}"/>
            </a:ext>
          </a:extLst>
        </xdr:cNvPr>
        <xdr:cNvCxnSpPr/>
      </xdr:nvCxnSpPr>
      <xdr:spPr>
        <a:xfrm flipV="1">
          <a:off x="6924040" y="18152548"/>
          <a:ext cx="78994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138846C9-3B42-4B48-89B0-DD340F265D5D}"/>
            </a:ext>
          </a:extLst>
        </xdr:cNvPr>
        <xdr:cNvSpPr txBox="1"/>
      </xdr:nvSpPr>
      <xdr:spPr>
        <a:xfrm>
          <a:off x="8239271" y="175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013A15CC-E65F-4E8F-8315-C95FCD34B04D}"/>
            </a:ext>
          </a:extLst>
        </xdr:cNvPr>
        <xdr:cNvSpPr txBox="1"/>
      </xdr:nvSpPr>
      <xdr:spPr>
        <a:xfrm>
          <a:off x="7477271" y="174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a:extLst>
            <a:ext uri="{FF2B5EF4-FFF2-40B4-BE49-F238E27FC236}">
              <a16:creationId xmlns:a16="http://schemas.microsoft.com/office/drawing/2014/main" id="{95B00456-CB7C-45B2-A856-7D73E736B345}"/>
            </a:ext>
          </a:extLst>
        </xdr:cNvPr>
        <xdr:cNvSpPr txBox="1"/>
      </xdr:nvSpPr>
      <xdr:spPr>
        <a:xfrm>
          <a:off x="6670255" y="1727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89137</xdr:rowOff>
    </xdr:from>
    <xdr:ext cx="469744" cy="259045"/>
    <xdr:sp macro="" textlink="">
      <xdr:nvSpPr>
        <xdr:cNvPr id="447" name="n_1mainValue【港湾・漁港】&#10;一人当たり有形固定資産（償却資産）額">
          <a:extLst>
            <a:ext uri="{FF2B5EF4-FFF2-40B4-BE49-F238E27FC236}">
              <a16:creationId xmlns:a16="http://schemas.microsoft.com/office/drawing/2014/main" id="{CA844CCB-55E4-4457-B205-94E7B3E4AA00}"/>
            </a:ext>
          </a:extLst>
        </xdr:cNvPr>
        <xdr:cNvSpPr txBox="1"/>
      </xdr:nvSpPr>
      <xdr:spPr>
        <a:xfrm>
          <a:off x="8271588" y="181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89355</xdr:rowOff>
    </xdr:from>
    <xdr:ext cx="469744" cy="259045"/>
    <xdr:sp macro="" textlink="">
      <xdr:nvSpPr>
        <xdr:cNvPr id="448" name="n_2mainValue【港湾・漁港】&#10;一人当たり有形固定資産（償却資産）額">
          <a:extLst>
            <a:ext uri="{FF2B5EF4-FFF2-40B4-BE49-F238E27FC236}">
              <a16:creationId xmlns:a16="http://schemas.microsoft.com/office/drawing/2014/main" id="{B7F5D94B-D94C-4FED-9082-DA5B3BE75D01}"/>
            </a:ext>
          </a:extLst>
        </xdr:cNvPr>
        <xdr:cNvSpPr txBox="1"/>
      </xdr:nvSpPr>
      <xdr:spPr>
        <a:xfrm>
          <a:off x="7509588" y="181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89479</xdr:rowOff>
    </xdr:from>
    <xdr:ext cx="469744" cy="259045"/>
    <xdr:sp macro="" textlink="">
      <xdr:nvSpPr>
        <xdr:cNvPr id="449" name="n_3mainValue【港湾・漁港】&#10;一人当たり有形固定資産（償却資産）額">
          <a:extLst>
            <a:ext uri="{FF2B5EF4-FFF2-40B4-BE49-F238E27FC236}">
              <a16:creationId xmlns:a16="http://schemas.microsoft.com/office/drawing/2014/main" id="{B7F8EB40-7F63-44BE-9976-B48DD5E24437}"/>
            </a:ext>
          </a:extLst>
        </xdr:cNvPr>
        <xdr:cNvSpPr txBox="1"/>
      </xdr:nvSpPr>
      <xdr:spPr>
        <a:xfrm>
          <a:off x="6712028" y="181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360E0E42-2DCA-4B5F-9AB6-C9CAE70F192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B7824DE1-C61B-41FA-A941-EB586946ED7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BF862747-1559-4CAF-A851-168C3911F70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189B1E85-1907-4589-BB95-D6CD621B3DC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8CD5A45A-08DA-4B2D-B218-1FEE6D4ED63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82AFFC76-1F94-48DE-950F-B961758EB3B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90EF774D-652F-4569-86E4-7EEDFC8D369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83AD41BF-780D-4EE2-A400-ACA85CED213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2C6C83EE-5084-4849-91F4-F44C1F8C305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64FB065E-6BFC-4C61-8EDE-C763C656121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a:extLst>
            <a:ext uri="{FF2B5EF4-FFF2-40B4-BE49-F238E27FC236}">
              <a16:creationId xmlns:a16="http://schemas.microsoft.com/office/drawing/2014/main" id="{B3EF4E31-F5B8-4D0A-8060-7B225A55D383}"/>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a:extLst>
            <a:ext uri="{FF2B5EF4-FFF2-40B4-BE49-F238E27FC236}">
              <a16:creationId xmlns:a16="http://schemas.microsoft.com/office/drawing/2014/main" id="{458955EC-C135-4338-9072-A33793C5586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a:extLst>
            <a:ext uri="{FF2B5EF4-FFF2-40B4-BE49-F238E27FC236}">
              <a16:creationId xmlns:a16="http://schemas.microsoft.com/office/drawing/2014/main" id="{EC63E059-8847-4584-9496-B395466BED88}"/>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a:extLst>
            <a:ext uri="{FF2B5EF4-FFF2-40B4-BE49-F238E27FC236}">
              <a16:creationId xmlns:a16="http://schemas.microsoft.com/office/drawing/2014/main" id="{D9AC0E41-7451-4D42-99E7-8AE2848EAB44}"/>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a:extLst>
            <a:ext uri="{FF2B5EF4-FFF2-40B4-BE49-F238E27FC236}">
              <a16:creationId xmlns:a16="http://schemas.microsoft.com/office/drawing/2014/main" id="{46D55BFA-9C85-451D-A816-A725E6D584C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a:extLst>
            <a:ext uri="{FF2B5EF4-FFF2-40B4-BE49-F238E27FC236}">
              <a16:creationId xmlns:a16="http://schemas.microsoft.com/office/drawing/2014/main" id="{63BC6A8E-B823-4710-A0A6-185DF0D0058A}"/>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a:extLst>
            <a:ext uri="{FF2B5EF4-FFF2-40B4-BE49-F238E27FC236}">
              <a16:creationId xmlns:a16="http://schemas.microsoft.com/office/drawing/2014/main" id="{C94112CB-7634-4229-B949-A621F927FB3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a:extLst>
            <a:ext uri="{FF2B5EF4-FFF2-40B4-BE49-F238E27FC236}">
              <a16:creationId xmlns:a16="http://schemas.microsoft.com/office/drawing/2014/main" id="{FF49339A-2E24-498C-A515-86FBA5848919}"/>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a:extLst>
            <a:ext uri="{FF2B5EF4-FFF2-40B4-BE49-F238E27FC236}">
              <a16:creationId xmlns:a16="http://schemas.microsoft.com/office/drawing/2014/main" id="{EF4842EF-5CFB-4684-990D-4D592BA8959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a:extLst>
            <a:ext uri="{FF2B5EF4-FFF2-40B4-BE49-F238E27FC236}">
              <a16:creationId xmlns:a16="http://schemas.microsoft.com/office/drawing/2014/main" id="{210E7F9C-3638-4A9C-951D-4E507F0704D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3DBD8560-A2B8-4DB6-9280-0856B16F865B}"/>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9C9A3EF9-E510-4F15-AEAF-C2A77C392A3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6CB7EFB-D013-4866-BED8-AA965C4D7B2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a:extLst>
            <a:ext uri="{FF2B5EF4-FFF2-40B4-BE49-F238E27FC236}">
              <a16:creationId xmlns:a16="http://schemas.microsoft.com/office/drawing/2014/main" id="{9F39A2FE-5284-4814-B131-4C763BE72B7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a:extLst>
            <a:ext uri="{FF2B5EF4-FFF2-40B4-BE49-F238E27FC236}">
              <a16:creationId xmlns:a16="http://schemas.microsoft.com/office/drawing/2014/main" id="{2A12F483-6B5B-45DA-9BB1-7D3C02442590}"/>
            </a:ext>
          </a:extLst>
        </xdr:cNvPr>
        <xdr:cNvCxnSpPr/>
      </xdr:nvCxnSpPr>
      <xdr:spPr>
        <a:xfrm flipV="1">
          <a:off x="14375764" y="56502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a:extLst>
            <a:ext uri="{FF2B5EF4-FFF2-40B4-BE49-F238E27FC236}">
              <a16:creationId xmlns:a16="http://schemas.microsoft.com/office/drawing/2014/main" id="{8B35EFA9-ECA7-4A62-A228-EBFCCD7A0CB8}"/>
            </a:ext>
          </a:extLst>
        </xdr:cNvPr>
        <xdr:cNvSpPr txBox="1"/>
      </xdr:nvSpPr>
      <xdr:spPr>
        <a:xfrm>
          <a:off x="144145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a:extLst>
            <a:ext uri="{FF2B5EF4-FFF2-40B4-BE49-F238E27FC236}">
              <a16:creationId xmlns:a16="http://schemas.microsoft.com/office/drawing/2014/main" id="{676826A4-8EBD-4177-872A-65C2B7B5501F}"/>
            </a:ext>
          </a:extLst>
        </xdr:cNvPr>
        <xdr:cNvCxnSpPr/>
      </xdr:nvCxnSpPr>
      <xdr:spPr>
        <a:xfrm>
          <a:off x="14287500" y="70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a:extLst>
            <a:ext uri="{FF2B5EF4-FFF2-40B4-BE49-F238E27FC236}">
              <a16:creationId xmlns:a16="http://schemas.microsoft.com/office/drawing/2014/main" id="{9C4BB16A-E804-4E60-8207-947D3A238B0E}"/>
            </a:ext>
          </a:extLst>
        </xdr:cNvPr>
        <xdr:cNvSpPr txBox="1"/>
      </xdr:nvSpPr>
      <xdr:spPr>
        <a:xfrm>
          <a:off x="144145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a:extLst>
            <a:ext uri="{FF2B5EF4-FFF2-40B4-BE49-F238E27FC236}">
              <a16:creationId xmlns:a16="http://schemas.microsoft.com/office/drawing/2014/main" id="{D6C00187-58C5-45BC-8429-2F3545DDA3CA}"/>
            </a:ext>
          </a:extLst>
        </xdr:cNvPr>
        <xdr:cNvCxnSpPr/>
      </xdr:nvCxnSpPr>
      <xdr:spPr>
        <a:xfrm>
          <a:off x="1428750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a:extLst>
            <a:ext uri="{FF2B5EF4-FFF2-40B4-BE49-F238E27FC236}">
              <a16:creationId xmlns:a16="http://schemas.microsoft.com/office/drawing/2014/main" id="{87AA5208-0AF8-4F59-8D95-823DB7027082}"/>
            </a:ext>
          </a:extLst>
        </xdr:cNvPr>
        <xdr:cNvSpPr txBox="1"/>
      </xdr:nvSpPr>
      <xdr:spPr>
        <a:xfrm>
          <a:off x="14414500" y="630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a:extLst>
            <a:ext uri="{FF2B5EF4-FFF2-40B4-BE49-F238E27FC236}">
              <a16:creationId xmlns:a16="http://schemas.microsoft.com/office/drawing/2014/main" id="{7A1AF100-12FC-4321-A66F-B6D361C15376}"/>
            </a:ext>
          </a:extLst>
        </xdr:cNvPr>
        <xdr:cNvSpPr/>
      </xdr:nvSpPr>
      <xdr:spPr>
        <a:xfrm>
          <a:off x="14325600" y="6327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a:extLst>
            <a:ext uri="{FF2B5EF4-FFF2-40B4-BE49-F238E27FC236}">
              <a16:creationId xmlns:a16="http://schemas.microsoft.com/office/drawing/2014/main" id="{64C2A4B5-9AEF-4685-B875-4A94A6A5DB1E}"/>
            </a:ext>
          </a:extLst>
        </xdr:cNvPr>
        <xdr:cNvSpPr/>
      </xdr:nvSpPr>
      <xdr:spPr>
        <a:xfrm>
          <a:off x="135788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a:extLst>
            <a:ext uri="{FF2B5EF4-FFF2-40B4-BE49-F238E27FC236}">
              <a16:creationId xmlns:a16="http://schemas.microsoft.com/office/drawing/2014/main" id="{0B07CE60-605D-4F64-BB55-53692AD8E322}"/>
            </a:ext>
          </a:extLst>
        </xdr:cNvPr>
        <xdr:cNvSpPr/>
      </xdr:nvSpPr>
      <xdr:spPr>
        <a:xfrm>
          <a:off x="1280414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a:extLst>
            <a:ext uri="{FF2B5EF4-FFF2-40B4-BE49-F238E27FC236}">
              <a16:creationId xmlns:a16="http://schemas.microsoft.com/office/drawing/2014/main" id="{A6902B92-5D33-4573-BD2B-F823DEA1C99D}"/>
            </a:ext>
          </a:extLst>
        </xdr:cNvPr>
        <xdr:cNvSpPr/>
      </xdr:nvSpPr>
      <xdr:spPr>
        <a:xfrm>
          <a:off x="12029440" y="644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EDEA035-97FE-407D-BFF7-F8B1C30B781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8D40813-514C-43FE-A56F-52B1E79B832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9758C91-6EC4-4F2A-93CC-BE0F566F1D5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2B63675-FE19-4B12-8400-206B3CF8FC7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BEA2062-8600-4F8D-B65E-048B2CFEF64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42545</xdr:rowOff>
    </xdr:from>
    <xdr:to>
      <xdr:col>85</xdr:col>
      <xdr:colOff>177800</xdr:colOff>
      <xdr:row>34</xdr:row>
      <xdr:rowOff>144145</xdr:rowOff>
    </xdr:to>
    <xdr:sp macro="" textlink="">
      <xdr:nvSpPr>
        <xdr:cNvPr id="489" name="楕円 488">
          <a:extLst>
            <a:ext uri="{FF2B5EF4-FFF2-40B4-BE49-F238E27FC236}">
              <a16:creationId xmlns:a16="http://schemas.microsoft.com/office/drawing/2014/main" id="{DFBCE132-AF01-4B40-925B-07DB9646EBB9}"/>
            </a:ext>
          </a:extLst>
        </xdr:cNvPr>
        <xdr:cNvSpPr/>
      </xdr:nvSpPr>
      <xdr:spPr>
        <a:xfrm>
          <a:off x="14325600" y="57423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65422</xdr:rowOff>
    </xdr:from>
    <xdr:ext cx="405111" cy="259045"/>
    <xdr:sp macro="" textlink="">
      <xdr:nvSpPr>
        <xdr:cNvPr id="490" name="【認定こども園・幼稚園・保育所】&#10;有形固定資産減価償却率該当値テキスト">
          <a:extLst>
            <a:ext uri="{FF2B5EF4-FFF2-40B4-BE49-F238E27FC236}">
              <a16:creationId xmlns:a16="http://schemas.microsoft.com/office/drawing/2014/main" id="{8C0DBF38-D45A-441C-AD65-365014578C6B}"/>
            </a:ext>
          </a:extLst>
        </xdr:cNvPr>
        <xdr:cNvSpPr txBox="1"/>
      </xdr:nvSpPr>
      <xdr:spPr>
        <a:xfrm>
          <a:off x="14414500"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491" name="楕円 490">
          <a:extLst>
            <a:ext uri="{FF2B5EF4-FFF2-40B4-BE49-F238E27FC236}">
              <a16:creationId xmlns:a16="http://schemas.microsoft.com/office/drawing/2014/main" id="{779E834C-4D62-4DBE-A324-21347007428B}"/>
            </a:ext>
          </a:extLst>
        </xdr:cNvPr>
        <xdr:cNvSpPr/>
      </xdr:nvSpPr>
      <xdr:spPr>
        <a:xfrm>
          <a:off x="1357884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93345</xdr:rowOff>
    </xdr:from>
    <xdr:to>
      <xdr:col>85</xdr:col>
      <xdr:colOff>127000</xdr:colOff>
      <xdr:row>34</xdr:row>
      <xdr:rowOff>114300</xdr:rowOff>
    </xdr:to>
    <xdr:cxnSp macro="">
      <xdr:nvCxnSpPr>
        <xdr:cNvPr id="492" name="直線コネクタ 491">
          <a:extLst>
            <a:ext uri="{FF2B5EF4-FFF2-40B4-BE49-F238E27FC236}">
              <a16:creationId xmlns:a16="http://schemas.microsoft.com/office/drawing/2014/main" id="{8C649A45-FA81-428E-8F02-F2907C5B7B38}"/>
            </a:ext>
          </a:extLst>
        </xdr:cNvPr>
        <xdr:cNvCxnSpPr/>
      </xdr:nvCxnSpPr>
      <xdr:spPr>
        <a:xfrm flipV="1">
          <a:off x="13629640" y="579310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493" name="楕円 492">
          <a:extLst>
            <a:ext uri="{FF2B5EF4-FFF2-40B4-BE49-F238E27FC236}">
              <a16:creationId xmlns:a16="http://schemas.microsoft.com/office/drawing/2014/main" id="{EEEA7358-91A8-4D2E-A976-018BF530F3E7}"/>
            </a:ext>
          </a:extLst>
        </xdr:cNvPr>
        <xdr:cNvSpPr/>
      </xdr:nvSpPr>
      <xdr:spPr>
        <a:xfrm>
          <a:off x="12804140" y="5795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34</xdr:row>
      <xdr:rowOff>146685</xdr:rowOff>
    </xdr:to>
    <xdr:cxnSp macro="">
      <xdr:nvCxnSpPr>
        <xdr:cNvPr id="494" name="直線コネクタ 493">
          <a:extLst>
            <a:ext uri="{FF2B5EF4-FFF2-40B4-BE49-F238E27FC236}">
              <a16:creationId xmlns:a16="http://schemas.microsoft.com/office/drawing/2014/main" id="{84A2A8C8-E44F-4F16-9C59-81D27ED2BD76}"/>
            </a:ext>
          </a:extLst>
        </xdr:cNvPr>
        <xdr:cNvCxnSpPr/>
      </xdr:nvCxnSpPr>
      <xdr:spPr>
        <a:xfrm flipV="1">
          <a:off x="12854940" y="581406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95" name="楕円 494">
          <a:extLst>
            <a:ext uri="{FF2B5EF4-FFF2-40B4-BE49-F238E27FC236}">
              <a16:creationId xmlns:a16="http://schemas.microsoft.com/office/drawing/2014/main" id="{875BF6E8-AE75-48D1-A5A5-50C1F06AC29E}"/>
            </a:ext>
          </a:extLst>
        </xdr:cNvPr>
        <xdr:cNvSpPr/>
      </xdr:nvSpPr>
      <xdr:spPr>
        <a:xfrm>
          <a:off x="12029440" y="582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146685</xdr:rowOff>
    </xdr:from>
    <xdr:to>
      <xdr:col>76</xdr:col>
      <xdr:colOff>114300</xdr:colOff>
      <xdr:row>35</xdr:row>
      <xdr:rowOff>7620</xdr:rowOff>
    </xdr:to>
    <xdr:cxnSp macro="">
      <xdr:nvCxnSpPr>
        <xdr:cNvPr id="496" name="直線コネクタ 495">
          <a:extLst>
            <a:ext uri="{FF2B5EF4-FFF2-40B4-BE49-F238E27FC236}">
              <a16:creationId xmlns:a16="http://schemas.microsoft.com/office/drawing/2014/main" id="{05C06673-9B98-4138-9C0F-3CE6D9106867}"/>
            </a:ext>
          </a:extLst>
        </xdr:cNvPr>
        <xdr:cNvCxnSpPr/>
      </xdr:nvCxnSpPr>
      <xdr:spPr>
        <a:xfrm flipV="1">
          <a:off x="12072620" y="584644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a:extLst>
            <a:ext uri="{FF2B5EF4-FFF2-40B4-BE49-F238E27FC236}">
              <a16:creationId xmlns:a16="http://schemas.microsoft.com/office/drawing/2014/main" id="{717856C8-F455-49BA-8BD5-E084E3A1917A}"/>
            </a:ext>
          </a:extLst>
        </xdr:cNvPr>
        <xdr:cNvSpPr txBox="1"/>
      </xdr:nvSpPr>
      <xdr:spPr>
        <a:xfrm>
          <a:off x="13437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a:extLst>
            <a:ext uri="{FF2B5EF4-FFF2-40B4-BE49-F238E27FC236}">
              <a16:creationId xmlns:a16="http://schemas.microsoft.com/office/drawing/2014/main" id="{374A63D5-8548-43A1-9650-C9B9FCDD0C06}"/>
            </a:ext>
          </a:extLst>
        </xdr:cNvPr>
        <xdr:cNvSpPr txBox="1"/>
      </xdr:nvSpPr>
      <xdr:spPr>
        <a:xfrm>
          <a:off x="126752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a:extLst>
            <a:ext uri="{FF2B5EF4-FFF2-40B4-BE49-F238E27FC236}">
              <a16:creationId xmlns:a16="http://schemas.microsoft.com/office/drawing/2014/main" id="{85AD1353-47F1-47D4-AA9C-3A3C0140128F}"/>
            </a:ext>
          </a:extLst>
        </xdr:cNvPr>
        <xdr:cNvSpPr txBox="1"/>
      </xdr:nvSpPr>
      <xdr:spPr>
        <a:xfrm>
          <a:off x="119005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500" name="n_1mainValue【認定こども園・幼稚園・保育所】&#10;有形固定資産減価償却率">
          <a:extLst>
            <a:ext uri="{FF2B5EF4-FFF2-40B4-BE49-F238E27FC236}">
              <a16:creationId xmlns:a16="http://schemas.microsoft.com/office/drawing/2014/main" id="{A81FF9D6-7CD6-476B-8D5E-6FEFC98B6C33}"/>
            </a:ext>
          </a:extLst>
        </xdr:cNvPr>
        <xdr:cNvSpPr txBox="1"/>
      </xdr:nvSpPr>
      <xdr:spPr>
        <a:xfrm>
          <a:off x="134372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501" name="n_2mainValue【認定こども園・幼稚園・保育所】&#10;有形固定資産減価償却率">
          <a:extLst>
            <a:ext uri="{FF2B5EF4-FFF2-40B4-BE49-F238E27FC236}">
              <a16:creationId xmlns:a16="http://schemas.microsoft.com/office/drawing/2014/main" id="{B57FBBB4-D374-432A-914D-BBFD525AFCE8}"/>
            </a:ext>
          </a:extLst>
        </xdr:cNvPr>
        <xdr:cNvSpPr txBox="1"/>
      </xdr:nvSpPr>
      <xdr:spPr>
        <a:xfrm>
          <a:off x="126752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502" name="n_3mainValue【認定こども園・幼稚園・保育所】&#10;有形固定資産減価償却率">
          <a:extLst>
            <a:ext uri="{FF2B5EF4-FFF2-40B4-BE49-F238E27FC236}">
              <a16:creationId xmlns:a16="http://schemas.microsoft.com/office/drawing/2014/main" id="{28460183-457A-4F68-9072-37BA32C4F6A7}"/>
            </a:ext>
          </a:extLst>
        </xdr:cNvPr>
        <xdr:cNvSpPr txBox="1"/>
      </xdr:nvSpPr>
      <xdr:spPr>
        <a:xfrm>
          <a:off x="119005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43C9943D-B1BF-4168-9E67-7A8E6C15E9B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C7E905E0-B8C4-41D1-B33F-55E09F55322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DB2FA51A-88F3-42AF-A230-B3AF698FB7E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3244F5BF-1EA3-4321-957A-8B1327A8726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7C95B0E1-A360-4978-9F72-D05046A11BF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1C243F36-9B3C-4DD2-9144-DEA458DC88A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E2E9A9DD-B52D-4E24-BBDA-45ED1C5BDE6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2503B15D-48BB-44F9-8756-890618D587E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D1085D02-211C-4445-BB14-AB1358CCB25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5222ADF2-D6AA-41B6-9689-E4962E0173D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92E3403E-ECE4-4F1B-8C26-2C664248D3A8}"/>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a:extLst>
            <a:ext uri="{FF2B5EF4-FFF2-40B4-BE49-F238E27FC236}">
              <a16:creationId xmlns:a16="http://schemas.microsoft.com/office/drawing/2014/main" id="{DD09051D-50C9-4100-BE44-6B3D35FB5F5A}"/>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662D00F2-B5F9-4C9D-B61F-151EE2A6CDD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a:extLst>
            <a:ext uri="{FF2B5EF4-FFF2-40B4-BE49-F238E27FC236}">
              <a16:creationId xmlns:a16="http://schemas.microsoft.com/office/drawing/2014/main" id="{41F6B6D7-F6F2-4C5F-AED3-77575919D9DD}"/>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79EFF429-BE1E-4C85-BB7E-07EFE216663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a:extLst>
            <a:ext uri="{FF2B5EF4-FFF2-40B4-BE49-F238E27FC236}">
              <a16:creationId xmlns:a16="http://schemas.microsoft.com/office/drawing/2014/main" id="{7E43678D-896F-4573-99E5-522920BCDEF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EBED1A44-57A8-4C95-8F76-3B4E7E8C1443}"/>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a:extLst>
            <a:ext uri="{FF2B5EF4-FFF2-40B4-BE49-F238E27FC236}">
              <a16:creationId xmlns:a16="http://schemas.microsoft.com/office/drawing/2014/main" id="{1C51A260-AB5F-40C9-9DD2-C59D7AD0CDBB}"/>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745DD30F-7711-42D6-988E-FEE6D59C2FF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32F856C4-356C-4A43-8510-24AF60C8C86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79AB83E5-BCD3-46BC-9558-C5B933DE5F6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a:extLst>
            <a:ext uri="{FF2B5EF4-FFF2-40B4-BE49-F238E27FC236}">
              <a16:creationId xmlns:a16="http://schemas.microsoft.com/office/drawing/2014/main" id="{D273E9AD-C1E1-466E-A9F3-0BDD3B33ACC8}"/>
            </a:ext>
          </a:extLst>
        </xdr:cNvPr>
        <xdr:cNvCxnSpPr/>
      </xdr:nvCxnSpPr>
      <xdr:spPr>
        <a:xfrm flipV="1">
          <a:off x="19509104" y="5743956"/>
          <a:ext cx="0" cy="124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BE8C95A8-9942-45F0-AF29-C9A5DBDFBB17}"/>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a:extLst>
            <a:ext uri="{FF2B5EF4-FFF2-40B4-BE49-F238E27FC236}">
              <a16:creationId xmlns:a16="http://schemas.microsoft.com/office/drawing/2014/main" id="{87CA9607-060F-42DE-A789-208B73C8FC33}"/>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43A09CBF-59ED-4938-8761-6B002250E4A1}"/>
            </a:ext>
          </a:extLst>
        </xdr:cNvPr>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a:extLst>
            <a:ext uri="{FF2B5EF4-FFF2-40B4-BE49-F238E27FC236}">
              <a16:creationId xmlns:a16="http://schemas.microsoft.com/office/drawing/2014/main" id="{89C3BD39-9632-43A3-9605-58F40E4FA19C}"/>
            </a:ext>
          </a:extLst>
        </xdr:cNvPr>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1D93D8C2-F3A2-4EC5-B8E1-F1D4B137FA55}"/>
            </a:ext>
          </a:extLst>
        </xdr:cNvPr>
        <xdr:cNvSpPr txBox="1"/>
      </xdr:nvSpPr>
      <xdr:spPr>
        <a:xfrm>
          <a:off x="19547840" y="642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a:extLst>
            <a:ext uri="{FF2B5EF4-FFF2-40B4-BE49-F238E27FC236}">
              <a16:creationId xmlns:a16="http://schemas.microsoft.com/office/drawing/2014/main" id="{7DECAB1E-5062-4EF0-BAA2-C44B491563C6}"/>
            </a:ext>
          </a:extLst>
        </xdr:cNvPr>
        <xdr:cNvSpPr/>
      </xdr:nvSpPr>
      <xdr:spPr>
        <a:xfrm>
          <a:off x="1945894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a:extLst>
            <a:ext uri="{FF2B5EF4-FFF2-40B4-BE49-F238E27FC236}">
              <a16:creationId xmlns:a16="http://schemas.microsoft.com/office/drawing/2014/main" id="{956A13B2-2C20-4C56-BA95-561E593A5003}"/>
            </a:ext>
          </a:extLst>
        </xdr:cNvPr>
        <xdr:cNvSpPr/>
      </xdr:nvSpPr>
      <xdr:spPr>
        <a:xfrm>
          <a:off x="18735040" y="65702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a:extLst>
            <a:ext uri="{FF2B5EF4-FFF2-40B4-BE49-F238E27FC236}">
              <a16:creationId xmlns:a16="http://schemas.microsoft.com/office/drawing/2014/main" id="{9145689F-CC51-4426-852F-36CFFE4D712D}"/>
            </a:ext>
          </a:extLst>
        </xdr:cNvPr>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a:extLst>
            <a:ext uri="{FF2B5EF4-FFF2-40B4-BE49-F238E27FC236}">
              <a16:creationId xmlns:a16="http://schemas.microsoft.com/office/drawing/2014/main" id="{B377AE01-8648-44D3-94CB-605E01106DC8}"/>
            </a:ext>
          </a:extLst>
        </xdr:cNvPr>
        <xdr:cNvSpPr/>
      </xdr:nvSpPr>
      <xdr:spPr>
        <a:xfrm>
          <a:off x="1716278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6B65AD9-5BE0-4B20-BF5E-5BB1C3BE145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8117765-51A7-413F-848A-63EC7707C09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FCA35C-DE0C-43E2-85CA-C55BCA5BE8D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C778C433-AC6D-486C-BC30-BB03D16A597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AA435FC-9D32-4E26-BCF3-5542E9BC1F8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539" name="楕円 538">
          <a:extLst>
            <a:ext uri="{FF2B5EF4-FFF2-40B4-BE49-F238E27FC236}">
              <a16:creationId xmlns:a16="http://schemas.microsoft.com/office/drawing/2014/main" id="{6F0B9E91-A6A6-4580-9322-6E32AD90BD81}"/>
            </a:ext>
          </a:extLst>
        </xdr:cNvPr>
        <xdr:cNvSpPr/>
      </xdr:nvSpPr>
      <xdr:spPr>
        <a:xfrm>
          <a:off x="1945894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3BB58BC6-DC7E-42DD-A854-EF049BD3DC61}"/>
            </a:ext>
          </a:extLst>
        </xdr:cNvPr>
        <xdr:cNvSpPr txBox="1"/>
      </xdr:nvSpPr>
      <xdr:spPr>
        <a:xfrm>
          <a:off x="19547840" y="67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541" name="楕円 540">
          <a:extLst>
            <a:ext uri="{FF2B5EF4-FFF2-40B4-BE49-F238E27FC236}">
              <a16:creationId xmlns:a16="http://schemas.microsoft.com/office/drawing/2014/main" id="{F5C2EF87-9D62-45CB-8080-A2186126FF56}"/>
            </a:ext>
          </a:extLst>
        </xdr:cNvPr>
        <xdr:cNvSpPr/>
      </xdr:nvSpPr>
      <xdr:spPr>
        <a:xfrm>
          <a:off x="18735040" y="6872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46482</xdr:rowOff>
    </xdr:to>
    <xdr:cxnSp macro="">
      <xdr:nvCxnSpPr>
        <xdr:cNvPr id="542" name="直線コネクタ 541">
          <a:extLst>
            <a:ext uri="{FF2B5EF4-FFF2-40B4-BE49-F238E27FC236}">
              <a16:creationId xmlns:a16="http://schemas.microsoft.com/office/drawing/2014/main" id="{316E900B-1A92-40F9-BC15-550758026078}"/>
            </a:ext>
          </a:extLst>
        </xdr:cNvPr>
        <xdr:cNvCxnSpPr/>
      </xdr:nvCxnSpPr>
      <xdr:spPr>
        <a:xfrm>
          <a:off x="18778220" y="691972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543" name="楕円 542">
          <a:extLst>
            <a:ext uri="{FF2B5EF4-FFF2-40B4-BE49-F238E27FC236}">
              <a16:creationId xmlns:a16="http://schemas.microsoft.com/office/drawing/2014/main" id="{917C2F32-5C71-4CBD-AE1B-1BBB01F0694A}"/>
            </a:ext>
          </a:extLst>
        </xdr:cNvPr>
        <xdr:cNvSpPr/>
      </xdr:nvSpPr>
      <xdr:spPr>
        <a:xfrm>
          <a:off x="1793748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46482</xdr:rowOff>
    </xdr:to>
    <xdr:cxnSp macro="">
      <xdr:nvCxnSpPr>
        <xdr:cNvPr id="544" name="直線コネクタ 543">
          <a:extLst>
            <a:ext uri="{FF2B5EF4-FFF2-40B4-BE49-F238E27FC236}">
              <a16:creationId xmlns:a16="http://schemas.microsoft.com/office/drawing/2014/main" id="{CAB56D66-C46C-4902-A0AF-B9E15FB66614}"/>
            </a:ext>
          </a:extLst>
        </xdr:cNvPr>
        <xdr:cNvCxnSpPr/>
      </xdr:nvCxnSpPr>
      <xdr:spPr>
        <a:xfrm>
          <a:off x="17988280" y="69197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xdr:rowOff>
    </xdr:from>
    <xdr:to>
      <xdr:col>102</xdr:col>
      <xdr:colOff>165100</xdr:colOff>
      <xdr:row>41</xdr:row>
      <xdr:rowOff>101854</xdr:rowOff>
    </xdr:to>
    <xdr:sp macro="" textlink="">
      <xdr:nvSpPr>
        <xdr:cNvPr id="545" name="楕円 544">
          <a:extLst>
            <a:ext uri="{FF2B5EF4-FFF2-40B4-BE49-F238E27FC236}">
              <a16:creationId xmlns:a16="http://schemas.microsoft.com/office/drawing/2014/main" id="{3653C930-B69D-4378-BB0C-7EC7567D3B2A}"/>
            </a:ext>
          </a:extLst>
        </xdr:cNvPr>
        <xdr:cNvSpPr/>
      </xdr:nvSpPr>
      <xdr:spPr>
        <a:xfrm>
          <a:off x="17162780" y="6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51054</xdr:rowOff>
    </xdr:to>
    <xdr:cxnSp macro="">
      <xdr:nvCxnSpPr>
        <xdr:cNvPr id="546" name="直線コネクタ 545">
          <a:extLst>
            <a:ext uri="{FF2B5EF4-FFF2-40B4-BE49-F238E27FC236}">
              <a16:creationId xmlns:a16="http://schemas.microsoft.com/office/drawing/2014/main" id="{59B9B15B-7341-4A96-A30F-8FF2C8085C00}"/>
            </a:ext>
          </a:extLst>
        </xdr:cNvPr>
        <xdr:cNvCxnSpPr/>
      </xdr:nvCxnSpPr>
      <xdr:spPr>
        <a:xfrm flipV="1">
          <a:off x="17213580" y="691972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CD90335D-6575-44DF-B737-1BCC19914CB7}"/>
            </a:ext>
          </a:extLst>
        </xdr:cNvPr>
        <xdr:cNvSpPr txBox="1"/>
      </xdr:nvSpPr>
      <xdr:spPr>
        <a:xfrm>
          <a:off x="1856112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936DBBFE-C3FA-4AD3-837D-B5A80D94204D}"/>
            </a:ext>
          </a:extLst>
        </xdr:cNvPr>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195F270E-B937-42C4-BA60-E6B4682E0A64}"/>
            </a:ext>
          </a:extLst>
        </xdr:cNvPr>
        <xdr:cNvSpPr txBox="1"/>
      </xdr:nvSpPr>
      <xdr:spPr>
        <a:xfrm>
          <a:off x="170015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1A80232E-D980-4D86-8223-FAE78BE82B85}"/>
            </a:ext>
          </a:extLst>
        </xdr:cNvPr>
        <xdr:cNvSpPr txBox="1"/>
      </xdr:nvSpPr>
      <xdr:spPr>
        <a:xfrm>
          <a:off x="1856112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AE0959C6-A809-46B2-9986-4200A21A6D04}"/>
            </a:ext>
          </a:extLst>
        </xdr:cNvPr>
        <xdr:cNvSpPr txBox="1"/>
      </xdr:nvSpPr>
      <xdr:spPr>
        <a:xfrm>
          <a:off x="1777626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92981</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7B3C215E-13E9-4D63-99F6-5FF7DE91092F}"/>
            </a:ext>
          </a:extLst>
        </xdr:cNvPr>
        <xdr:cNvSpPr txBox="1"/>
      </xdr:nvSpPr>
      <xdr:spPr>
        <a:xfrm>
          <a:off x="17001567" y="69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B6439D81-3459-40C6-84C6-E7EE4C36144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5077774-9783-4064-BE7A-3915D4A7856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E23D23A1-109E-4206-A1C6-9E7CB0B2A7E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7435D7ED-13DF-4290-9A42-802D018694E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308EF9A9-BA8C-4FC1-B211-140687C58C0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2C07A59E-5BC5-4B0C-93F0-B409DDBD1CF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2B2EED7B-5652-4F40-939B-A81FD885585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BD798E38-3791-4DE3-920A-8BB0963B424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382BD049-80C8-4DEA-A7ED-E1373F55520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642C7C25-2568-4E49-9E25-A52098927E8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a:extLst>
            <a:ext uri="{FF2B5EF4-FFF2-40B4-BE49-F238E27FC236}">
              <a16:creationId xmlns:a16="http://schemas.microsoft.com/office/drawing/2014/main" id="{AC4DE702-D93A-4E92-9FBA-47A2E9D34B16}"/>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a:extLst>
            <a:ext uri="{FF2B5EF4-FFF2-40B4-BE49-F238E27FC236}">
              <a16:creationId xmlns:a16="http://schemas.microsoft.com/office/drawing/2014/main" id="{B1E69DEC-0437-48DA-987F-A3C63E558B2E}"/>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a:extLst>
            <a:ext uri="{FF2B5EF4-FFF2-40B4-BE49-F238E27FC236}">
              <a16:creationId xmlns:a16="http://schemas.microsoft.com/office/drawing/2014/main" id="{A5B7FC50-EB7C-4A60-BAFA-C74E90C2764B}"/>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a:extLst>
            <a:ext uri="{FF2B5EF4-FFF2-40B4-BE49-F238E27FC236}">
              <a16:creationId xmlns:a16="http://schemas.microsoft.com/office/drawing/2014/main" id="{FE04A61B-F955-4625-9E51-AB4F306E1AB5}"/>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a:extLst>
            <a:ext uri="{FF2B5EF4-FFF2-40B4-BE49-F238E27FC236}">
              <a16:creationId xmlns:a16="http://schemas.microsoft.com/office/drawing/2014/main" id="{DBA03754-742C-4819-9E28-14C89D90F468}"/>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a:extLst>
            <a:ext uri="{FF2B5EF4-FFF2-40B4-BE49-F238E27FC236}">
              <a16:creationId xmlns:a16="http://schemas.microsoft.com/office/drawing/2014/main" id="{73AF0CD7-DB68-4F60-BE5F-A0B3EA0E75BB}"/>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a:extLst>
            <a:ext uri="{FF2B5EF4-FFF2-40B4-BE49-F238E27FC236}">
              <a16:creationId xmlns:a16="http://schemas.microsoft.com/office/drawing/2014/main" id="{CD2CC59B-4094-4E55-8285-1FA33424445A}"/>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a:extLst>
            <a:ext uri="{FF2B5EF4-FFF2-40B4-BE49-F238E27FC236}">
              <a16:creationId xmlns:a16="http://schemas.microsoft.com/office/drawing/2014/main" id="{2FF7598B-8D23-466F-9461-DBCF54B3D5D7}"/>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252D259A-095D-46FC-9748-33003EDE50BE}"/>
            </a:ext>
          </a:extLst>
        </xdr:cNvPr>
        <xdr:cNvSpPr txBox="1"/>
      </xdr:nvSpPr>
      <xdr:spPr>
        <a:xfrm>
          <a:off x="105615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787B028F-E657-4C71-8CF0-2DD12A9CF86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B1E3F6F0-142E-46A3-8DB2-C7AF12DEFE2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2CB3D0B5-1B24-4034-9B78-F294D415164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a:extLst>
            <a:ext uri="{FF2B5EF4-FFF2-40B4-BE49-F238E27FC236}">
              <a16:creationId xmlns:a16="http://schemas.microsoft.com/office/drawing/2014/main" id="{CF7C15EF-AA9A-4E5A-A5C3-298F3AA57861}"/>
            </a:ext>
          </a:extLst>
        </xdr:cNvPr>
        <xdr:cNvCxnSpPr/>
      </xdr:nvCxnSpPr>
      <xdr:spPr>
        <a:xfrm flipV="1">
          <a:off x="14375764" y="9605772"/>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D4AD8D4C-1DEE-49EA-8D8B-1F3FA955D586}"/>
            </a:ext>
          </a:extLst>
        </xdr:cNvPr>
        <xdr:cNvSpPr txBox="1"/>
      </xdr:nvSpPr>
      <xdr:spPr>
        <a:xfrm>
          <a:off x="14414500" y="1083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a:extLst>
            <a:ext uri="{FF2B5EF4-FFF2-40B4-BE49-F238E27FC236}">
              <a16:creationId xmlns:a16="http://schemas.microsoft.com/office/drawing/2014/main" id="{1E226779-DD1D-48E6-9A6F-AF8957E7C44A}"/>
            </a:ext>
          </a:extLst>
        </xdr:cNvPr>
        <xdr:cNvCxnSpPr/>
      </xdr:nvCxnSpPr>
      <xdr:spPr>
        <a:xfrm>
          <a:off x="14287500" y="1082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7CE2B35F-AF7E-44C7-AF31-D77B5E7874D9}"/>
            </a:ext>
          </a:extLst>
        </xdr:cNvPr>
        <xdr:cNvSpPr txBox="1"/>
      </xdr:nvSpPr>
      <xdr:spPr>
        <a:xfrm>
          <a:off x="14414500" y="938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a:extLst>
            <a:ext uri="{FF2B5EF4-FFF2-40B4-BE49-F238E27FC236}">
              <a16:creationId xmlns:a16="http://schemas.microsoft.com/office/drawing/2014/main" id="{9E4B69DE-0537-4EE5-9EA0-947DD6AB7CBA}"/>
            </a:ext>
          </a:extLst>
        </xdr:cNvPr>
        <xdr:cNvCxnSpPr/>
      </xdr:nvCxnSpPr>
      <xdr:spPr>
        <a:xfrm>
          <a:off x="14287500" y="9605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1CA69C92-72DC-447D-ACE2-47A7FFF6F8F2}"/>
            </a:ext>
          </a:extLst>
        </xdr:cNvPr>
        <xdr:cNvSpPr txBox="1"/>
      </xdr:nvSpPr>
      <xdr:spPr>
        <a:xfrm>
          <a:off x="14414500" y="1010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a:extLst>
            <a:ext uri="{FF2B5EF4-FFF2-40B4-BE49-F238E27FC236}">
              <a16:creationId xmlns:a16="http://schemas.microsoft.com/office/drawing/2014/main" id="{3639081A-2D6C-4645-9DD9-4B7AB9BF2912}"/>
            </a:ext>
          </a:extLst>
        </xdr:cNvPr>
        <xdr:cNvSpPr/>
      </xdr:nvSpPr>
      <xdr:spPr>
        <a:xfrm>
          <a:off x="14325600" y="101264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a:extLst>
            <a:ext uri="{FF2B5EF4-FFF2-40B4-BE49-F238E27FC236}">
              <a16:creationId xmlns:a16="http://schemas.microsoft.com/office/drawing/2014/main" id="{67A5DEC6-AC36-4A11-B4B1-7FECF1877068}"/>
            </a:ext>
          </a:extLst>
        </xdr:cNvPr>
        <xdr:cNvSpPr/>
      </xdr:nvSpPr>
      <xdr:spPr>
        <a:xfrm>
          <a:off x="13578840" y="10142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a:extLst>
            <a:ext uri="{FF2B5EF4-FFF2-40B4-BE49-F238E27FC236}">
              <a16:creationId xmlns:a16="http://schemas.microsoft.com/office/drawing/2014/main" id="{9C6568B5-547E-4191-8AEE-A0C0F03AA7F2}"/>
            </a:ext>
          </a:extLst>
        </xdr:cNvPr>
        <xdr:cNvSpPr/>
      </xdr:nvSpPr>
      <xdr:spPr>
        <a:xfrm>
          <a:off x="12804140" y="10153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a:extLst>
            <a:ext uri="{FF2B5EF4-FFF2-40B4-BE49-F238E27FC236}">
              <a16:creationId xmlns:a16="http://schemas.microsoft.com/office/drawing/2014/main" id="{3F69708F-6C7C-450B-A8DE-6CFAC03CB904}"/>
            </a:ext>
          </a:extLst>
        </xdr:cNvPr>
        <xdr:cNvSpPr/>
      </xdr:nvSpPr>
      <xdr:spPr>
        <a:xfrm>
          <a:off x="12029440" y="1017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AA8090C-8989-4B50-B495-8CF5FE80AF1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C865DB8C-F4F7-46AA-9ED7-0025EF818E2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AA79BF7-5C1F-48EF-9604-AB543C8C066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CECB542-FC1C-419E-87CB-0BE06044E68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168AE13A-EEE4-4A7E-BD7C-701C571F11B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90" name="楕円 589">
          <a:extLst>
            <a:ext uri="{FF2B5EF4-FFF2-40B4-BE49-F238E27FC236}">
              <a16:creationId xmlns:a16="http://schemas.microsoft.com/office/drawing/2014/main" id="{0460082F-894E-4F82-89E3-B5815194B004}"/>
            </a:ext>
          </a:extLst>
        </xdr:cNvPr>
        <xdr:cNvSpPr/>
      </xdr:nvSpPr>
      <xdr:spPr>
        <a:xfrm>
          <a:off x="14325600" y="100159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148099</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B2AD863C-DB88-43E4-B123-E1DCBD0ECD5E}"/>
            </a:ext>
          </a:extLst>
        </xdr:cNvPr>
        <xdr:cNvSpPr txBox="1"/>
      </xdr:nvSpPr>
      <xdr:spPr>
        <a:xfrm>
          <a:off x="14414500" y="987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161798</xdr:rowOff>
    </xdr:from>
    <xdr:to>
      <xdr:col>81</xdr:col>
      <xdr:colOff>101600</xdr:colOff>
      <xdr:row>60</xdr:row>
      <xdr:rowOff>91948</xdr:rowOff>
    </xdr:to>
    <xdr:sp macro="" textlink="">
      <xdr:nvSpPr>
        <xdr:cNvPr id="592" name="楕円 591">
          <a:extLst>
            <a:ext uri="{FF2B5EF4-FFF2-40B4-BE49-F238E27FC236}">
              <a16:creationId xmlns:a16="http://schemas.microsoft.com/office/drawing/2014/main" id="{12FB3AA6-B613-4967-B9B4-7B12DCDB49A4}"/>
            </a:ext>
          </a:extLst>
        </xdr:cNvPr>
        <xdr:cNvSpPr/>
      </xdr:nvSpPr>
      <xdr:spPr>
        <a:xfrm>
          <a:off x="13578840" y="1005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xdr:rowOff>
    </xdr:from>
    <xdr:to>
      <xdr:col>85</xdr:col>
      <xdr:colOff>127000</xdr:colOff>
      <xdr:row>60</xdr:row>
      <xdr:rowOff>41148</xdr:rowOff>
    </xdr:to>
    <xdr:cxnSp macro="">
      <xdr:nvCxnSpPr>
        <xdr:cNvPr id="593" name="直線コネクタ 592">
          <a:extLst>
            <a:ext uri="{FF2B5EF4-FFF2-40B4-BE49-F238E27FC236}">
              <a16:creationId xmlns:a16="http://schemas.microsoft.com/office/drawing/2014/main" id="{15A12C77-AD9E-4BF8-8893-E9ABE3338C9D}"/>
            </a:ext>
          </a:extLst>
        </xdr:cNvPr>
        <xdr:cNvCxnSpPr/>
      </xdr:nvCxnSpPr>
      <xdr:spPr>
        <a:xfrm flipV="1">
          <a:off x="13629640" y="10062972"/>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24638</xdr:rowOff>
    </xdr:from>
    <xdr:to>
      <xdr:col>76</xdr:col>
      <xdr:colOff>165100</xdr:colOff>
      <xdr:row>60</xdr:row>
      <xdr:rowOff>126238</xdr:rowOff>
    </xdr:to>
    <xdr:sp macro="" textlink="">
      <xdr:nvSpPr>
        <xdr:cNvPr id="594" name="楕円 593">
          <a:extLst>
            <a:ext uri="{FF2B5EF4-FFF2-40B4-BE49-F238E27FC236}">
              <a16:creationId xmlns:a16="http://schemas.microsoft.com/office/drawing/2014/main" id="{1025E490-387D-4CE9-A573-0E22A700B1FE}"/>
            </a:ext>
          </a:extLst>
        </xdr:cNvPr>
        <xdr:cNvSpPr/>
      </xdr:nvSpPr>
      <xdr:spPr>
        <a:xfrm>
          <a:off x="1280414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41148</xdr:rowOff>
    </xdr:from>
    <xdr:to>
      <xdr:col>81</xdr:col>
      <xdr:colOff>50800</xdr:colOff>
      <xdr:row>60</xdr:row>
      <xdr:rowOff>75438</xdr:rowOff>
    </xdr:to>
    <xdr:cxnSp macro="">
      <xdr:nvCxnSpPr>
        <xdr:cNvPr id="595" name="直線コネクタ 594">
          <a:extLst>
            <a:ext uri="{FF2B5EF4-FFF2-40B4-BE49-F238E27FC236}">
              <a16:creationId xmlns:a16="http://schemas.microsoft.com/office/drawing/2014/main" id="{053F056D-5B2C-4173-A0E8-DF152A87B9B1}"/>
            </a:ext>
          </a:extLst>
        </xdr:cNvPr>
        <xdr:cNvCxnSpPr/>
      </xdr:nvCxnSpPr>
      <xdr:spPr>
        <a:xfrm flipV="1">
          <a:off x="12854940" y="10099548"/>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68072</xdr:rowOff>
    </xdr:from>
    <xdr:to>
      <xdr:col>72</xdr:col>
      <xdr:colOff>38100</xdr:colOff>
      <xdr:row>60</xdr:row>
      <xdr:rowOff>169672</xdr:rowOff>
    </xdr:to>
    <xdr:sp macro="" textlink="">
      <xdr:nvSpPr>
        <xdr:cNvPr id="596" name="楕円 595">
          <a:extLst>
            <a:ext uri="{FF2B5EF4-FFF2-40B4-BE49-F238E27FC236}">
              <a16:creationId xmlns:a16="http://schemas.microsoft.com/office/drawing/2014/main" id="{0BBA0C4B-1D60-406B-96CD-CBAAA679BD21}"/>
            </a:ext>
          </a:extLst>
        </xdr:cNvPr>
        <xdr:cNvSpPr/>
      </xdr:nvSpPr>
      <xdr:spPr>
        <a:xfrm>
          <a:off x="12029440" y="10126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75438</xdr:rowOff>
    </xdr:from>
    <xdr:to>
      <xdr:col>76</xdr:col>
      <xdr:colOff>114300</xdr:colOff>
      <xdr:row>60</xdr:row>
      <xdr:rowOff>118872</xdr:rowOff>
    </xdr:to>
    <xdr:cxnSp macro="">
      <xdr:nvCxnSpPr>
        <xdr:cNvPr id="597" name="直線コネクタ 596">
          <a:extLst>
            <a:ext uri="{FF2B5EF4-FFF2-40B4-BE49-F238E27FC236}">
              <a16:creationId xmlns:a16="http://schemas.microsoft.com/office/drawing/2014/main" id="{F741D93B-BB05-418F-AFF7-94DF59E3176A}"/>
            </a:ext>
          </a:extLst>
        </xdr:cNvPr>
        <xdr:cNvCxnSpPr/>
      </xdr:nvCxnSpPr>
      <xdr:spPr>
        <a:xfrm flipV="1">
          <a:off x="12072620" y="10133838"/>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8" name="n_1aveValue【学校施設】&#10;有形固定資産減価償却率">
          <a:extLst>
            <a:ext uri="{FF2B5EF4-FFF2-40B4-BE49-F238E27FC236}">
              <a16:creationId xmlns:a16="http://schemas.microsoft.com/office/drawing/2014/main" id="{D46F0B7C-3977-4FFF-9EC9-E666F2C13A7E}"/>
            </a:ext>
          </a:extLst>
        </xdr:cNvPr>
        <xdr:cNvSpPr txBox="1"/>
      </xdr:nvSpPr>
      <xdr:spPr>
        <a:xfrm>
          <a:off x="13437244" y="1023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9" name="n_2aveValue【学校施設】&#10;有形固定資産減価償却率">
          <a:extLst>
            <a:ext uri="{FF2B5EF4-FFF2-40B4-BE49-F238E27FC236}">
              <a16:creationId xmlns:a16="http://schemas.microsoft.com/office/drawing/2014/main" id="{BACB848E-FB7E-4DA4-96D1-3A0528F03910}"/>
            </a:ext>
          </a:extLst>
        </xdr:cNvPr>
        <xdr:cNvSpPr txBox="1"/>
      </xdr:nvSpPr>
      <xdr:spPr>
        <a:xfrm>
          <a:off x="12675244" y="1024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00" name="n_3aveValue【学校施設】&#10;有形固定資産減価償却率">
          <a:extLst>
            <a:ext uri="{FF2B5EF4-FFF2-40B4-BE49-F238E27FC236}">
              <a16:creationId xmlns:a16="http://schemas.microsoft.com/office/drawing/2014/main" id="{A2028DF7-75B3-4CB7-8B88-F460DBB5E7C7}"/>
            </a:ext>
          </a:extLst>
        </xdr:cNvPr>
        <xdr:cNvSpPr txBox="1"/>
      </xdr:nvSpPr>
      <xdr:spPr>
        <a:xfrm>
          <a:off x="11900544" y="1026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108475</xdr:rowOff>
    </xdr:from>
    <xdr:ext cx="405111" cy="259045"/>
    <xdr:sp macro="" textlink="">
      <xdr:nvSpPr>
        <xdr:cNvPr id="601" name="n_1mainValue【学校施設】&#10;有形固定資産減価償却率">
          <a:extLst>
            <a:ext uri="{FF2B5EF4-FFF2-40B4-BE49-F238E27FC236}">
              <a16:creationId xmlns:a16="http://schemas.microsoft.com/office/drawing/2014/main" id="{2E2E8D8A-4736-4183-94D0-21D354356AEF}"/>
            </a:ext>
          </a:extLst>
        </xdr:cNvPr>
        <xdr:cNvSpPr txBox="1"/>
      </xdr:nvSpPr>
      <xdr:spPr>
        <a:xfrm>
          <a:off x="13437244"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142765</xdr:rowOff>
    </xdr:from>
    <xdr:ext cx="405111" cy="259045"/>
    <xdr:sp macro="" textlink="">
      <xdr:nvSpPr>
        <xdr:cNvPr id="602" name="n_2mainValue【学校施設】&#10;有形固定資産減価償却率">
          <a:extLst>
            <a:ext uri="{FF2B5EF4-FFF2-40B4-BE49-F238E27FC236}">
              <a16:creationId xmlns:a16="http://schemas.microsoft.com/office/drawing/2014/main" id="{E71711DF-1593-4422-9A27-ED4E6062DE69}"/>
            </a:ext>
          </a:extLst>
        </xdr:cNvPr>
        <xdr:cNvSpPr txBox="1"/>
      </xdr:nvSpPr>
      <xdr:spPr>
        <a:xfrm>
          <a:off x="12675244"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14749</xdr:rowOff>
    </xdr:from>
    <xdr:ext cx="405111" cy="259045"/>
    <xdr:sp macro="" textlink="">
      <xdr:nvSpPr>
        <xdr:cNvPr id="603" name="n_3mainValue【学校施設】&#10;有形固定資産減価償却率">
          <a:extLst>
            <a:ext uri="{FF2B5EF4-FFF2-40B4-BE49-F238E27FC236}">
              <a16:creationId xmlns:a16="http://schemas.microsoft.com/office/drawing/2014/main" id="{94618165-0834-499F-87C0-B5CC5495A165}"/>
            </a:ext>
          </a:extLst>
        </xdr:cNvPr>
        <xdr:cNvSpPr txBox="1"/>
      </xdr:nvSpPr>
      <xdr:spPr>
        <a:xfrm>
          <a:off x="119005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366B3719-A01F-41B2-9F8D-5C404826329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E5C5C2AD-3583-4976-B2B1-783884442F3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03249FA6-B5E5-4C7C-9523-60E74410EBB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24A40E6E-4106-411C-B335-3BBB6B2B730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32356232-47E4-44CA-A0FC-5F59E26D56E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66564434-CB86-471B-B513-74556034613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18177AEA-F480-4A4B-AFF6-ECA34E8C1B0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A12ABB21-EF5A-449F-9C4D-8F3FCAB8C0D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D2B0BEED-3DCD-484F-91C3-232B362D551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8C09F03A-4464-4282-9498-8366A63E8C6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65AE800-A50A-43E6-A504-9D96FABACFE9}"/>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79248347-2BFE-469E-A3A0-54ED75262223}"/>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5E9C2353-D2EE-4E2B-ABB0-20086ED693F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FDCC4F05-9282-4489-80E2-779C5AFE6394}"/>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F085820B-06DE-4FD2-A639-837483CAD782}"/>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5A90C557-5DAD-4EC7-A576-806BADC84764}"/>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3C0302EA-A3F5-4DC4-BDE8-7B7A4226AD7F}"/>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4754BD80-0068-4814-A2C6-91415A7818D7}"/>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AA3818E1-2678-4636-9910-CD1B245456C9}"/>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84573AFB-FB6A-4867-96AA-228B928F5AA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3D39D2D5-E684-43C7-88F0-4E9853C9CDA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3C7D6F8A-68BA-4B74-A148-A29F321D2AC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a:extLst>
            <a:ext uri="{FF2B5EF4-FFF2-40B4-BE49-F238E27FC236}">
              <a16:creationId xmlns:a16="http://schemas.microsoft.com/office/drawing/2014/main" id="{1B018364-2AA5-4A45-AB87-6005064DB74D}"/>
            </a:ext>
          </a:extLst>
        </xdr:cNvPr>
        <xdr:cNvCxnSpPr/>
      </xdr:nvCxnSpPr>
      <xdr:spPr>
        <a:xfrm flipV="1">
          <a:off x="19509104" y="9329928"/>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a:extLst>
            <a:ext uri="{FF2B5EF4-FFF2-40B4-BE49-F238E27FC236}">
              <a16:creationId xmlns:a16="http://schemas.microsoft.com/office/drawing/2014/main" id="{428E519D-2C6B-4A6F-9A5B-1FF02D6D9974}"/>
            </a:ext>
          </a:extLst>
        </xdr:cNvPr>
        <xdr:cNvSpPr txBox="1"/>
      </xdr:nvSpPr>
      <xdr:spPr>
        <a:xfrm>
          <a:off x="1954784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a:extLst>
            <a:ext uri="{FF2B5EF4-FFF2-40B4-BE49-F238E27FC236}">
              <a16:creationId xmlns:a16="http://schemas.microsoft.com/office/drawing/2014/main" id="{D546DB9D-5177-404D-8978-675DEB1A83A7}"/>
            </a:ext>
          </a:extLst>
        </xdr:cNvPr>
        <xdr:cNvCxnSpPr/>
      </xdr:nvCxnSpPr>
      <xdr:spPr>
        <a:xfrm>
          <a:off x="1944370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a:extLst>
            <a:ext uri="{FF2B5EF4-FFF2-40B4-BE49-F238E27FC236}">
              <a16:creationId xmlns:a16="http://schemas.microsoft.com/office/drawing/2014/main" id="{8037C4A1-52B8-4DB0-A212-7F3A77C08456}"/>
            </a:ext>
          </a:extLst>
        </xdr:cNvPr>
        <xdr:cNvSpPr txBox="1"/>
      </xdr:nvSpPr>
      <xdr:spPr>
        <a:xfrm>
          <a:off x="19547840" y="910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a:extLst>
            <a:ext uri="{FF2B5EF4-FFF2-40B4-BE49-F238E27FC236}">
              <a16:creationId xmlns:a16="http://schemas.microsoft.com/office/drawing/2014/main" id="{E127DCD0-E6F5-4DFB-B780-350209705E15}"/>
            </a:ext>
          </a:extLst>
        </xdr:cNvPr>
        <xdr:cNvCxnSpPr/>
      </xdr:nvCxnSpPr>
      <xdr:spPr>
        <a:xfrm>
          <a:off x="19443700" y="9329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31" name="【学校施設】&#10;一人当たり面積平均値テキスト">
          <a:extLst>
            <a:ext uri="{FF2B5EF4-FFF2-40B4-BE49-F238E27FC236}">
              <a16:creationId xmlns:a16="http://schemas.microsoft.com/office/drawing/2014/main" id="{CA737194-9517-497B-BA04-4FFE2B16E3C5}"/>
            </a:ext>
          </a:extLst>
        </xdr:cNvPr>
        <xdr:cNvSpPr txBox="1"/>
      </xdr:nvSpPr>
      <xdr:spPr>
        <a:xfrm>
          <a:off x="19547840" y="1047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a:extLst>
            <a:ext uri="{FF2B5EF4-FFF2-40B4-BE49-F238E27FC236}">
              <a16:creationId xmlns:a16="http://schemas.microsoft.com/office/drawing/2014/main" id="{1EC2D3CF-4B90-4245-AB4C-B5F5B01A9F34}"/>
            </a:ext>
          </a:extLst>
        </xdr:cNvPr>
        <xdr:cNvSpPr/>
      </xdr:nvSpPr>
      <xdr:spPr>
        <a:xfrm>
          <a:off x="19458940" y="10497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a:extLst>
            <a:ext uri="{FF2B5EF4-FFF2-40B4-BE49-F238E27FC236}">
              <a16:creationId xmlns:a16="http://schemas.microsoft.com/office/drawing/2014/main" id="{AEF69831-9841-466F-A04F-AE392B7A1CE6}"/>
            </a:ext>
          </a:extLst>
        </xdr:cNvPr>
        <xdr:cNvSpPr/>
      </xdr:nvSpPr>
      <xdr:spPr>
        <a:xfrm>
          <a:off x="18735040" y="10471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a:extLst>
            <a:ext uri="{FF2B5EF4-FFF2-40B4-BE49-F238E27FC236}">
              <a16:creationId xmlns:a16="http://schemas.microsoft.com/office/drawing/2014/main" id="{40F4F509-DCCE-4490-B680-C36B2E2B3E9F}"/>
            </a:ext>
          </a:extLst>
        </xdr:cNvPr>
        <xdr:cNvSpPr/>
      </xdr:nvSpPr>
      <xdr:spPr>
        <a:xfrm>
          <a:off x="179374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a:extLst>
            <a:ext uri="{FF2B5EF4-FFF2-40B4-BE49-F238E27FC236}">
              <a16:creationId xmlns:a16="http://schemas.microsoft.com/office/drawing/2014/main" id="{2EC403EF-DE01-4A4E-B7BF-FF5FB23867A9}"/>
            </a:ext>
          </a:extLst>
        </xdr:cNvPr>
        <xdr:cNvSpPr/>
      </xdr:nvSpPr>
      <xdr:spPr>
        <a:xfrm>
          <a:off x="17162780" y="104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4B24F7F-7274-44E9-A4F2-F38AF5F83E0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3B61F6C-B2AA-4470-AA1C-BCA75D8D6AA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142F876-7289-4F55-A566-8F79B4EB09C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8A4C149-21F8-428E-87D5-9F271CDBEE2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4108F7E-7795-4A59-BBC6-0D0D8C49E24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16866</xdr:rowOff>
    </xdr:from>
    <xdr:to>
      <xdr:col>116</xdr:col>
      <xdr:colOff>114300</xdr:colOff>
      <xdr:row>62</xdr:row>
      <xdr:rowOff>118466</xdr:rowOff>
    </xdr:to>
    <xdr:sp macro="" textlink="">
      <xdr:nvSpPr>
        <xdr:cNvPr id="641" name="楕円 640">
          <a:extLst>
            <a:ext uri="{FF2B5EF4-FFF2-40B4-BE49-F238E27FC236}">
              <a16:creationId xmlns:a16="http://schemas.microsoft.com/office/drawing/2014/main" id="{B3BBFBDD-7C0D-4DD2-9814-C44585A2EFFF}"/>
            </a:ext>
          </a:extLst>
        </xdr:cNvPr>
        <xdr:cNvSpPr/>
      </xdr:nvSpPr>
      <xdr:spPr>
        <a:xfrm>
          <a:off x="19458940" y="104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39743</xdr:rowOff>
    </xdr:from>
    <xdr:ext cx="469744" cy="259045"/>
    <xdr:sp macro="" textlink="">
      <xdr:nvSpPr>
        <xdr:cNvPr id="642" name="【学校施設】&#10;一人当たり面積該当値テキスト">
          <a:extLst>
            <a:ext uri="{FF2B5EF4-FFF2-40B4-BE49-F238E27FC236}">
              <a16:creationId xmlns:a16="http://schemas.microsoft.com/office/drawing/2014/main" id="{A4ABE294-8034-4E97-9022-7A4B4658E763}"/>
            </a:ext>
          </a:extLst>
        </xdr:cNvPr>
        <xdr:cNvSpPr txBox="1"/>
      </xdr:nvSpPr>
      <xdr:spPr>
        <a:xfrm>
          <a:off x="19547840" y="1026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43" name="楕円 642">
          <a:extLst>
            <a:ext uri="{FF2B5EF4-FFF2-40B4-BE49-F238E27FC236}">
              <a16:creationId xmlns:a16="http://schemas.microsoft.com/office/drawing/2014/main" id="{7D6009A8-E14A-41C4-A8D3-6D2451A4AA70}"/>
            </a:ext>
          </a:extLst>
        </xdr:cNvPr>
        <xdr:cNvSpPr/>
      </xdr:nvSpPr>
      <xdr:spPr>
        <a:xfrm>
          <a:off x="1873504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67666</xdr:rowOff>
    </xdr:to>
    <xdr:cxnSp macro="">
      <xdr:nvCxnSpPr>
        <xdr:cNvPr id="644" name="直線コネクタ 643">
          <a:extLst>
            <a:ext uri="{FF2B5EF4-FFF2-40B4-BE49-F238E27FC236}">
              <a16:creationId xmlns:a16="http://schemas.microsoft.com/office/drawing/2014/main" id="{CF1ED793-3C65-40B1-905F-0063CE1674F4}"/>
            </a:ext>
          </a:extLst>
        </xdr:cNvPr>
        <xdr:cNvCxnSpPr/>
      </xdr:nvCxnSpPr>
      <xdr:spPr>
        <a:xfrm>
          <a:off x="18778220" y="10450830"/>
          <a:ext cx="73152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xdr:rowOff>
    </xdr:from>
    <xdr:to>
      <xdr:col>107</xdr:col>
      <xdr:colOff>101600</xdr:colOff>
      <xdr:row>62</xdr:row>
      <xdr:rowOff>113436</xdr:rowOff>
    </xdr:to>
    <xdr:sp macro="" textlink="">
      <xdr:nvSpPr>
        <xdr:cNvPr id="645" name="楕円 644">
          <a:extLst>
            <a:ext uri="{FF2B5EF4-FFF2-40B4-BE49-F238E27FC236}">
              <a16:creationId xmlns:a16="http://schemas.microsoft.com/office/drawing/2014/main" id="{B779143A-A71C-4816-B13E-D6E1A07ACE05}"/>
            </a:ext>
          </a:extLst>
        </xdr:cNvPr>
        <xdr:cNvSpPr/>
      </xdr:nvSpPr>
      <xdr:spPr>
        <a:xfrm>
          <a:off x="17937480" y="104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62636</xdr:rowOff>
    </xdr:to>
    <xdr:cxnSp macro="">
      <xdr:nvCxnSpPr>
        <xdr:cNvPr id="646" name="直線コネクタ 645">
          <a:extLst>
            <a:ext uri="{FF2B5EF4-FFF2-40B4-BE49-F238E27FC236}">
              <a16:creationId xmlns:a16="http://schemas.microsoft.com/office/drawing/2014/main" id="{A1530C64-5BFA-41F7-AD57-A222B05FDAB9}"/>
            </a:ext>
          </a:extLst>
        </xdr:cNvPr>
        <xdr:cNvCxnSpPr/>
      </xdr:nvCxnSpPr>
      <xdr:spPr>
        <a:xfrm flipV="1">
          <a:off x="17988280" y="10450830"/>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xdr:rowOff>
    </xdr:from>
    <xdr:to>
      <xdr:col>102</xdr:col>
      <xdr:colOff>165100</xdr:colOff>
      <xdr:row>62</xdr:row>
      <xdr:rowOff>113436</xdr:rowOff>
    </xdr:to>
    <xdr:sp macro="" textlink="">
      <xdr:nvSpPr>
        <xdr:cNvPr id="647" name="楕円 646">
          <a:extLst>
            <a:ext uri="{FF2B5EF4-FFF2-40B4-BE49-F238E27FC236}">
              <a16:creationId xmlns:a16="http://schemas.microsoft.com/office/drawing/2014/main" id="{BE1693D1-64A5-47EE-AAC8-D59927F4DE52}"/>
            </a:ext>
          </a:extLst>
        </xdr:cNvPr>
        <xdr:cNvSpPr/>
      </xdr:nvSpPr>
      <xdr:spPr>
        <a:xfrm>
          <a:off x="17162780" y="104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62636</xdr:rowOff>
    </xdr:from>
    <xdr:to>
      <xdr:col>107</xdr:col>
      <xdr:colOff>50800</xdr:colOff>
      <xdr:row>62</xdr:row>
      <xdr:rowOff>62636</xdr:rowOff>
    </xdr:to>
    <xdr:cxnSp macro="">
      <xdr:nvCxnSpPr>
        <xdr:cNvPr id="648" name="直線コネクタ 647">
          <a:extLst>
            <a:ext uri="{FF2B5EF4-FFF2-40B4-BE49-F238E27FC236}">
              <a16:creationId xmlns:a16="http://schemas.microsoft.com/office/drawing/2014/main" id="{D3BB614F-AC8F-4C77-B9D0-5A2AF3DAA450}"/>
            </a:ext>
          </a:extLst>
        </xdr:cNvPr>
        <xdr:cNvCxnSpPr/>
      </xdr:nvCxnSpPr>
      <xdr:spPr>
        <a:xfrm>
          <a:off x="17213580" y="104563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649" name="n_1aveValue【学校施設】&#10;一人当たり面積">
          <a:extLst>
            <a:ext uri="{FF2B5EF4-FFF2-40B4-BE49-F238E27FC236}">
              <a16:creationId xmlns:a16="http://schemas.microsoft.com/office/drawing/2014/main" id="{84D8D86F-E39A-45BE-A5B4-156AFACC2A52}"/>
            </a:ext>
          </a:extLst>
        </xdr:cNvPr>
        <xdr:cNvSpPr txBox="1"/>
      </xdr:nvSpPr>
      <xdr:spPr>
        <a:xfrm>
          <a:off x="18561127" y="105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650" name="n_2aveValue【学校施設】&#10;一人当たり面積">
          <a:extLst>
            <a:ext uri="{FF2B5EF4-FFF2-40B4-BE49-F238E27FC236}">
              <a16:creationId xmlns:a16="http://schemas.microsoft.com/office/drawing/2014/main" id="{3C320C3C-0AC2-4387-A3B0-0F4A695850C7}"/>
            </a:ext>
          </a:extLst>
        </xdr:cNvPr>
        <xdr:cNvSpPr txBox="1"/>
      </xdr:nvSpPr>
      <xdr:spPr>
        <a:xfrm>
          <a:off x="177762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114164</xdr:rowOff>
    </xdr:from>
    <xdr:ext cx="469744" cy="259045"/>
    <xdr:sp macro="" textlink="">
      <xdr:nvSpPr>
        <xdr:cNvPr id="651" name="n_3aveValue【学校施設】&#10;一人当たり面積">
          <a:extLst>
            <a:ext uri="{FF2B5EF4-FFF2-40B4-BE49-F238E27FC236}">
              <a16:creationId xmlns:a16="http://schemas.microsoft.com/office/drawing/2014/main" id="{3AED5ED3-1B4A-4AA6-A5D0-A0DAB3DDED77}"/>
            </a:ext>
          </a:extLst>
        </xdr:cNvPr>
        <xdr:cNvSpPr txBox="1"/>
      </xdr:nvSpPr>
      <xdr:spPr>
        <a:xfrm>
          <a:off x="17001567" y="105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652" name="n_1mainValue【学校施設】&#10;一人当たり面積">
          <a:extLst>
            <a:ext uri="{FF2B5EF4-FFF2-40B4-BE49-F238E27FC236}">
              <a16:creationId xmlns:a16="http://schemas.microsoft.com/office/drawing/2014/main" id="{27E05AF7-00C9-4782-A468-2DDD90C4F0CD}"/>
            </a:ext>
          </a:extLst>
        </xdr:cNvPr>
        <xdr:cNvSpPr txBox="1"/>
      </xdr:nvSpPr>
      <xdr:spPr>
        <a:xfrm>
          <a:off x="185611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129963</xdr:rowOff>
    </xdr:from>
    <xdr:ext cx="469744" cy="259045"/>
    <xdr:sp macro="" textlink="">
      <xdr:nvSpPr>
        <xdr:cNvPr id="653" name="n_2mainValue【学校施設】&#10;一人当たり面積">
          <a:extLst>
            <a:ext uri="{FF2B5EF4-FFF2-40B4-BE49-F238E27FC236}">
              <a16:creationId xmlns:a16="http://schemas.microsoft.com/office/drawing/2014/main" id="{FB2E0918-CF2F-4514-A202-EAEC4476B01E}"/>
            </a:ext>
          </a:extLst>
        </xdr:cNvPr>
        <xdr:cNvSpPr txBox="1"/>
      </xdr:nvSpPr>
      <xdr:spPr>
        <a:xfrm>
          <a:off x="17776267" y="101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129963</xdr:rowOff>
    </xdr:from>
    <xdr:ext cx="469744" cy="259045"/>
    <xdr:sp macro="" textlink="">
      <xdr:nvSpPr>
        <xdr:cNvPr id="654" name="n_3mainValue【学校施設】&#10;一人当たり面積">
          <a:extLst>
            <a:ext uri="{FF2B5EF4-FFF2-40B4-BE49-F238E27FC236}">
              <a16:creationId xmlns:a16="http://schemas.microsoft.com/office/drawing/2014/main" id="{0540CC53-1641-4186-9E92-310E00293E6D}"/>
            </a:ext>
          </a:extLst>
        </xdr:cNvPr>
        <xdr:cNvSpPr txBox="1"/>
      </xdr:nvSpPr>
      <xdr:spPr>
        <a:xfrm>
          <a:off x="17001567" y="101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5918D271-0DE8-4027-83FF-6677195C9BA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D00C6708-552B-49A9-865D-94F2DDBC1DD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275C4345-4134-4D13-81D9-4A92059E36C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577812D9-1E1E-4E7B-9110-74476BBF4C3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87D8F661-DFE0-44E8-B708-6880F837A5F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743D8731-8816-4E3D-A596-E4C722DBDEC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43048F6E-C9E6-4A7E-84FB-052103E2EA0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2D5DB703-0FC3-4082-87B2-E005062EF75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BA0752AA-1922-4833-A90C-C53ED713B28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C7705504-017D-49F4-BA06-69952DC46DD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66BB65E3-BCCA-4C21-8F3E-17372398BC1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id="{2E73F3DB-02A7-47EE-A198-254EBE3A59BA}"/>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86B79E1B-7E79-4C02-99AA-F4E334230C5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6B093402-B69B-41E2-93A9-0A93D3E63E59}"/>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82D178C5-2452-4956-AE33-967A1343551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535E0986-B2FF-4873-AEBC-DF7EDAAF3BD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F9257500-E139-45EB-AD86-BB97A1E47B38}"/>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AC2DC69F-CC1E-4031-B5A8-C818314344B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4505D66D-EC2E-4EBC-88BE-17542354D053}"/>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86A59773-10DF-40AB-B074-025F05707DF5}"/>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40771EC7-CD8E-46F6-BC7D-EED76B26220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id="{09DC37B5-8A3A-4B38-86BA-3EA486EA3518}"/>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C11BF58A-48F4-45A1-94F1-71478750F05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D2AB3752-6BEC-4BD9-A44B-87C3E93C25AE}"/>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a:extLst>
            <a:ext uri="{FF2B5EF4-FFF2-40B4-BE49-F238E27FC236}">
              <a16:creationId xmlns:a16="http://schemas.microsoft.com/office/drawing/2014/main" id="{27A97E44-AFFB-4653-A07C-023A54F1655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80" name="直線コネクタ 679">
          <a:extLst>
            <a:ext uri="{FF2B5EF4-FFF2-40B4-BE49-F238E27FC236}">
              <a16:creationId xmlns:a16="http://schemas.microsoft.com/office/drawing/2014/main" id="{43A61D5B-7E8B-46A1-B087-5699CC3E60E7}"/>
            </a:ext>
          </a:extLst>
        </xdr:cNvPr>
        <xdr:cNvCxnSpPr/>
      </xdr:nvCxnSpPr>
      <xdr:spPr>
        <a:xfrm flipV="1">
          <a:off x="14375764" y="1298720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児童館】&#10;有形固定資産減価償却率最小値テキスト">
          <a:extLst>
            <a:ext uri="{FF2B5EF4-FFF2-40B4-BE49-F238E27FC236}">
              <a16:creationId xmlns:a16="http://schemas.microsoft.com/office/drawing/2014/main" id="{1EB3FFFD-9F18-486D-A34B-EDD6FCA99B56}"/>
            </a:ext>
          </a:extLst>
        </xdr:cNvPr>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a:extLst>
            <a:ext uri="{FF2B5EF4-FFF2-40B4-BE49-F238E27FC236}">
              <a16:creationId xmlns:a16="http://schemas.microsoft.com/office/drawing/2014/main" id="{D88826C0-60F9-4774-AEBD-4B7E567A3CF0}"/>
            </a:ext>
          </a:extLst>
        </xdr:cNvPr>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a:extLst>
            <a:ext uri="{FF2B5EF4-FFF2-40B4-BE49-F238E27FC236}">
              <a16:creationId xmlns:a16="http://schemas.microsoft.com/office/drawing/2014/main" id="{2EEDEFFE-38E3-4D81-8B96-FB3F3EF6CC2B}"/>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id="{DF3A43DD-0CB9-4766-B28E-47917106C57F}"/>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85" name="【児童館】&#10;有形固定資産減価償却率平均値テキスト">
          <a:extLst>
            <a:ext uri="{FF2B5EF4-FFF2-40B4-BE49-F238E27FC236}">
              <a16:creationId xmlns:a16="http://schemas.microsoft.com/office/drawing/2014/main" id="{0065FFA7-549A-4F46-8143-44D51DC0D1A6}"/>
            </a:ext>
          </a:extLst>
        </xdr:cNvPr>
        <xdr:cNvSpPr txBox="1"/>
      </xdr:nvSpPr>
      <xdr:spPr>
        <a:xfrm>
          <a:off x="14414500" y="1350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86" name="フローチャート: 判断 685">
          <a:extLst>
            <a:ext uri="{FF2B5EF4-FFF2-40B4-BE49-F238E27FC236}">
              <a16:creationId xmlns:a16="http://schemas.microsoft.com/office/drawing/2014/main" id="{7AAD4421-C760-45ED-A0C2-E1FFF487DA47}"/>
            </a:ext>
          </a:extLst>
        </xdr:cNvPr>
        <xdr:cNvSpPr/>
      </xdr:nvSpPr>
      <xdr:spPr>
        <a:xfrm>
          <a:off x="14325600" y="136526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87" name="フローチャート: 判断 686">
          <a:extLst>
            <a:ext uri="{FF2B5EF4-FFF2-40B4-BE49-F238E27FC236}">
              <a16:creationId xmlns:a16="http://schemas.microsoft.com/office/drawing/2014/main" id="{8E7A60C5-8C99-4769-92F3-280FE567A42A}"/>
            </a:ext>
          </a:extLst>
        </xdr:cNvPr>
        <xdr:cNvSpPr/>
      </xdr:nvSpPr>
      <xdr:spPr>
        <a:xfrm>
          <a:off x="135788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88" name="フローチャート: 判断 687">
          <a:extLst>
            <a:ext uri="{FF2B5EF4-FFF2-40B4-BE49-F238E27FC236}">
              <a16:creationId xmlns:a16="http://schemas.microsoft.com/office/drawing/2014/main" id="{E639EC80-3028-49FA-BAE5-FB2230675D59}"/>
            </a:ext>
          </a:extLst>
        </xdr:cNvPr>
        <xdr:cNvSpPr/>
      </xdr:nvSpPr>
      <xdr:spPr>
        <a:xfrm>
          <a:off x="12804140" y="13670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89" name="フローチャート: 判断 688">
          <a:extLst>
            <a:ext uri="{FF2B5EF4-FFF2-40B4-BE49-F238E27FC236}">
              <a16:creationId xmlns:a16="http://schemas.microsoft.com/office/drawing/2014/main" id="{30A3505F-AAC6-4F21-B94A-72112FB428AE}"/>
            </a:ext>
          </a:extLst>
        </xdr:cNvPr>
        <xdr:cNvSpPr/>
      </xdr:nvSpPr>
      <xdr:spPr>
        <a:xfrm>
          <a:off x="12029440" y="13818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282FF432-DBB3-4A07-B822-36D8070FA1A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EC721E4-8B26-482F-8439-0B8AF18EE89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6FFF882F-F6E3-4264-B170-F30EE31328F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EAF1842-4061-4F5C-85B7-BFAB6853217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5015E45-4A63-4D40-A6A2-5C0316AE3E7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695" name="楕円 694">
          <a:extLst>
            <a:ext uri="{FF2B5EF4-FFF2-40B4-BE49-F238E27FC236}">
              <a16:creationId xmlns:a16="http://schemas.microsoft.com/office/drawing/2014/main" id="{C689F8FA-E747-4631-BA2A-A34146D361A0}"/>
            </a:ext>
          </a:extLst>
        </xdr:cNvPr>
        <xdr:cNvSpPr/>
      </xdr:nvSpPr>
      <xdr:spPr>
        <a:xfrm>
          <a:off x="14325600" y="139683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696" name="【児童館】&#10;有形固定資産減価償却率該当値テキスト">
          <a:extLst>
            <a:ext uri="{FF2B5EF4-FFF2-40B4-BE49-F238E27FC236}">
              <a16:creationId xmlns:a16="http://schemas.microsoft.com/office/drawing/2014/main" id="{733F7985-27CE-4586-9131-661456B015F2}"/>
            </a:ext>
          </a:extLst>
        </xdr:cNvPr>
        <xdr:cNvSpPr txBox="1"/>
      </xdr:nvSpPr>
      <xdr:spPr>
        <a:xfrm>
          <a:off x="14414500"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91802</xdr:rowOff>
    </xdr:from>
    <xdr:to>
      <xdr:col>81</xdr:col>
      <xdr:colOff>101600</xdr:colOff>
      <xdr:row>84</xdr:row>
      <xdr:rowOff>21952</xdr:rowOff>
    </xdr:to>
    <xdr:sp macro="" textlink="">
      <xdr:nvSpPr>
        <xdr:cNvPr id="697" name="楕円 696">
          <a:extLst>
            <a:ext uri="{FF2B5EF4-FFF2-40B4-BE49-F238E27FC236}">
              <a16:creationId xmlns:a16="http://schemas.microsoft.com/office/drawing/2014/main" id="{2AC8113D-DAAF-4E54-B66A-E488AA69D937}"/>
            </a:ext>
          </a:extLst>
        </xdr:cNvPr>
        <xdr:cNvSpPr/>
      </xdr:nvSpPr>
      <xdr:spPr>
        <a:xfrm>
          <a:off x="13578840" y="1400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105048</xdr:rowOff>
    </xdr:from>
    <xdr:to>
      <xdr:col>85</xdr:col>
      <xdr:colOff>127000</xdr:colOff>
      <xdr:row>83</xdr:row>
      <xdr:rowOff>142602</xdr:rowOff>
    </xdr:to>
    <xdr:cxnSp macro="">
      <xdr:nvCxnSpPr>
        <xdr:cNvPr id="698" name="直線コネクタ 697">
          <a:extLst>
            <a:ext uri="{FF2B5EF4-FFF2-40B4-BE49-F238E27FC236}">
              <a16:creationId xmlns:a16="http://schemas.microsoft.com/office/drawing/2014/main" id="{AB42F5B9-7221-430D-94EA-9B03D5ED0CCD}"/>
            </a:ext>
          </a:extLst>
        </xdr:cNvPr>
        <xdr:cNvCxnSpPr/>
      </xdr:nvCxnSpPr>
      <xdr:spPr>
        <a:xfrm flipV="1">
          <a:off x="13629640" y="14019168"/>
          <a:ext cx="74676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699" name="楕円 698">
          <a:extLst>
            <a:ext uri="{FF2B5EF4-FFF2-40B4-BE49-F238E27FC236}">
              <a16:creationId xmlns:a16="http://schemas.microsoft.com/office/drawing/2014/main" id="{B93A1A9E-51EC-4E33-8DE5-E15572254DD6}"/>
            </a:ext>
          </a:extLst>
        </xdr:cNvPr>
        <xdr:cNvSpPr/>
      </xdr:nvSpPr>
      <xdr:spPr>
        <a:xfrm>
          <a:off x="12804140" y="1404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8708</xdr:rowOff>
    </xdr:to>
    <xdr:cxnSp macro="">
      <xdr:nvCxnSpPr>
        <xdr:cNvPr id="700" name="直線コネクタ 699">
          <a:extLst>
            <a:ext uri="{FF2B5EF4-FFF2-40B4-BE49-F238E27FC236}">
              <a16:creationId xmlns:a16="http://schemas.microsoft.com/office/drawing/2014/main" id="{0B9331E3-380D-4C39-91F0-CFB61D779AE6}"/>
            </a:ext>
          </a:extLst>
        </xdr:cNvPr>
        <xdr:cNvCxnSpPr/>
      </xdr:nvCxnSpPr>
      <xdr:spPr>
        <a:xfrm flipV="1">
          <a:off x="12854940" y="14056722"/>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701" name="楕円 700">
          <a:extLst>
            <a:ext uri="{FF2B5EF4-FFF2-40B4-BE49-F238E27FC236}">
              <a16:creationId xmlns:a16="http://schemas.microsoft.com/office/drawing/2014/main" id="{BE715384-C34E-4F84-B259-48471EABEE24}"/>
            </a:ext>
          </a:extLst>
        </xdr:cNvPr>
        <xdr:cNvSpPr/>
      </xdr:nvSpPr>
      <xdr:spPr>
        <a:xfrm>
          <a:off x="12029440" y="14079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44631</xdr:rowOff>
    </xdr:to>
    <xdr:cxnSp macro="">
      <xdr:nvCxnSpPr>
        <xdr:cNvPr id="702" name="直線コネクタ 701">
          <a:extLst>
            <a:ext uri="{FF2B5EF4-FFF2-40B4-BE49-F238E27FC236}">
              <a16:creationId xmlns:a16="http://schemas.microsoft.com/office/drawing/2014/main" id="{AB575894-A01D-4B8A-B7EE-FCEE992A0442}"/>
            </a:ext>
          </a:extLst>
        </xdr:cNvPr>
        <xdr:cNvCxnSpPr/>
      </xdr:nvCxnSpPr>
      <xdr:spPr>
        <a:xfrm flipV="1">
          <a:off x="12072620" y="14090468"/>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3" name="n_1aveValue【児童館】&#10;有形固定資産減価償却率">
          <a:extLst>
            <a:ext uri="{FF2B5EF4-FFF2-40B4-BE49-F238E27FC236}">
              <a16:creationId xmlns:a16="http://schemas.microsoft.com/office/drawing/2014/main" id="{8285B4BC-887E-4EE0-8139-26E6A2A28458}"/>
            </a:ext>
          </a:extLst>
        </xdr:cNvPr>
        <xdr:cNvSpPr txBox="1"/>
      </xdr:nvSpPr>
      <xdr:spPr>
        <a:xfrm>
          <a:off x="134372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704" name="n_2aveValue【児童館】&#10;有形固定資産減価償却率">
          <a:extLst>
            <a:ext uri="{FF2B5EF4-FFF2-40B4-BE49-F238E27FC236}">
              <a16:creationId xmlns:a16="http://schemas.microsoft.com/office/drawing/2014/main" id="{EE165EF2-413E-4A80-B0B5-FCEE6B259A12}"/>
            </a:ext>
          </a:extLst>
        </xdr:cNvPr>
        <xdr:cNvSpPr txBox="1"/>
      </xdr:nvSpPr>
      <xdr:spPr>
        <a:xfrm>
          <a:off x="12675244"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705" name="n_3aveValue【児童館】&#10;有形固定資産減価償却率">
          <a:extLst>
            <a:ext uri="{FF2B5EF4-FFF2-40B4-BE49-F238E27FC236}">
              <a16:creationId xmlns:a16="http://schemas.microsoft.com/office/drawing/2014/main" id="{BE6B37A9-FCE2-40C5-9E15-9AF00C2D115E}"/>
            </a:ext>
          </a:extLst>
        </xdr:cNvPr>
        <xdr:cNvSpPr txBox="1"/>
      </xdr:nvSpPr>
      <xdr:spPr>
        <a:xfrm>
          <a:off x="119005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13079</xdr:rowOff>
    </xdr:from>
    <xdr:ext cx="405111" cy="259045"/>
    <xdr:sp macro="" textlink="">
      <xdr:nvSpPr>
        <xdr:cNvPr id="706" name="n_1mainValue【児童館】&#10;有形固定資産減価償却率">
          <a:extLst>
            <a:ext uri="{FF2B5EF4-FFF2-40B4-BE49-F238E27FC236}">
              <a16:creationId xmlns:a16="http://schemas.microsoft.com/office/drawing/2014/main" id="{EB858E0B-4F87-4A21-AB59-CD58ADC661F3}"/>
            </a:ext>
          </a:extLst>
        </xdr:cNvPr>
        <xdr:cNvSpPr txBox="1"/>
      </xdr:nvSpPr>
      <xdr:spPr>
        <a:xfrm>
          <a:off x="13437244"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707" name="n_2mainValue【児童館】&#10;有形固定資産減価償却率">
          <a:extLst>
            <a:ext uri="{FF2B5EF4-FFF2-40B4-BE49-F238E27FC236}">
              <a16:creationId xmlns:a16="http://schemas.microsoft.com/office/drawing/2014/main" id="{33FBAAA4-E21C-4B1E-B64E-5BB0873D7E78}"/>
            </a:ext>
          </a:extLst>
        </xdr:cNvPr>
        <xdr:cNvSpPr txBox="1"/>
      </xdr:nvSpPr>
      <xdr:spPr>
        <a:xfrm>
          <a:off x="12675244" y="1413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708" name="n_3mainValue【児童館】&#10;有形固定資産減価償却率">
          <a:extLst>
            <a:ext uri="{FF2B5EF4-FFF2-40B4-BE49-F238E27FC236}">
              <a16:creationId xmlns:a16="http://schemas.microsoft.com/office/drawing/2014/main" id="{62550C8A-742E-4065-8299-371A7029616D}"/>
            </a:ext>
          </a:extLst>
        </xdr:cNvPr>
        <xdr:cNvSpPr txBox="1"/>
      </xdr:nvSpPr>
      <xdr:spPr>
        <a:xfrm>
          <a:off x="11900544" y="1416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46BB3F44-7AA6-465D-9EE1-612A1A590E4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1F44285B-417B-4159-A7DD-865DE79D70C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22559330-6E45-4C2B-B2D8-3124E2EE062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1481FC39-2C88-4B0F-803A-1432E1253AF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D0D561A-1443-40C5-B0A2-F0AA21D8127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ADBF3C14-A6F9-4418-9CB2-CBCD6BC835E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BDC8D6A4-0280-430E-BB5E-DD2CA508B1E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9E0D3039-62F7-4B89-A43A-C13C1149988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328D3E59-6ED5-4509-9D6F-5619166B78C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9FDE80EE-BDF9-47EA-9161-79436C2A860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id="{A32DEE6B-9BBE-46CD-B02A-8D5C4F2D1F8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id="{DE091379-A888-4955-A5F6-404EE2C2C71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id="{B27E4691-59DD-4F15-8739-44C524C3B74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id="{CBBE63D5-E883-49C0-A53D-5796D9313A8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id="{3F3BC8B0-3E29-4183-8EA1-82FA5B463C78}"/>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id="{ACF3C819-2061-4F34-9577-0D75ECCF8893}"/>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id="{8C5B65A0-FAC8-45C8-AFEB-25302F66FFC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id="{2666C261-3F21-4AF9-A477-AA93B405D71E}"/>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F621E995-C41F-4344-82D6-E254B9C77BF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D999093A-828D-4FA9-84D1-7C78BD4BD44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a:extLst>
            <a:ext uri="{FF2B5EF4-FFF2-40B4-BE49-F238E27FC236}">
              <a16:creationId xmlns:a16="http://schemas.microsoft.com/office/drawing/2014/main" id="{42909E5F-6D5A-47E9-B49A-DF40BAB4E9A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730" name="直線コネクタ 729">
          <a:extLst>
            <a:ext uri="{FF2B5EF4-FFF2-40B4-BE49-F238E27FC236}">
              <a16:creationId xmlns:a16="http://schemas.microsoft.com/office/drawing/2014/main" id="{F92F56C9-55A1-4B18-8B6A-05DBC2350265}"/>
            </a:ext>
          </a:extLst>
        </xdr:cNvPr>
        <xdr:cNvCxnSpPr/>
      </xdr:nvCxnSpPr>
      <xdr:spPr>
        <a:xfrm flipV="1">
          <a:off x="19509104" y="1307211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731" name="【児童館】&#10;一人当たり面積最小値テキスト">
          <a:extLst>
            <a:ext uri="{FF2B5EF4-FFF2-40B4-BE49-F238E27FC236}">
              <a16:creationId xmlns:a16="http://schemas.microsoft.com/office/drawing/2014/main" id="{F7DD42BA-AA6F-48A6-9946-CB13CBC5C174}"/>
            </a:ext>
          </a:extLst>
        </xdr:cNvPr>
        <xdr:cNvSpPr txBox="1"/>
      </xdr:nvSpPr>
      <xdr:spPr>
        <a:xfrm>
          <a:off x="195478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2" name="直線コネクタ 731">
          <a:extLst>
            <a:ext uri="{FF2B5EF4-FFF2-40B4-BE49-F238E27FC236}">
              <a16:creationId xmlns:a16="http://schemas.microsoft.com/office/drawing/2014/main" id="{C043A2C0-DEFD-4F1B-80BC-0860FEC0B79E}"/>
            </a:ext>
          </a:extLst>
        </xdr:cNvPr>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3" name="【児童館】&#10;一人当たり面積最大値テキスト">
          <a:extLst>
            <a:ext uri="{FF2B5EF4-FFF2-40B4-BE49-F238E27FC236}">
              <a16:creationId xmlns:a16="http://schemas.microsoft.com/office/drawing/2014/main" id="{149670AF-0574-4CFA-AF9C-CB7670DF7DE7}"/>
            </a:ext>
          </a:extLst>
        </xdr:cNvPr>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4" name="直線コネクタ 733">
          <a:extLst>
            <a:ext uri="{FF2B5EF4-FFF2-40B4-BE49-F238E27FC236}">
              <a16:creationId xmlns:a16="http://schemas.microsoft.com/office/drawing/2014/main" id="{239CA7DC-43C4-4092-A899-B33DA1EED933}"/>
            </a:ext>
          </a:extLst>
        </xdr:cNvPr>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35" name="【児童館】&#10;一人当たり面積平均値テキスト">
          <a:extLst>
            <a:ext uri="{FF2B5EF4-FFF2-40B4-BE49-F238E27FC236}">
              <a16:creationId xmlns:a16="http://schemas.microsoft.com/office/drawing/2014/main" id="{E50FD023-DB9E-44A2-ADB5-AB8B6C3AE156}"/>
            </a:ext>
          </a:extLst>
        </xdr:cNvPr>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a:extLst>
            <a:ext uri="{FF2B5EF4-FFF2-40B4-BE49-F238E27FC236}">
              <a16:creationId xmlns:a16="http://schemas.microsoft.com/office/drawing/2014/main" id="{81FDD4CE-AC0A-4EB8-AADE-BEF0A07B5BC0}"/>
            </a:ext>
          </a:extLst>
        </xdr:cNvPr>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737" name="フローチャート: 判断 736">
          <a:extLst>
            <a:ext uri="{FF2B5EF4-FFF2-40B4-BE49-F238E27FC236}">
              <a16:creationId xmlns:a16="http://schemas.microsoft.com/office/drawing/2014/main" id="{81159C50-D0BA-47B0-9965-7AC1034542F8}"/>
            </a:ext>
          </a:extLst>
        </xdr:cNvPr>
        <xdr:cNvSpPr/>
      </xdr:nvSpPr>
      <xdr:spPr>
        <a:xfrm>
          <a:off x="1873504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8" name="フローチャート: 判断 737">
          <a:extLst>
            <a:ext uri="{FF2B5EF4-FFF2-40B4-BE49-F238E27FC236}">
              <a16:creationId xmlns:a16="http://schemas.microsoft.com/office/drawing/2014/main" id="{1A82350A-7FB2-4E7B-9D8D-E2E06C440E3D}"/>
            </a:ext>
          </a:extLst>
        </xdr:cNvPr>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9" name="フローチャート: 判断 738">
          <a:extLst>
            <a:ext uri="{FF2B5EF4-FFF2-40B4-BE49-F238E27FC236}">
              <a16:creationId xmlns:a16="http://schemas.microsoft.com/office/drawing/2014/main" id="{A3FEBEE8-B215-43D6-8691-8CAAF28B5591}"/>
            </a:ext>
          </a:extLst>
        </xdr:cNvPr>
        <xdr:cNvSpPr/>
      </xdr:nvSpPr>
      <xdr:spPr>
        <a:xfrm>
          <a:off x="171627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136594E0-7331-4306-A15C-0EC40FBCF26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2735966D-28C9-4244-9415-E5267DC4118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D94A2603-1063-472B-9018-16F6246E7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744CC12-9DAD-4D4F-89DE-4631969337F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354BEF4-CB90-4F18-AEC6-DF481F57FDA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78739</xdr:rowOff>
    </xdr:from>
    <xdr:to>
      <xdr:col>116</xdr:col>
      <xdr:colOff>114300</xdr:colOff>
      <xdr:row>81</xdr:row>
      <xdr:rowOff>8889</xdr:rowOff>
    </xdr:to>
    <xdr:sp macro="" textlink="">
      <xdr:nvSpPr>
        <xdr:cNvPr id="745" name="楕円 744">
          <a:extLst>
            <a:ext uri="{FF2B5EF4-FFF2-40B4-BE49-F238E27FC236}">
              <a16:creationId xmlns:a16="http://schemas.microsoft.com/office/drawing/2014/main" id="{8EA342D2-B4F2-4967-9621-0070BF085164}"/>
            </a:ext>
          </a:extLst>
        </xdr:cNvPr>
        <xdr:cNvSpPr/>
      </xdr:nvSpPr>
      <xdr:spPr>
        <a:xfrm>
          <a:off x="19458940" y="13489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101616</xdr:rowOff>
    </xdr:from>
    <xdr:ext cx="469744" cy="259045"/>
    <xdr:sp macro="" textlink="">
      <xdr:nvSpPr>
        <xdr:cNvPr id="746" name="【児童館】&#10;一人当たり面積該当値テキスト">
          <a:extLst>
            <a:ext uri="{FF2B5EF4-FFF2-40B4-BE49-F238E27FC236}">
              <a16:creationId xmlns:a16="http://schemas.microsoft.com/office/drawing/2014/main" id="{C8ED8224-FCA6-470A-BFED-EE8E2411C9FB}"/>
            </a:ext>
          </a:extLst>
        </xdr:cNvPr>
        <xdr:cNvSpPr txBox="1"/>
      </xdr:nvSpPr>
      <xdr:spPr>
        <a:xfrm>
          <a:off x="19547840" y="133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747" name="楕円 746">
          <a:extLst>
            <a:ext uri="{FF2B5EF4-FFF2-40B4-BE49-F238E27FC236}">
              <a16:creationId xmlns:a16="http://schemas.microsoft.com/office/drawing/2014/main" id="{1DB68630-6AED-4D04-B6DC-FE9115C31766}"/>
            </a:ext>
          </a:extLst>
        </xdr:cNvPr>
        <xdr:cNvSpPr/>
      </xdr:nvSpPr>
      <xdr:spPr>
        <a:xfrm>
          <a:off x="1873504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129539</xdr:rowOff>
    </xdr:from>
    <xdr:to>
      <xdr:col>116</xdr:col>
      <xdr:colOff>63500</xdr:colOff>
      <xdr:row>80</xdr:row>
      <xdr:rowOff>152400</xdr:rowOff>
    </xdr:to>
    <xdr:cxnSp macro="">
      <xdr:nvCxnSpPr>
        <xdr:cNvPr id="748" name="直線コネクタ 747">
          <a:extLst>
            <a:ext uri="{FF2B5EF4-FFF2-40B4-BE49-F238E27FC236}">
              <a16:creationId xmlns:a16="http://schemas.microsoft.com/office/drawing/2014/main" id="{82389477-19BF-446F-914C-FD1DBE4A1F3B}"/>
            </a:ext>
          </a:extLst>
        </xdr:cNvPr>
        <xdr:cNvCxnSpPr/>
      </xdr:nvCxnSpPr>
      <xdr:spPr>
        <a:xfrm flipV="1">
          <a:off x="18778220" y="1354073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49" name="楕円 748">
          <a:extLst>
            <a:ext uri="{FF2B5EF4-FFF2-40B4-BE49-F238E27FC236}">
              <a16:creationId xmlns:a16="http://schemas.microsoft.com/office/drawing/2014/main" id="{773A9BEA-75FB-44AE-9A34-79D6A6141C55}"/>
            </a:ext>
          </a:extLst>
        </xdr:cNvPr>
        <xdr:cNvSpPr/>
      </xdr:nvSpPr>
      <xdr:spPr>
        <a:xfrm>
          <a:off x="1793748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80</xdr:row>
      <xdr:rowOff>152400</xdr:rowOff>
    </xdr:to>
    <xdr:cxnSp macro="">
      <xdr:nvCxnSpPr>
        <xdr:cNvPr id="750" name="直線コネクタ 749">
          <a:extLst>
            <a:ext uri="{FF2B5EF4-FFF2-40B4-BE49-F238E27FC236}">
              <a16:creationId xmlns:a16="http://schemas.microsoft.com/office/drawing/2014/main" id="{52960D1D-31F1-4FE1-8B54-767A9C601354}"/>
            </a:ext>
          </a:extLst>
        </xdr:cNvPr>
        <xdr:cNvCxnSpPr/>
      </xdr:nvCxnSpPr>
      <xdr:spPr>
        <a:xfrm>
          <a:off x="17988280" y="13563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51" name="楕円 750">
          <a:extLst>
            <a:ext uri="{FF2B5EF4-FFF2-40B4-BE49-F238E27FC236}">
              <a16:creationId xmlns:a16="http://schemas.microsoft.com/office/drawing/2014/main" id="{7651984F-54CC-4828-A6A0-680B85EB5C58}"/>
            </a:ext>
          </a:extLst>
        </xdr:cNvPr>
        <xdr:cNvSpPr/>
      </xdr:nvSpPr>
      <xdr:spPr>
        <a:xfrm>
          <a:off x="1716278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80</xdr:row>
      <xdr:rowOff>152400</xdr:rowOff>
    </xdr:to>
    <xdr:cxnSp macro="">
      <xdr:nvCxnSpPr>
        <xdr:cNvPr id="752" name="直線コネクタ 751">
          <a:extLst>
            <a:ext uri="{FF2B5EF4-FFF2-40B4-BE49-F238E27FC236}">
              <a16:creationId xmlns:a16="http://schemas.microsoft.com/office/drawing/2014/main" id="{D8FC7B4A-A79A-4F55-ACC8-D681F000E6F3}"/>
            </a:ext>
          </a:extLst>
        </xdr:cNvPr>
        <xdr:cNvCxnSpPr/>
      </xdr:nvCxnSpPr>
      <xdr:spPr>
        <a:xfrm>
          <a:off x="17213580" y="13563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753" name="n_1aveValue【児童館】&#10;一人当たり面積">
          <a:extLst>
            <a:ext uri="{FF2B5EF4-FFF2-40B4-BE49-F238E27FC236}">
              <a16:creationId xmlns:a16="http://schemas.microsoft.com/office/drawing/2014/main" id="{062DE068-C04B-4EBC-A6DA-91E4F120C140}"/>
            </a:ext>
          </a:extLst>
        </xdr:cNvPr>
        <xdr:cNvSpPr txBox="1"/>
      </xdr:nvSpPr>
      <xdr:spPr>
        <a:xfrm>
          <a:off x="1856112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54" name="n_2aveValue【児童館】&#10;一人当たり面積">
          <a:extLst>
            <a:ext uri="{FF2B5EF4-FFF2-40B4-BE49-F238E27FC236}">
              <a16:creationId xmlns:a16="http://schemas.microsoft.com/office/drawing/2014/main" id="{7ECEDE18-45E0-4722-A5EB-13A5F0A10651}"/>
            </a:ext>
          </a:extLst>
        </xdr:cNvPr>
        <xdr:cNvSpPr txBox="1"/>
      </xdr:nvSpPr>
      <xdr:spPr>
        <a:xfrm>
          <a:off x="177762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755" name="n_3aveValue【児童館】&#10;一人当たり面積">
          <a:extLst>
            <a:ext uri="{FF2B5EF4-FFF2-40B4-BE49-F238E27FC236}">
              <a16:creationId xmlns:a16="http://schemas.microsoft.com/office/drawing/2014/main" id="{BE737FBE-91A2-4A5C-A763-9FC4D3BFFAF2}"/>
            </a:ext>
          </a:extLst>
        </xdr:cNvPr>
        <xdr:cNvSpPr txBox="1"/>
      </xdr:nvSpPr>
      <xdr:spPr>
        <a:xfrm>
          <a:off x="17001567"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56" name="n_1mainValue【児童館】&#10;一人当たり面積">
          <a:extLst>
            <a:ext uri="{FF2B5EF4-FFF2-40B4-BE49-F238E27FC236}">
              <a16:creationId xmlns:a16="http://schemas.microsoft.com/office/drawing/2014/main" id="{AEED30C0-4E62-467A-992A-EE6D823AD363}"/>
            </a:ext>
          </a:extLst>
        </xdr:cNvPr>
        <xdr:cNvSpPr txBox="1"/>
      </xdr:nvSpPr>
      <xdr:spPr>
        <a:xfrm>
          <a:off x="1856112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57" name="n_2mainValue【児童館】&#10;一人当たり面積">
          <a:extLst>
            <a:ext uri="{FF2B5EF4-FFF2-40B4-BE49-F238E27FC236}">
              <a16:creationId xmlns:a16="http://schemas.microsoft.com/office/drawing/2014/main" id="{B726D80A-DC96-4FC4-BD98-FB80D08D2387}"/>
            </a:ext>
          </a:extLst>
        </xdr:cNvPr>
        <xdr:cNvSpPr txBox="1"/>
      </xdr:nvSpPr>
      <xdr:spPr>
        <a:xfrm>
          <a:off x="1777626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58" name="n_3mainValue【児童館】&#10;一人当たり面積">
          <a:extLst>
            <a:ext uri="{FF2B5EF4-FFF2-40B4-BE49-F238E27FC236}">
              <a16:creationId xmlns:a16="http://schemas.microsoft.com/office/drawing/2014/main" id="{F20E3EB1-4F7D-45F2-A960-CCFABB0531B7}"/>
            </a:ext>
          </a:extLst>
        </xdr:cNvPr>
        <xdr:cNvSpPr txBox="1"/>
      </xdr:nvSpPr>
      <xdr:spPr>
        <a:xfrm>
          <a:off x="1700156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A8B1C336-FD05-4318-9D8C-39483CD4D5E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0CCDFCA8-1DE6-4428-82FD-215A329F5EC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9721D06E-BA64-4AAF-956B-35F00D52048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B9097E04-5C56-4A75-A73F-5E4D8DF7424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E483266F-EF02-44E6-BD6E-8116C26789D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ECEDC0C4-CAE6-45A6-979B-187568A9292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56B99158-2D9B-4BA0-B9A3-F0CEC3905FB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17A63EA4-978D-42EC-8628-28AFDB1517E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91EFA7CB-0D34-496C-9FD6-0D8EB3A5683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2CC59989-F8F8-4F15-9218-BBB78EA7853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a:extLst>
            <a:ext uri="{FF2B5EF4-FFF2-40B4-BE49-F238E27FC236}">
              <a16:creationId xmlns:a16="http://schemas.microsoft.com/office/drawing/2014/main" id="{EBDB27C0-241D-4298-BFA9-BECFFD4C012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a:extLst>
            <a:ext uri="{FF2B5EF4-FFF2-40B4-BE49-F238E27FC236}">
              <a16:creationId xmlns:a16="http://schemas.microsoft.com/office/drawing/2014/main" id="{967FE123-24E8-4679-BD3B-6AC46BAF21DE}"/>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a:extLst>
            <a:ext uri="{FF2B5EF4-FFF2-40B4-BE49-F238E27FC236}">
              <a16:creationId xmlns:a16="http://schemas.microsoft.com/office/drawing/2014/main" id="{655F1A75-0295-45F3-8B77-499586E89E9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a:extLst>
            <a:ext uri="{FF2B5EF4-FFF2-40B4-BE49-F238E27FC236}">
              <a16:creationId xmlns:a16="http://schemas.microsoft.com/office/drawing/2014/main" id="{8746418B-ACA2-4028-BD37-C06BC7E9E1D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a:extLst>
            <a:ext uri="{FF2B5EF4-FFF2-40B4-BE49-F238E27FC236}">
              <a16:creationId xmlns:a16="http://schemas.microsoft.com/office/drawing/2014/main" id="{B0CAD1AF-C52A-4DCE-8992-931D6D7475D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a:extLst>
            <a:ext uri="{FF2B5EF4-FFF2-40B4-BE49-F238E27FC236}">
              <a16:creationId xmlns:a16="http://schemas.microsoft.com/office/drawing/2014/main" id="{D1672313-CD6D-47EE-9601-D6158C0AEEB5}"/>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a:extLst>
            <a:ext uri="{FF2B5EF4-FFF2-40B4-BE49-F238E27FC236}">
              <a16:creationId xmlns:a16="http://schemas.microsoft.com/office/drawing/2014/main" id="{BB0FDE08-7BAB-46DF-8961-78C6D4DC546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a:extLst>
            <a:ext uri="{FF2B5EF4-FFF2-40B4-BE49-F238E27FC236}">
              <a16:creationId xmlns:a16="http://schemas.microsoft.com/office/drawing/2014/main" id="{495400BD-C08F-4C8F-BA60-7F9E69D8BCB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a:extLst>
            <a:ext uri="{FF2B5EF4-FFF2-40B4-BE49-F238E27FC236}">
              <a16:creationId xmlns:a16="http://schemas.microsoft.com/office/drawing/2014/main" id="{559FF95B-421D-4D05-8738-00C8D4BACA8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a:extLst>
            <a:ext uri="{FF2B5EF4-FFF2-40B4-BE49-F238E27FC236}">
              <a16:creationId xmlns:a16="http://schemas.microsoft.com/office/drawing/2014/main" id="{8E68E59A-7707-4981-A4AA-B0EDEB48987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a:extLst>
            <a:ext uri="{FF2B5EF4-FFF2-40B4-BE49-F238E27FC236}">
              <a16:creationId xmlns:a16="http://schemas.microsoft.com/office/drawing/2014/main" id="{D98C2FF7-F67D-4C60-A591-47B04CCB564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B0305D28-7988-43CF-A380-68C975649A2E}"/>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52958BE1-DDD3-48A5-A49B-2B51422E052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BD07A471-EBC6-405A-99A3-0C5114607C3C}"/>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a:extLst>
            <a:ext uri="{FF2B5EF4-FFF2-40B4-BE49-F238E27FC236}">
              <a16:creationId xmlns:a16="http://schemas.microsoft.com/office/drawing/2014/main" id="{42CE0937-BEC8-4155-B286-1416BD9553B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84" name="直線コネクタ 783">
          <a:extLst>
            <a:ext uri="{FF2B5EF4-FFF2-40B4-BE49-F238E27FC236}">
              <a16:creationId xmlns:a16="http://schemas.microsoft.com/office/drawing/2014/main" id="{946F51B4-037B-415D-BEEC-9A076C34C023}"/>
            </a:ext>
          </a:extLst>
        </xdr:cNvPr>
        <xdr:cNvCxnSpPr/>
      </xdr:nvCxnSpPr>
      <xdr:spPr>
        <a:xfrm flipV="1">
          <a:off x="14375764" y="1671338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85" name="【公民館】&#10;有形固定資産減価償却率最小値テキスト">
          <a:extLst>
            <a:ext uri="{FF2B5EF4-FFF2-40B4-BE49-F238E27FC236}">
              <a16:creationId xmlns:a16="http://schemas.microsoft.com/office/drawing/2014/main" id="{B159C6F3-5C12-4D59-B1E2-77D9E6321C03}"/>
            </a:ext>
          </a:extLst>
        </xdr:cNvPr>
        <xdr:cNvSpPr txBox="1"/>
      </xdr:nvSpPr>
      <xdr:spPr>
        <a:xfrm>
          <a:off x="14414500" y="181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86" name="直線コネクタ 785">
          <a:extLst>
            <a:ext uri="{FF2B5EF4-FFF2-40B4-BE49-F238E27FC236}">
              <a16:creationId xmlns:a16="http://schemas.microsoft.com/office/drawing/2014/main" id="{8560A704-E6D4-4EC8-B433-30CAAA668473}"/>
            </a:ext>
          </a:extLst>
        </xdr:cNvPr>
        <xdr:cNvCxnSpPr/>
      </xdr:nvCxnSpPr>
      <xdr:spPr>
        <a:xfrm>
          <a:off x="14287500" y="18127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公民館】&#10;有形固定資産減価償却率最大値テキスト">
          <a:extLst>
            <a:ext uri="{FF2B5EF4-FFF2-40B4-BE49-F238E27FC236}">
              <a16:creationId xmlns:a16="http://schemas.microsoft.com/office/drawing/2014/main" id="{D2DB2D28-7E07-4422-9043-591F3AB5C21E}"/>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1F6A6096-0505-434A-9EBE-4A57896963FA}"/>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89" name="【公民館】&#10;有形固定資産減価償却率平均値テキスト">
          <a:extLst>
            <a:ext uri="{FF2B5EF4-FFF2-40B4-BE49-F238E27FC236}">
              <a16:creationId xmlns:a16="http://schemas.microsoft.com/office/drawing/2014/main" id="{34F2D651-A959-4268-B894-9CA9214E7EFC}"/>
            </a:ext>
          </a:extLst>
        </xdr:cNvPr>
        <xdr:cNvSpPr txBox="1"/>
      </xdr:nvSpPr>
      <xdr:spPr>
        <a:xfrm>
          <a:off x="14414500" y="1729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90" name="フローチャート: 判断 789">
          <a:extLst>
            <a:ext uri="{FF2B5EF4-FFF2-40B4-BE49-F238E27FC236}">
              <a16:creationId xmlns:a16="http://schemas.microsoft.com/office/drawing/2014/main" id="{6784CD85-0A66-4E62-811E-650F1BF02F47}"/>
            </a:ext>
          </a:extLst>
        </xdr:cNvPr>
        <xdr:cNvSpPr/>
      </xdr:nvSpPr>
      <xdr:spPr>
        <a:xfrm>
          <a:off x="14325600" y="173119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91" name="フローチャート: 判断 790">
          <a:extLst>
            <a:ext uri="{FF2B5EF4-FFF2-40B4-BE49-F238E27FC236}">
              <a16:creationId xmlns:a16="http://schemas.microsoft.com/office/drawing/2014/main" id="{7A972A13-FCB0-4932-8D66-D1E11632A3B0}"/>
            </a:ext>
          </a:extLst>
        </xdr:cNvPr>
        <xdr:cNvSpPr/>
      </xdr:nvSpPr>
      <xdr:spPr>
        <a:xfrm>
          <a:off x="13578840" y="1732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2" name="フローチャート: 判断 791">
          <a:extLst>
            <a:ext uri="{FF2B5EF4-FFF2-40B4-BE49-F238E27FC236}">
              <a16:creationId xmlns:a16="http://schemas.microsoft.com/office/drawing/2014/main" id="{05593C8C-1DA9-437A-B1AE-6B3FB9FA25A3}"/>
            </a:ext>
          </a:extLst>
        </xdr:cNvPr>
        <xdr:cNvSpPr/>
      </xdr:nvSpPr>
      <xdr:spPr>
        <a:xfrm>
          <a:off x="12804140" y="17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3" name="フローチャート: 判断 792">
          <a:extLst>
            <a:ext uri="{FF2B5EF4-FFF2-40B4-BE49-F238E27FC236}">
              <a16:creationId xmlns:a16="http://schemas.microsoft.com/office/drawing/2014/main" id="{9D5C84A4-830D-45DF-9317-7A248FBF56A3}"/>
            </a:ext>
          </a:extLst>
        </xdr:cNvPr>
        <xdr:cNvSpPr/>
      </xdr:nvSpPr>
      <xdr:spPr>
        <a:xfrm>
          <a:off x="12029440" y="17307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3EE22E-3E0A-494A-8256-CE6CB2BB1B7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78F989A8-6B29-4884-BE47-915E6C4829F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1011A71E-5800-45F8-8DD0-89847740FD9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7245B1A4-5B01-457B-B2F0-96B68811FCA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36933A-3D62-4689-9D38-FA0A6BCA889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799" name="楕円 798">
          <a:extLst>
            <a:ext uri="{FF2B5EF4-FFF2-40B4-BE49-F238E27FC236}">
              <a16:creationId xmlns:a16="http://schemas.microsoft.com/office/drawing/2014/main" id="{B2FA96A5-F859-4818-83CA-AE6C5B02F145}"/>
            </a:ext>
          </a:extLst>
        </xdr:cNvPr>
        <xdr:cNvSpPr/>
      </xdr:nvSpPr>
      <xdr:spPr>
        <a:xfrm>
          <a:off x="14325600" y="166625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800" name="【公民館】&#10;有形固定資産減価償却率該当値テキスト">
          <a:extLst>
            <a:ext uri="{FF2B5EF4-FFF2-40B4-BE49-F238E27FC236}">
              <a16:creationId xmlns:a16="http://schemas.microsoft.com/office/drawing/2014/main" id="{6DE0B56A-EC2D-4575-BA82-3C6DEADB459E}"/>
            </a:ext>
          </a:extLst>
        </xdr:cNvPr>
        <xdr:cNvSpPr txBox="1"/>
      </xdr:nvSpPr>
      <xdr:spPr>
        <a:xfrm>
          <a:off x="14414500" y="1661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801" name="楕円 800">
          <a:extLst>
            <a:ext uri="{FF2B5EF4-FFF2-40B4-BE49-F238E27FC236}">
              <a16:creationId xmlns:a16="http://schemas.microsoft.com/office/drawing/2014/main" id="{CD055395-7205-4DE0-804D-69E27CBB8E4B}"/>
            </a:ext>
          </a:extLst>
        </xdr:cNvPr>
        <xdr:cNvSpPr/>
      </xdr:nvSpPr>
      <xdr:spPr>
        <a:xfrm>
          <a:off x="1357884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802" name="直線コネクタ 801">
          <a:extLst>
            <a:ext uri="{FF2B5EF4-FFF2-40B4-BE49-F238E27FC236}">
              <a16:creationId xmlns:a16="http://schemas.microsoft.com/office/drawing/2014/main" id="{B50E9E01-C207-4CF6-99F1-397C5A1C0A1C}"/>
            </a:ext>
          </a:extLst>
        </xdr:cNvPr>
        <xdr:cNvCxnSpPr/>
      </xdr:nvCxnSpPr>
      <xdr:spPr>
        <a:xfrm>
          <a:off x="13629640" y="1671338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803" name="楕円 802">
          <a:extLst>
            <a:ext uri="{FF2B5EF4-FFF2-40B4-BE49-F238E27FC236}">
              <a16:creationId xmlns:a16="http://schemas.microsoft.com/office/drawing/2014/main" id="{8E207AA9-D4AE-4026-B47F-18EF9A1FDADE}"/>
            </a:ext>
          </a:extLst>
        </xdr:cNvPr>
        <xdr:cNvSpPr/>
      </xdr:nvSpPr>
      <xdr:spPr>
        <a:xfrm>
          <a:off x="1280414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804" name="直線コネクタ 803">
          <a:extLst>
            <a:ext uri="{FF2B5EF4-FFF2-40B4-BE49-F238E27FC236}">
              <a16:creationId xmlns:a16="http://schemas.microsoft.com/office/drawing/2014/main" id="{929B8D2A-6D93-403D-A5AF-AE99E4533E42}"/>
            </a:ext>
          </a:extLst>
        </xdr:cNvPr>
        <xdr:cNvCxnSpPr/>
      </xdr:nvCxnSpPr>
      <xdr:spPr>
        <a:xfrm>
          <a:off x="12854940" y="1671338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87449</xdr:rowOff>
    </xdr:from>
    <xdr:to>
      <xdr:col>72</xdr:col>
      <xdr:colOff>38100</xdr:colOff>
      <xdr:row>100</xdr:row>
      <xdr:rowOff>17599</xdr:rowOff>
    </xdr:to>
    <xdr:sp macro="" textlink="">
      <xdr:nvSpPr>
        <xdr:cNvPr id="805" name="楕円 804">
          <a:extLst>
            <a:ext uri="{FF2B5EF4-FFF2-40B4-BE49-F238E27FC236}">
              <a16:creationId xmlns:a16="http://schemas.microsoft.com/office/drawing/2014/main" id="{07E8206F-A4B7-4D8E-B7E6-99CFE1586788}"/>
            </a:ext>
          </a:extLst>
        </xdr:cNvPr>
        <xdr:cNvSpPr/>
      </xdr:nvSpPr>
      <xdr:spPr>
        <a:xfrm>
          <a:off x="12029440" y="16683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138249</xdr:rowOff>
    </xdr:to>
    <xdr:cxnSp macro="">
      <xdr:nvCxnSpPr>
        <xdr:cNvPr id="806" name="直線コネクタ 805">
          <a:extLst>
            <a:ext uri="{FF2B5EF4-FFF2-40B4-BE49-F238E27FC236}">
              <a16:creationId xmlns:a16="http://schemas.microsoft.com/office/drawing/2014/main" id="{B6939571-0D05-4159-809E-9480134DFF25}"/>
            </a:ext>
          </a:extLst>
        </xdr:cNvPr>
        <xdr:cNvCxnSpPr/>
      </xdr:nvCxnSpPr>
      <xdr:spPr>
        <a:xfrm flipV="1">
          <a:off x="12072620" y="16713381"/>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807" name="n_1aveValue【公民館】&#10;有形固定資産減価償却率">
          <a:extLst>
            <a:ext uri="{FF2B5EF4-FFF2-40B4-BE49-F238E27FC236}">
              <a16:creationId xmlns:a16="http://schemas.microsoft.com/office/drawing/2014/main" id="{7D1A7C60-D0AD-4D48-ABBE-66C4E07CC453}"/>
            </a:ext>
          </a:extLst>
        </xdr:cNvPr>
        <xdr:cNvSpPr txBox="1"/>
      </xdr:nvSpPr>
      <xdr:spPr>
        <a:xfrm>
          <a:off x="13437244" y="1741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808" name="n_2aveValue【公民館】&#10;有形固定資産減価償却率">
          <a:extLst>
            <a:ext uri="{FF2B5EF4-FFF2-40B4-BE49-F238E27FC236}">
              <a16:creationId xmlns:a16="http://schemas.microsoft.com/office/drawing/2014/main" id="{4C17F9DD-2E23-4A2B-BCF1-A4BBFBC8DF5A}"/>
            </a:ext>
          </a:extLst>
        </xdr:cNvPr>
        <xdr:cNvSpPr txBox="1"/>
      </xdr:nvSpPr>
      <xdr:spPr>
        <a:xfrm>
          <a:off x="12675244" y="1740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809" name="n_3aveValue【公民館】&#10;有形固定資産減価償却率">
          <a:extLst>
            <a:ext uri="{FF2B5EF4-FFF2-40B4-BE49-F238E27FC236}">
              <a16:creationId xmlns:a16="http://schemas.microsoft.com/office/drawing/2014/main" id="{AA201830-BC47-44C5-99C9-47E12BCD6AD5}"/>
            </a:ext>
          </a:extLst>
        </xdr:cNvPr>
        <xdr:cNvSpPr txBox="1"/>
      </xdr:nvSpPr>
      <xdr:spPr>
        <a:xfrm>
          <a:off x="11900544" y="1739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810" name="n_1mainValue【公民館】&#10;有形固定資産減価償却率">
          <a:extLst>
            <a:ext uri="{FF2B5EF4-FFF2-40B4-BE49-F238E27FC236}">
              <a16:creationId xmlns:a16="http://schemas.microsoft.com/office/drawing/2014/main" id="{E6722B5C-62A1-4C0D-BD04-6AC35E83168A}"/>
            </a:ext>
          </a:extLst>
        </xdr:cNvPr>
        <xdr:cNvSpPr txBox="1"/>
      </xdr:nvSpPr>
      <xdr:spPr>
        <a:xfrm>
          <a:off x="13412547" y="164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811" name="n_2mainValue【公民館】&#10;有形固定資産減価償却率">
          <a:extLst>
            <a:ext uri="{FF2B5EF4-FFF2-40B4-BE49-F238E27FC236}">
              <a16:creationId xmlns:a16="http://schemas.microsoft.com/office/drawing/2014/main" id="{33AABC3F-4175-4686-9F1F-556D10933E11}"/>
            </a:ext>
          </a:extLst>
        </xdr:cNvPr>
        <xdr:cNvSpPr txBox="1"/>
      </xdr:nvSpPr>
      <xdr:spPr>
        <a:xfrm>
          <a:off x="12642927" y="164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34126</xdr:rowOff>
    </xdr:from>
    <xdr:ext cx="405111" cy="259045"/>
    <xdr:sp macro="" textlink="">
      <xdr:nvSpPr>
        <xdr:cNvPr id="812" name="n_3mainValue【公民館】&#10;有形固定資産減価償却率">
          <a:extLst>
            <a:ext uri="{FF2B5EF4-FFF2-40B4-BE49-F238E27FC236}">
              <a16:creationId xmlns:a16="http://schemas.microsoft.com/office/drawing/2014/main" id="{22C501BD-562B-4158-9DC9-73E3421B1653}"/>
            </a:ext>
          </a:extLst>
        </xdr:cNvPr>
        <xdr:cNvSpPr txBox="1"/>
      </xdr:nvSpPr>
      <xdr:spPr>
        <a:xfrm>
          <a:off x="11900544" y="1646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62C91E96-447F-43EB-8C6A-60777677AD8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C399AEA8-2512-45B9-92DC-729DF828D5A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8ED927DD-44C2-4229-A070-9D07EF30BE2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29EA1E20-EED0-4A52-9778-23FC0612F5C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D4621876-035D-4059-B0DF-F9E9F2C068C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14F2F2BF-3502-4D25-9D33-2EE57D989AE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F82E663-A373-497F-9447-4A0484A3590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A6F2414D-7F8B-4B11-AD65-02791E31EE0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DD28C8B-32AE-4255-A555-33F2D22EFD7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B55E5E2F-A373-4AF7-84E6-FC1AEA8D085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747BDDC5-28CC-45BA-BD4F-7E0F59CAD30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6D76F762-65CE-4A2D-9F2D-E32CFC7974B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F2018E26-82E4-4356-BED7-21079EE279F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C800C590-46C8-4346-A561-BA6F7A4F6BE8}"/>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7CAE4EF-55B8-462A-BC70-16F19D50DC6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39ABB08B-692C-4CDA-90C6-656E398D629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BF6C11D7-8B4E-4AAB-B954-60838D06240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542F62DA-42F5-40CC-BBB0-3D0920A6B46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3897BA4E-B4C3-4C05-8354-C1217426A21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47145A8D-ACAD-4026-B011-7284863F847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39EB6D9F-E6B0-47A2-8799-9238A2120D4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552A2792-96A2-4C00-AD2A-68F904EC7C0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F4856596-B1DE-46F9-B180-183CAFD134F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836" name="直線コネクタ 835">
          <a:extLst>
            <a:ext uri="{FF2B5EF4-FFF2-40B4-BE49-F238E27FC236}">
              <a16:creationId xmlns:a16="http://schemas.microsoft.com/office/drawing/2014/main" id="{81E55ECD-FA9A-47F9-B5DD-CDF64922F7EE}"/>
            </a:ext>
          </a:extLst>
        </xdr:cNvPr>
        <xdr:cNvCxnSpPr/>
      </xdr:nvCxnSpPr>
      <xdr:spPr>
        <a:xfrm flipV="1">
          <a:off x="19509104" y="16767811"/>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7" name="【公民館】&#10;一人当たり面積最小値テキスト">
          <a:extLst>
            <a:ext uri="{FF2B5EF4-FFF2-40B4-BE49-F238E27FC236}">
              <a16:creationId xmlns:a16="http://schemas.microsoft.com/office/drawing/2014/main" id="{134F36ED-FC2B-4810-B3D0-205240163464}"/>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8" name="直線コネクタ 837">
          <a:extLst>
            <a:ext uri="{FF2B5EF4-FFF2-40B4-BE49-F238E27FC236}">
              <a16:creationId xmlns:a16="http://schemas.microsoft.com/office/drawing/2014/main" id="{8473B90C-90CE-4A4C-BA80-3BD1B7AC1E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839" name="【公民館】&#10;一人当たり面積最大値テキスト">
          <a:extLst>
            <a:ext uri="{FF2B5EF4-FFF2-40B4-BE49-F238E27FC236}">
              <a16:creationId xmlns:a16="http://schemas.microsoft.com/office/drawing/2014/main" id="{A0972EB9-F882-4CC3-970C-F0663C6955BC}"/>
            </a:ext>
          </a:extLst>
        </xdr:cNvPr>
        <xdr:cNvSpPr txBox="1"/>
      </xdr:nvSpPr>
      <xdr:spPr>
        <a:xfrm>
          <a:off x="19547840" y="165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840" name="直線コネクタ 839">
          <a:extLst>
            <a:ext uri="{FF2B5EF4-FFF2-40B4-BE49-F238E27FC236}">
              <a16:creationId xmlns:a16="http://schemas.microsoft.com/office/drawing/2014/main" id="{0F277233-0CF2-4BAF-9A6F-112E6FB15140}"/>
            </a:ext>
          </a:extLst>
        </xdr:cNvPr>
        <xdr:cNvCxnSpPr/>
      </xdr:nvCxnSpPr>
      <xdr:spPr>
        <a:xfrm>
          <a:off x="19443700" y="16767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841" name="【公民館】&#10;一人当たり面積平均値テキスト">
          <a:extLst>
            <a:ext uri="{FF2B5EF4-FFF2-40B4-BE49-F238E27FC236}">
              <a16:creationId xmlns:a16="http://schemas.microsoft.com/office/drawing/2014/main" id="{0A3B39A8-A0CC-42D6-9E8F-3BF2F9EF44D6}"/>
            </a:ext>
          </a:extLst>
        </xdr:cNvPr>
        <xdr:cNvSpPr txBox="1"/>
      </xdr:nvSpPr>
      <xdr:spPr>
        <a:xfrm>
          <a:off x="19547840" y="1775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2" name="フローチャート: 判断 841">
          <a:extLst>
            <a:ext uri="{FF2B5EF4-FFF2-40B4-BE49-F238E27FC236}">
              <a16:creationId xmlns:a16="http://schemas.microsoft.com/office/drawing/2014/main" id="{9AE321D4-DD85-49F1-8A1D-057890F6C0B7}"/>
            </a:ext>
          </a:extLst>
        </xdr:cNvPr>
        <xdr:cNvSpPr/>
      </xdr:nvSpPr>
      <xdr:spPr>
        <a:xfrm>
          <a:off x="1945894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843" name="フローチャート: 判断 842">
          <a:extLst>
            <a:ext uri="{FF2B5EF4-FFF2-40B4-BE49-F238E27FC236}">
              <a16:creationId xmlns:a16="http://schemas.microsoft.com/office/drawing/2014/main" id="{C1954089-5C4D-49D1-9ED6-48A9F83D1957}"/>
            </a:ext>
          </a:extLst>
        </xdr:cNvPr>
        <xdr:cNvSpPr/>
      </xdr:nvSpPr>
      <xdr:spPr>
        <a:xfrm>
          <a:off x="18735040" y="17905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4" name="フローチャート: 判断 843">
          <a:extLst>
            <a:ext uri="{FF2B5EF4-FFF2-40B4-BE49-F238E27FC236}">
              <a16:creationId xmlns:a16="http://schemas.microsoft.com/office/drawing/2014/main" id="{C6F3763B-E14D-4418-969C-7BDA13DCF9C1}"/>
            </a:ext>
          </a:extLst>
        </xdr:cNvPr>
        <xdr:cNvSpPr/>
      </xdr:nvSpPr>
      <xdr:spPr>
        <a:xfrm>
          <a:off x="17937480" y="1789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5" name="フローチャート: 判断 844">
          <a:extLst>
            <a:ext uri="{FF2B5EF4-FFF2-40B4-BE49-F238E27FC236}">
              <a16:creationId xmlns:a16="http://schemas.microsoft.com/office/drawing/2014/main" id="{07918BA4-1964-46C3-95D9-06DE5606012F}"/>
            </a:ext>
          </a:extLst>
        </xdr:cNvPr>
        <xdr:cNvSpPr/>
      </xdr:nvSpPr>
      <xdr:spPr>
        <a:xfrm>
          <a:off x="1716278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464DC478-FA51-46DC-99DA-5C7E1BAAEDE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56CB3ADC-CC71-4DF6-954A-0468F14D399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82E88C3B-DB94-4C5B-AD9B-FAB21174F1A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4E51459A-EBDD-411F-9BA6-7F0EC411574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231CDF1F-EDA3-48C4-84FE-BD52CD96910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851" name="楕円 850">
          <a:extLst>
            <a:ext uri="{FF2B5EF4-FFF2-40B4-BE49-F238E27FC236}">
              <a16:creationId xmlns:a16="http://schemas.microsoft.com/office/drawing/2014/main" id="{094B0404-943B-448E-B145-82C6095389D0}"/>
            </a:ext>
          </a:extLst>
        </xdr:cNvPr>
        <xdr:cNvSpPr/>
      </xdr:nvSpPr>
      <xdr:spPr>
        <a:xfrm>
          <a:off x="19458940" y="18073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852" name="【公民館】&#10;一人当たり面積該当値テキスト">
          <a:extLst>
            <a:ext uri="{FF2B5EF4-FFF2-40B4-BE49-F238E27FC236}">
              <a16:creationId xmlns:a16="http://schemas.microsoft.com/office/drawing/2014/main" id="{A89A0D09-B8A0-465E-8B96-C03F9793485F}"/>
            </a:ext>
          </a:extLst>
        </xdr:cNvPr>
        <xdr:cNvSpPr txBox="1"/>
      </xdr:nvSpPr>
      <xdr:spPr>
        <a:xfrm>
          <a:off x="19547840" y="179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853" name="楕円 852">
          <a:extLst>
            <a:ext uri="{FF2B5EF4-FFF2-40B4-BE49-F238E27FC236}">
              <a16:creationId xmlns:a16="http://schemas.microsoft.com/office/drawing/2014/main" id="{BB2B967C-6119-4ED9-923A-D7C58945C8C5}"/>
            </a:ext>
          </a:extLst>
        </xdr:cNvPr>
        <xdr:cNvSpPr/>
      </xdr:nvSpPr>
      <xdr:spPr>
        <a:xfrm>
          <a:off x="18735040" y="18073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854" name="直線コネクタ 853">
          <a:extLst>
            <a:ext uri="{FF2B5EF4-FFF2-40B4-BE49-F238E27FC236}">
              <a16:creationId xmlns:a16="http://schemas.microsoft.com/office/drawing/2014/main" id="{9A804D22-3757-4665-AF8A-E0C3A49C6163}"/>
            </a:ext>
          </a:extLst>
        </xdr:cNvPr>
        <xdr:cNvCxnSpPr/>
      </xdr:nvCxnSpPr>
      <xdr:spPr>
        <a:xfrm>
          <a:off x="18778220" y="1812035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855" name="楕円 854">
          <a:extLst>
            <a:ext uri="{FF2B5EF4-FFF2-40B4-BE49-F238E27FC236}">
              <a16:creationId xmlns:a16="http://schemas.microsoft.com/office/drawing/2014/main" id="{6E2282E5-E10E-4E6A-A52A-DD11726152D4}"/>
            </a:ext>
          </a:extLst>
        </xdr:cNvPr>
        <xdr:cNvSpPr/>
      </xdr:nvSpPr>
      <xdr:spPr>
        <a:xfrm>
          <a:off x="17937480" y="18073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15239</xdr:rowOff>
    </xdr:to>
    <xdr:cxnSp macro="">
      <xdr:nvCxnSpPr>
        <xdr:cNvPr id="856" name="直線コネクタ 855">
          <a:extLst>
            <a:ext uri="{FF2B5EF4-FFF2-40B4-BE49-F238E27FC236}">
              <a16:creationId xmlns:a16="http://schemas.microsoft.com/office/drawing/2014/main" id="{7152B040-75DB-4744-A61A-13878E004F83}"/>
            </a:ext>
          </a:extLst>
        </xdr:cNvPr>
        <xdr:cNvCxnSpPr/>
      </xdr:nvCxnSpPr>
      <xdr:spPr>
        <a:xfrm>
          <a:off x="17988280" y="1812035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57" name="楕円 856">
          <a:extLst>
            <a:ext uri="{FF2B5EF4-FFF2-40B4-BE49-F238E27FC236}">
              <a16:creationId xmlns:a16="http://schemas.microsoft.com/office/drawing/2014/main" id="{0DE1190C-56C4-47A5-9E49-66E90B1DEC6F}"/>
            </a:ext>
          </a:extLst>
        </xdr:cNvPr>
        <xdr:cNvSpPr/>
      </xdr:nvSpPr>
      <xdr:spPr>
        <a:xfrm>
          <a:off x="1716278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34289</xdr:rowOff>
    </xdr:to>
    <xdr:cxnSp macro="">
      <xdr:nvCxnSpPr>
        <xdr:cNvPr id="858" name="直線コネクタ 857">
          <a:extLst>
            <a:ext uri="{FF2B5EF4-FFF2-40B4-BE49-F238E27FC236}">
              <a16:creationId xmlns:a16="http://schemas.microsoft.com/office/drawing/2014/main" id="{B00EC0C3-D8C0-4BCB-8847-662C02F0E9CB}"/>
            </a:ext>
          </a:extLst>
        </xdr:cNvPr>
        <xdr:cNvCxnSpPr/>
      </xdr:nvCxnSpPr>
      <xdr:spPr>
        <a:xfrm flipV="1">
          <a:off x="17213580" y="18120359"/>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859" name="n_1aveValue【公民館】&#10;一人当たり面積">
          <a:extLst>
            <a:ext uri="{FF2B5EF4-FFF2-40B4-BE49-F238E27FC236}">
              <a16:creationId xmlns:a16="http://schemas.microsoft.com/office/drawing/2014/main" id="{1A22C1E5-6578-4DB8-9029-B7B01DD632F6}"/>
            </a:ext>
          </a:extLst>
        </xdr:cNvPr>
        <xdr:cNvSpPr txBox="1"/>
      </xdr:nvSpPr>
      <xdr:spPr>
        <a:xfrm>
          <a:off x="185611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860" name="n_2aveValue【公民館】&#10;一人当たり面積">
          <a:extLst>
            <a:ext uri="{FF2B5EF4-FFF2-40B4-BE49-F238E27FC236}">
              <a16:creationId xmlns:a16="http://schemas.microsoft.com/office/drawing/2014/main" id="{02FFF7A8-E48A-4517-8CAF-1006F609EC27}"/>
            </a:ext>
          </a:extLst>
        </xdr:cNvPr>
        <xdr:cNvSpPr txBox="1"/>
      </xdr:nvSpPr>
      <xdr:spPr>
        <a:xfrm>
          <a:off x="177762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61" name="n_3aveValue【公民館】&#10;一人当たり面積">
          <a:extLst>
            <a:ext uri="{FF2B5EF4-FFF2-40B4-BE49-F238E27FC236}">
              <a16:creationId xmlns:a16="http://schemas.microsoft.com/office/drawing/2014/main" id="{2C9632EB-EDC6-4AA1-BB97-32674DBF85B8}"/>
            </a:ext>
          </a:extLst>
        </xdr:cNvPr>
        <xdr:cNvSpPr txBox="1"/>
      </xdr:nvSpPr>
      <xdr:spPr>
        <a:xfrm>
          <a:off x="1700156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62" name="n_1mainValue【公民館】&#10;一人当たり面積">
          <a:extLst>
            <a:ext uri="{FF2B5EF4-FFF2-40B4-BE49-F238E27FC236}">
              <a16:creationId xmlns:a16="http://schemas.microsoft.com/office/drawing/2014/main" id="{1C1369BA-D76F-4A1A-A2A8-7D2C95FB58A9}"/>
            </a:ext>
          </a:extLst>
        </xdr:cNvPr>
        <xdr:cNvSpPr txBox="1"/>
      </xdr:nvSpPr>
      <xdr:spPr>
        <a:xfrm>
          <a:off x="18561127"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863" name="n_2mainValue【公民館】&#10;一人当たり面積">
          <a:extLst>
            <a:ext uri="{FF2B5EF4-FFF2-40B4-BE49-F238E27FC236}">
              <a16:creationId xmlns:a16="http://schemas.microsoft.com/office/drawing/2014/main" id="{0C0E0741-E823-4CE3-B0C9-BBBF95326227}"/>
            </a:ext>
          </a:extLst>
        </xdr:cNvPr>
        <xdr:cNvSpPr txBox="1"/>
      </xdr:nvSpPr>
      <xdr:spPr>
        <a:xfrm>
          <a:off x="17776267"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64" name="n_3mainValue【公民館】&#10;一人当たり面積">
          <a:extLst>
            <a:ext uri="{FF2B5EF4-FFF2-40B4-BE49-F238E27FC236}">
              <a16:creationId xmlns:a16="http://schemas.microsoft.com/office/drawing/2014/main" id="{FFA9FC2A-6FDA-4AC1-B333-BE799C005AD7}"/>
            </a:ext>
          </a:extLst>
        </xdr:cNvPr>
        <xdr:cNvSpPr txBox="1"/>
      </xdr:nvSpPr>
      <xdr:spPr>
        <a:xfrm>
          <a:off x="170015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A9957108-D60D-4E57-8952-30217FEB4B5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17C8F42D-BBA3-4DDF-9126-A7312D19395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465AE840-6806-45E2-9F74-EA95C32DD8D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道路については減価償却率はほぼ類似団体平均となっていることから平均的な更新を進めているものと考えられるが、一人当たり延長が平均を上回っている要因は、合併市であるために面積が広いという本市の特徴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認定こども園・幼稚園・保育所は減価償却が進んでおり、施設が老朽化していることが読み取れる上、一人当たり面積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類似団体平均を下回っていることは、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当市の設置する保育所が過疎地域にのみ所在しており、絶対数の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少なさを表しているということができる。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学校施設については、類似団体平均と比較して減価償却率が高いところ、令和元年度で新規整備を完了した施設があるため、次年度の分析においては一定程度の改善が見られる見込みである。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一方、児童館については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、整備から比較的日が浅い施設もあることから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減価償却率は低く、面積は類似団体平均を上回って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おり、児童・生徒の居場所づくりの推進を掲げている本市の特徴が顕著に表れている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また、港湾・漁港及び公民館については施設の老朽化が進み、かつ、一人当たりの資産額（公民館は面積）は平均を大きく下回っている。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26E511-41D3-4FE4-9644-B5DF01FC957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FA46F8-6545-4CF3-8E50-4BD0E357D96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CEFE66-7F35-4482-AC1B-AC4751A0A9F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783DB7-AF8F-430C-8309-3027D1E79EB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F1A169-FCE5-4563-915F-9B3311641C4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29FAC3C-938F-46CC-9EE0-93902A189A9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346C1F-B7E1-4433-AE2B-8E1A3848615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CBC1C2-2859-44D8-988A-7F5AAC1835F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5D1E5F-1699-486D-8674-300A6593A6A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6CD8A2-7909-4F6D-8806-C01D9227B46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B2A4C2-32F2-4A4E-A55D-E6D2D42B267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DDFAEC-E0F2-43FC-8E91-AD2D64A3BC0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A0936B-3D04-4ACA-95C9-B8F228BC4C7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BC8C61-B96D-4965-9471-768E5BEA94A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4F8EC6-1A6E-4173-BAB6-A0CFF64BEB3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EA95FA-0968-4467-B102-A464B8909B2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1DFB28-E08E-4F4B-B300-4D50F84D3DF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E4B030-42BD-481D-B9CC-116EEEC0750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DDDD71-2612-4830-9765-EB076ADD0C5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F61FA8-A323-4C19-902D-DD86E0E0A8C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1E8EFD-EE23-4F7D-BB94-0DD2561D6B7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D88A1D-D235-4BA1-B087-AD43914948D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758832-1608-428B-80FB-292F5E35263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A504F1-7721-44B1-A671-87E5013278A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615A4D-2A18-4024-AF72-8817310E437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99DA3F-F50A-4F83-92DB-BC67F93C67E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8CBD94-AC1C-41C7-922A-BE71521BDDE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212420-F5B0-4D33-901D-4E228D216DB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6DDA87-2132-4EAE-A0D5-5692621B351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F4D674-A686-494F-8DA9-08F697F1E7E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E0FBA2F-505D-4636-8403-B29E2C958F5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17C53A-2314-40DB-9495-C6A4FEAFB38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1AC0D78-CFEF-4BA7-8CAA-620E88A206D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52E3C67-AE97-4F07-BE35-12E59E9CC34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D9D457-D917-4939-AD46-EB436429639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7099C63-4910-4694-A4DF-28FC0F18C247}"/>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A7DDC59-EB64-4F80-9BEC-B9A6B0239E9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1BF165-B127-4948-BC4F-08193D4EB8F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7A349DD-FEE9-45FB-8187-2F704857C8E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9BA18E1-1710-4EA0-8A6C-7D1B928A32C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DAADDE9-DF08-4409-AEAF-1663ECCFBB6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101D8FB-FA36-476A-9B23-D28641109A4A}"/>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1E3AB90-BF05-4309-B4EF-3196BD5A3D0A}"/>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3EEECB9-028E-4410-A336-72D3975775C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5BFE798-49A6-48EE-B73A-7A2C61232A8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A2C92FB-08DA-4A1D-B5A9-65AFE1F3F48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4A297F4-BF13-4C0E-8C47-CCEFDB751B4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0FEB3FF-7AAA-45A7-9C9A-A2608FBF7F3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6653225-ABE2-46B1-BEC3-4C404A7C955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7E79BD0-F568-4A85-A022-DC22537B2A4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9DECE08-E761-43F2-8BED-B26C4608D02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3D9B628-F3F0-45FA-8D27-4079D3167EF9}"/>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66832A9-57E2-4830-A8BC-14C22CF6A87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D2672F3-28AB-4622-851F-33C0DBBF6151}"/>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1AE56AE-78D6-41FA-8DC7-AE1396E2BD3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2C19C041-461C-47FA-99EA-AA55B1E8E578}"/>
            </a:ext>
          </a:extLst>
        </xdr:cNvPr>
        <xdr:cNvCxnSpPr/>
      </xdr:nvCxnSpPr>
      <xdr:spPr>
        <a:xfrm flipV="1">
          <a:off x="4086225" y="5730240"/>
          <a:ext cx="0"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7382504E-5296-433A-B792-4EF3EB52BD99}"/>
            </a:ext>
          </a:extLst>
        </xdr:cNvPr>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F0CC5B6-A5F8-4E1A-AAA8-F4A63830241A}"/>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4A003BFB-8D82-4989-A962-0AD7CDFD0D48}"/>
            </a:ext>
          </a:extLst>
        </xdr:cNvPr>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1E3B35E5-835E-41FF-9076-3C2429D4A82C}"/>
            </a:ext>
          </a:extLst>
        </xdr:cNvPr>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D3A18E30-D996-4258-84E6-871774957C00}"/>
            </a:ext>
          </a:extLst>
        </xdr:cNvPr>
        <xdr:cNvSpPr txBox="1"/>
      </xdr:nvSpPr>
      <xdr:spPr>
        <a:xfrm>
          <a:off x="4124960" y="6226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26761F10-87EF-4ECE-A5F0-882E5BD723AB}"/>
            </a:ext>
          </a:extLst>
        </xdr:cNvPr>
        <xdr:cNvSpPr/>
      </xdr:nvSpPr>
      <xdr:spPr>
        <a:xfrm>
          <a:off x="403606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33B47EB7-0514-46BA-B5E8-94B0A0D8B7AF}"/>
            </a:ext>
          </a:extLst>
        </xdr:cNvPr>
        <xdr:cNvSpPr/>
      </xdr:nvSpPr>
      <xdr:spPr>
        <a:xfrm>
          <a:off x="3312160" y="638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560D17FB-2420-473F-9627-94E184849FC1}"/>
            </a:ext>
          </a:extLst>
        </xdr:cNvPr>
        <xdr:cNvSpPr/>
      </xdr:nvSpPr>
      <xdr:spPr>
        <a:xfrm>
          <a:off x="251460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AC11A6E2-B975-4F64-9162-54299AC0AC85}"/>
            </a:ext>
          </a:extLst>
        </xdr:cNvPr>
        <xdr:cNvSpPr/>
      </xdr:nvSpPr>
      <xdr:spPr>
        <a:xfrm>
          <a:off x="173990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B7C2587-0B82-4097-A67A-1501B283EC3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944E43-2A24-452D-83EE-FA897E9D018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7C16B9-6E93-458B-9D0C-A1E4D892265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F5AAAD-135C-4135-B6DA-DDD296F0C42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07A69D8-47E1-4AB9-9B2B-5C8F3ED6A61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2" name="楕円 71">
          <a:extLst>
            <a:ext uri="{FF2B5EF4-FFF2-40B4-BE49-F238E27FC236}">
              <a16:creationId xmlns:a16="http://schemas.microsoft.com/office/drawing/2014/main" id="{4689B287-20F7-42AB-ADB4-1D99B6B9D792}"/>
            </a:ext>
          </a:extLst>
        </xdr:cNvPr>
        <xdr:cNvSpPr/>
      </xdr:nvSpPr>
      <xdr:spPr>
        <a:xfrm>
          <a:off x="4036060" y="6447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56078</xdr:rowOff>
    </xdr:from>
    <xdr:ext cx="405111" cy="259045"/>
    <xdr:sp macro="" textlink="">
      <xdr:nvSpPr>
        <xdr:cNvPr id="73" name="【図書館】&#10;有形固定資産減価償却率該当値テキスト">
          <a:extLst>
            <a:ext uri="{FF2B5EF4-FFF2-40B4-BE49-F238E27FC236}">
              <a16:creationId xmlns:a16="http://schemas.microsoft.com/office/drawing/2014/main" id="{72D409B8-B3D9-49EA-9498-FDF85B38D522}"/>
            </a:ext>
          </a:extLst>
        </xdr:cNvPr>
        <xdr:cNvSpPr txBox="1"/>
      </xdr:nvSpPr>
      <xdr:spPr>
        <a:xfrm>
          <a:off x="4124960"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4" name="楕円 73">
          <a:extLst>
            <a:ext uri="{FF2B5EF4-FFF2-40B4-BE49-F238E27FC236}">
              <a16:creationId xmlns:a16="http://schemas.microsoft.com/office/drawing/2014/main" id="{93ACE99C-9C60-4E97-9995-C9D4C9A9ECA2}"/>
            </a:ext>
          </a:extLst>
        </xdr:cNvPr>
        <xdr:cNvSpPr/>
      </xdr:nvSpPr>
      <xdr:spPr>
        <a:xfrm>
          <a:off x="3312160" y="6480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161109</xdr:rowOff>
    </xdr:to>
    <xdr:cxnSp macro="">
      <xdr:nvCxnSpPr>
        <xdr:cNvPr id="75" name="直線コネクタ 74">
          <a:extLst>
            <a:ext uri="{FF2B5EF4-FFF2-40B4-BE49-F238E27FC236}">
              <a16:creationId xmlns:a16="http://schemas.microsoft.com/office/drawing/2014/main" id="{6EB30EB2-51E2-445A-AF51-96A5054A437C}"/>
            </a:ext>
          </a:extLst>
        </xdr:cNvPr>
        <xdr:cNvCxnSpPr/>
      </xdr:nvCxnSpPr>
      <xdr:spPr>
        <a:xfrm flipV="1">
          <a:off x="3355340" y="649877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6" name="楕円 75">
          <a:extLst>
            <a:ext uri="{FF2B5EF4-FFF2-40B4-BE49-F238E27FC236}">
              <a16:creationId xmlns:a16="http://schemas.microsoft.com/office/drawing/2014/main" id="{DB6E7E46-53D2-4C56-8348-6BF70CD4746B}"/>
            </a:ext>
          </a:extLst>
        </xdr:cNvPr>
        <xdr:cNvSpPr/>
      </xdr:nvSpPr>
      <xdr:spPr>
        <a:xfrm>
          <a:off x="2514600" y="6513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22316</xdr:rowOff>
    </xdr:to>
    <xdr:cxnSp macro="">
      <xdr:nvCxnSpPr>
        <xdr:cNvPr id="77" name="直線コネクタ 76">
          <a:extLst>
            <a:ext uri="{FF2B5EF4-FFF2-40B4-BE49-F238E27FC236}">
              <a16:creationId xmlns:a16="http://schemas.microsoft.com/office/drawing/2014/main" id="{7BCF5B59-8353-42FC-8D93-B49BE8D6D66C}"/>
            </a:ext>
          </a:extLst>
        </xdr:cNvPr>
        <xdr:cNvCxnSpPr/>
      </xdr:nvCxnSpPr>
      <xdr:spPr>
        <a:xfrm flipV="1">
          <a:off x="2565400" y="6531429"/>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164193</xdr:rowOff>
    </xdr:from>
    <xdr:to>
      <xdr:col>10</xdr:col>
      <xdr:colOff>165100</xdr:colOff>
      <xdr:row>39</xdr:row>
      <xdr:rowOff>94343</xdr:rowOff>
    </xdr:to>
    <xdr:sp macro="" textlink="">
      <xdr:nvSpPr>
        <xdr:cNvPr id="78" name="楕円 77">
          <a:extLst>
            <a:ext uri="{FF2B5EF4-FFF2-40B4-BE49-F238E27FC236}">
              <a16:creationId xmlns:a16="http://schemas.microsoft.com/office/drawing/2014/main" id="{72D2A0D5-EFDC-4B12-930B-D465E8F848C3}"/>
            </a:ext>
          </a:extLst>
        </xdr:cNvPr>
        <xdr:cNvSpPr/>
      </xdr:nvSpPr>
      <xdr:spPr>
        <a:xfrm>
          <a:off x="1739900" y="653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43543</xdr:rowOff>
    </xdr:to>
    <xdr:cxnSp macro="">
      <xdr:nvCxnSpPr>
        <xdr:cNvPr id="79" name="直線コネクタ 78">
          <a:extLst>
            <a:ext uri="{FF2B5EF4-FFF2-40B4-BE49-F238E27FC236}">
              <a16:creationId xmlns:a16="http://schemas.microsoft.com/office/drawing/2014/main" id="{FD269F55-6524-490D-8421-0B277BD285DA}"/>
            </a:ext>
          </a:extLst>
        </xdr:cNvPr>
        <xdr:cNvCxnSpPr/>
      </xdr:nvCxnSpPr>
      <xdr:spPr>
        <a:xfrm flipV="1">
          <a:off x="1790700" y="656027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134C5434-DD7D-4E0F-BF24-30F011306CCD}"/>
            </a:ext>
          </a:extLst>
        </xdr:cNvPr>
        <xdr:cNvSpPr txBox="1"/>
      </xdr:nvSpPr>
      <xdr:spPr>
        <a:xfrm>
          <a:off x="317056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6CCE2FB2-980C-4766-9E83-605A33E401E9}"/>
            </a:ext>
          </a:extLst>
        </xdr:cNvPr>
        <xdr:cNvSpPr txBox="1"/>
      </xdr:nvSpPr>
      <xdr:spPr>
        <a:xfrm>
          <a:off x="238570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5DE9F5D2-4F2F-4629-83B2-1C8E95F889E9}"/>
            </a:ext>
          </a:extLst>
        </xdr:cNvPr>
        <xdr:cNvSpPr txBox="1"/>
      </xdr:nvSpPr>
      <xdr:spPr>
        <a:xfrm>
          <a:off x="161100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3" name="n_1mainValue【図書館】&#10;有形固定資産減価償却率">
          <a:extLst>
            <a:ext uri="{FF2B5EF4-FFF2-40B4-BE49-F238E27FC236}">
              <a16:creationId xmlns:a16="http://schemas.microsoft.com/office/drawing/2014/main" id="{988EDD5B-D995-42CE-881F-035C13BFDF3B}"/>
            </a:ext>
          </a:extLst>
        </xdr:cNvPr>
        <xdr:cNvSpPr txBox="1"/>
      </xdr:nvSpPr>
      <xdr:spPr>
        <a:xfrm>
          <a:off x="317056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4" name="n_2mainValue【図書館】&#10;有形固定資産減価償却率">
          <a:extLst>
            <a:ext uri="{FF2B5EF4-FFF2-40B4-BE49-F238E27FC236}">
              <a16:creationId xmlns:a16="http://schemas.microsoft.com/office/drawing/2014/main" id="{0DE2AA8E-9C6B-4778-B59E-86697EBD46C5}"/>
            </a:ext>
          </a:extLst>
        </xdr:cNvPr>
        <xdr:cNvSpPr txBox="1"/>
      </xdr:nvSpPr>
      <xdr:spPr>
        <a:xfrm>
          <a:off x="238570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85470</xdr:rowOff>
    </xdr:from>
    <xdr:ext cx="405111" cy="259045"/>
    <xdr:sp macro="" textlink="">
      <xdr:nvSpPr>
        <xdr:cNvPr id="85" name="n_3mainValue【図書館】&#10;有形固定資産減価償却率">
          <a:extLst>
            <a:ext uri="{FF2B5EF4-FFF2-40B4-BE49-F238E27FC236}">
              <a16:creationId xmlns:a16="http://schemas.microsoft.com/office/drawing/2014/main" id="{5E1E2647-20C4-4216-A14D-802EF32473C6}"/>
            </a:ext>
          </a:extLst>
        </xdr:cNvPr>
        <xdr:cNvSpPr txBox="1"/>
      </xdr:nvSpPr>
      <xdr:spPr>
        <a:xfrm>
          <a:off x="161100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7E60B27-C4E6-4981-A698-A15E6969BE4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2EB480B-7124-474A-8C74-D045FB49AAB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1B5082D-0895-4237-B5D4-1219B2B25B9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E2A7939-8B3F-4C78-B72D-4B94BCA2214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BB2E2CF-0E0D-4C1D-A0AD-8D31158D114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1892E9B8-0517-4BF2-BD4D-F1267539A1F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5AE4BD3-357C-414D-8A23-D88F38A5FBF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FE78457-5FF6-42A3-A760-AE583C726884}"/>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F7C969E4-4B8F-4330-8803-2A306752557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54A1A855-8D37-4C1F-B3AA-8C90253321C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E07A473-8B92-429A-9ECF-22C8E194EDE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C033823-4173-4F49-B502-A0D86B4A4FC3}"/>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53972C8-DDDD-4282-88B7-14DDE8F1EFC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92657B45-DAF6-425A-97FA-70869677F855}"/>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622A8564-4013-443D-B148-4D7662D1910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94B3B8E-0AFF-4AA8-B393-315E44D30014}"/>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9556AE2-32E3-4E4E-9BFB-1A83E7792A7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9715BC00-C9B0-401A-AE08-9EC118FE1E1C}"/>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E2DD07B8-1367-45FC-A22B-5EAD6C3544E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78BA972-2684-4949-9CF2-A86E0F3BCFBD}"/>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D86BAA8-EBE0-4218-B0C4-04F2C8DAA6F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EB85E5F3-54A5-4305-B405-DC7E7A34906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A2EA734-0C43-499E-93A0-02675C47E577}"/>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9A65E6FF-895C-44DE-AA11-C1983766A43F}"/>
            </a:ext>
          </a:extLst>
        </xdr:cNvPr>
        <xdr:cNvCxnSpPr/>
      </xdr:nvCxnSpPr>
      <xdr:spPr>
        <a:xfrm flipV="1">
          <a:off x="9219565" y="573786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FC7C3796-652E-4229-8347-EA2514E86BB4}"/>
            </a:ext>
          </a:extLst>
        </xdr:cNvPr>
        <xdr:cNvSpPr txBox="1"/>
      </xdr:nvSpPr>
      <xdr:spPr>
        <a:xfrm>
          <a:off x="9258300" y="70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79E38779-6283-4390-91BD-205630A91AB9}"/>
            </a:ext>
          </a:extLst>
        </xdr:cNvPr>
        <xdr:cNvCxnSpPr/>
      </xdr:nvCxnSpPr>
      <xdr:spPr>
        <a:xfrm>
          <a:off x="9154160" y="705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C16DC3D7-4025-4653-84FB-74E3430C867E}"/>
            </a:ext>
          </a:extLst>
        </xdr:cNvPr>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5F957989-281E-4A2A-B1B9-9E6B1F120F75}"/>
            </a:ext>
          </a:extLst>
        </xdr:cNvPr>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a:extLst>
            <a:ext uri="{FF2B5EF4-FFF2-40B4-BE49-F238E27FC236}">
              <a16:creationId xmlns:a16="http://schemas.microsoft.com/office/drawing/2014/main" id="{C889EBAE-4B34-49D5-B1A8-E41BF9A58EAB}"/>
            </a:ext>
          </a:extLst>
        </xdr:cNvPr>
        <xdr:cNvSpPr txBox="1"/>
      </xdr:nvSpPr>
      <xdr:spPr>
        <a:xfrm>
          <a:off x="92583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67A5BDDF-CA5E-480D-9CEA-5F0D9EC0A77C}"/>
            </a:ext>
          </a:extLst>
        </xdr:cNvPr>
        <xdr:cNvSpPr/>
      </xdr:nvSpPr>
      <xdr:spPr>
        <a:xfrm>
          <a:off x="919226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CD7A7E28-FDD6-4D08-80C7-1CEE1151689C}"/>
            </a:ext>
          </a:extLst>
        </xdr:cNvPr>
        <xdr:cNvSpPr/>
      </xdr:nvSpPr>
      <xdr:spPr>
        <a:xfrm>
          <a:off x="844550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93F9D8C-61BC-4B1A-B32E-1B9A1D546306}"/>
            </a:ext>
          </a:extLst>
        </xdr:cNvPr>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9972845C-8AA2-4EA7-94D9-DAC1F2EFDFF9}"/>
            </a:ext>
          </a:extLst>
        </xdr:cNvPr>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BE40DE1-CD9E-46E5-9C9F-24BC744770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DD3AACF-E6ED-40AB-B46F-09F11D1CF23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8E9A2B4-76A2-4C58-8641-21461DC9CA9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456BDAD-A2BA-4843-A3E5-90546AF84B3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A980CB8-EB22-4E95-8425-12659E0E3CF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4" name="楕円 123">
          <a:extLst>
            <a:ext uri="{FF2B5EF4-FFF2-40B4-BE49-F238E27FC236}">
              <a16:creationId xmlns:a16="http://schemas.microsoft.com/office/drawing/2014/main" id="{F9E57F3F-B1AD-44F3-9CA6-35ED87E43379}"/>
            </a:ext>
          </a:extLst>
        </xdr:cNvPr>
        <xdr:cNvSpPr/>
      </xdr:nvSpPr>
      <xdr:spPr>
        <a:xfrm>
          <a:off x="9192260" y="6162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25" name="【図書館】&#10;一人当たり面積該当値テキスト">
          <a:extLst>
            <a:ext uri="{FF2B5EF4-FFF2-40B4-BE49-F238E27FC236}">
              <a16:creationId xmlns:a16="http://schemas.microsoft.com/office/drawing/2014/main" id="{ACDA9501-16C0-46BB-A99D-EE21F8AB78A4}"/>
            </a:ext>
          </a:extLst>
        </xdr:cNvPr>
        <xdr:cNvSpPr txBox="1"/>
      </xdr:nvSpPr>
      <xdr:spPr>
        <a:xfrm>
          <a:off x="9258300"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26" name="楕円 125">
          <a:extLst>
            <a:ext uri="{FF2B5EF4-FFF2-40B4-BE49-F238E27FC236}">
              <a16:creationId xmlns:a16="http://schemas.microsoft.com/office/drawing/2014/main" id="{79707B17-F5C8-4AA6-8FBD-DE5679133D0D}"/>
            </a:ext>
          </a:extLst>
        </xdr:cNvPr>
        <xdr:cNvSpPr/>
      </xdr:nvSpPr>
      <xdr:spPr>
        <a:xfrm>
          <a:off x="8445500" y="616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6350</xdr:rowOff>
    </xdr:to>
    <xdr:cxnSp macro="">
      <xdr:nvCxnSpPr>
        <xdr:cNvPr id="127" name="直線コネクタ 126">
          <a:extLst>
            <a:ext uri="{FF2B5EF4-FFF2-40B4-BE49-F238E27FC236}">
              <a16:creationId xmlns:a16="http://schemas.microsoft.com/office/drawing/2014/main" id="{DF85F297-A714-4603-9516-572339CE7ABB}"/>
            </a:ext>
          </a:extLst>
        </xdr:cNvPr>
        <xdr:cNvCxnSpPr/>
      </xdr:nvCxnSpPr>
      <xdr:spPr>
        <a:xfrm>
          <a:off x="8496300" y="62090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a:extLst>
            <a:ext uri="{FF2B5EF4-FFF2-40B4-BE49-F238E27FC236}">
              <a16:creationId xmlns:a16="http://schemas.microsoft.com/office/drawing/2014/main" id="{76239E8A-B1CF-4E9E-B62C-09DD3A303C1D}"/>
            </a:ext>
          </a:extLst>
        </xdr:cNvPr>
        <xdr:cNvSpPr/>
      </xdr:nvSpPr>
      <xdr:spPr>
        <a:xfrm>
          <a:off x="767080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19050</xdr:rowOff>
    </xdr:to>
    <xdr:cxnSp macro="">
      <xdr:nvCxnSpPr>
        <xdr:cNvPr id="129" name="直線コネクタ 128">
          <a:extLst>
            <a:ext uri="{FF2B5EF4-FFF2-40B4-BE49-F238E27FC236}">
              <a16:creationId xmlns:a16="http://schemas.microsoft.com/office/drawing/2014/main" id="{4714CE89-37C4-4AEC-905F-1A7B7272A280}"/>
            </a:ext>
          </a:extLst>
        </xdr:cNvPr>
        <xdr:cNvCxnSpPr/>
      </xdr:nvCxnSpPr>
      <xdr:spPr>
        <a:xfrm flipV="1">
          <a:off x="7713980" y="620903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0" name="楕円 129">
          <a:extLst>
            <a:ext uri="{FF2B5EF4-FFF2-40B4-BE49-F238E27FC236}">
              <a16:creationId xmlns:a16="http://schemas.microsoft.com/office/drawing/2014/main" id="{EBE23D77-31CA-492E-817E-18694B9C6185}"/>
            </a:ext>
          </a:extLst>
        </xdr:cNvPr>
        <xdr:cNvSpPr/>
      </xdr:nvSpPr>
      <xdr:spPr>
        <a:xfrm>
          <a:off x="687324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1" name="直線コネクタ 130">
          <a:extLst>
            <a:ext uri="{FF2B5EF4-FFF2-40B4-BE49-F238E27FC236}">
              <a16:creationId xmlns:a16="http://schemas.microsoft.com/office/drawing/2014/main" id="{D224E7C9-B3A8-4BA1-A297-1B9AB95BA373}"/>
            </a:ext>
          </a:extLst>
        </xdr:cNvPr>
        <xdr:cNvCxnSpPr/>
      </xdr:nvCxnSpPr>
      <xdr:spPr>
        <a:xfrm>
          <a:off x="6924040" y="6221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a:extLst>
            <a:ext uri="{FF2B5EF4-FFF2-40B4-BE49-F238E27FC236}">
              <a16:creationId xmlns:a16="http://schemas.microsoft.com/office/drawing/2014/main" id="{DEF840B1-61CA-47C0-B36B-AA73B3D7C346}"/>
            </a:ext>
          </a:extLst>
        </xdr:cNvPr>
        <xdr:cNvSpPr txBox="1"/>
      </xdr:nvSpPr>
      <xdr:spPr>
        <a:xfrm>
          <a:off x="827158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9630B633-5E97-46EA-88D4-2D9325DBDF42}"/>
            </a:ext>
          </a:extLst>
        </xdr:cNvPr>
        <xdr:cNvSpPr txBox="1"/>
      </xdr:nvSpPr>
      <xdr:spPr>
        <a:xfrm>
          <a:off x="750958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3D91FA60-0B55-4F9F-8AFC-9DE1C9A82CEA}"/>
            </a:ext>
          </a:extLst>
        </xdr:cNvPr>
        <xdr:cNvSpPr txBox="1"/>
      </xdr:nvSpPr>
      <xdr:spPr>
        <a:xfrm>
          <a:off x="67120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35" name="n_1mainValue【図書館】&#10;一人当たり面積">
          <a:extLst>
            <a:ext uri="{FF2B5EF4-FFF2-40B4-BE49-F238E27FC236}">
              <a16:creationId xmlns:a16="http://schemas.microsoft.com/office/drawing/2014/main" id="{518F6B74-02BD-4BEB-8655-B8FF8CEF1470}"/>
            </a:ext>
          </a:extLst>
        </xdr:cNvPr>
        <xdr:cNvSpPr txBox="1"/>
      </xdr:nvSpPr>
      <xdr:spPr>
        <a:xfrm>
          <a:off x="8271587"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6" name="n_2mainValue【図書館】&#10;一人当たり面積">
          <a:extLst>
            <a:ext uri="{FF2B5EF4-FFF2-40B4-BE49-F238E27FC236}">
              <a16:creationId xmlns:a16="http://schemas.microsoft.com/office/drawing/2014/main" id="{28540CD2-9DC8-4363-9996-C050F332CB33}"/>
            </a:ext>
          </a:extLst>
        </xdr:cNvPr>
        <xdr:cNvSpPr txBox="1"/>
      </xdr:nvSpPr>
      <xdr:spPr>
        <a:xfrm>
          <a:off x="750958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7" name="n_3mainValue【図書館】&#10;一人当たり面積">
          <a:extLst>
            <a:ext uri="{FF2B5EF4-FFF2-40B4-BE49-F238E27FC236}">
              <a16:creationId xmlns:a16="http://schemas.microsoft.com/office/drawing/2014/main" id="{982A5D85-D457-4FC8-9D6C-F91FEB642096}"/>
            </a:ext>
          </a:extLst>
        </xdr:cNvPr>
        <xdr:cNvSpPr txBox="1"/>
      </xdr:nvSpPr>
      <xdr:spPr>
        <a:xfrm>
          <a:off x="67120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E9BDA19-29CC-4618-9B16-EDA52389EF9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64B7CD5-0B1A-440F-AA3B-BC1287E0797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29E52F5-AD2E-42AF-B8BE-171C7C94F58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A2E94D2-47F9-4662-B04B-711F567E3B0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71D43A77-9042-4AC6-820C-97C4652F691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BA33539-2BE4-4CAC-8F4C-41BCD2A98F1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58994AC7-8602-42A6-B1C6-A333FF69ED0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5107577-040A-47AB-931D-8904EC9677D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9BD730CF-1F68-494D-A2EB-3FB86A67506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696CAC8-FB7C-4982-A233-019AFD429F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E08A04DC-DE33-4050-9DC5-77D9EEE89580}"/>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9A2C1A74-12C3-4860-B7F3-505EA5BE2FF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161C212E-ECCD-4262-B264-6E64E0F3CD3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EB964761-3719-4D68-B08E-B24344F43F0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9223EFD4-62CC-415E-A736-EE8DE289250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1DB9CEBE-1DBB-40BD-8CD6-DDF2582B907C}"/>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E6035C6C-BFFB-4564-96E8-47A5DDA7BCA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181F695-45C9-4BDC-AFD3-2C983AB4967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839E7C7-8729-4E5C-BFB9-DAEBF2B61207}"/>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51BF4AB4-226D-4D9B-8236-CB6E4AC8C549}"/>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4C10C755-F3C1-4E79-B638-0B5ACF173528}"/>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CFA1A46-0055-479A-8D59-F74DECA21E1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7D08886D-6E28-48CE-A941-446B41DA3E0D}"/>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E52B53A6-8F90-4ECB-AB9A-D8DB93F1CD5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4DE2DA4-78DD-4D67-A61A-D9F711A9E332}"/>
            </a:ext>
          </a:extLst>
        </xdr:cNvPr>
        <xdr:cNvCxnSpPr/>
      </xdr:nvCxnSpPr>
      <xdr:spPr>
        <a:xfrm flipV="1">
          <a:off x="4086225" y="937069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F097E70B-7DF7-4267-8F6B-1AEFBE1CBDAE}"/>
            </a:ext>
          </a:extLst>
        </xdr:cNvPr>
        <xdr:cNvSpPr txBox="1"/>
      </xdr:nvSpPr>
      <xdr:spPr>
        <a:xfrm>
          <a:off x="412496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B8E655D0-D245-4288-962B-3B060EB82DF5}"/>
            </a:ext>
          </a:extLst>
        </xdr:cNvPr>
        <xdr:cNvCxnSpPr/>
      </xdr:nvCxnSpPr>
      <xdr:spPr>
        <a:xfrm>
          <a:off x="4020820" y="1086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5A59508-AD82-4B86-8D3C-EB7424DC9813}"/>
            </a:ext>
          </a:extLst>
        </xdr:cNvPr>
        <xdr:cNvSpPr txBox="1"/>
      </xdr:nvSpPr>
      <xdr:spPr>
        <a:xfrm>
          <a:off x="4124960" y="914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E4779B60-A2DC-4BF1-8347-4FE7C891EB2D}"/>
            </a:ext>
          </a:extLst>
        </xdr:cNvPr>
        <xdr:cNvCxnSpPr/>
      </xdr:nvCxnSpPr>
      <xdr:spPr>
        <a:xfrm>
          <a:off x="4020820" y="9370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CF91911B-0AE8-459E-BC88-E0681A39C426}"/>
            </a:ext>
          </a:extLst>
        </xdr:cNvPr>
        <xdr:cNvSpPr txBox="1"/>
      </xdr:nvSpPr>
      <xdr:spPr>
        <a:xfrm>
          <a:off x="412496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4845EAB4-CC3E-46A0-8998-8C3A4C57E1A7}"/>
            </a:ext>
          </a:extLst>
        </xdr:cNvPr>
        <xdr:cNvSpPr/>
      </xdr:nvSpPr>
      <xdr:spPr>
        <a:xfrm>
          <a:off x="403606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6C393E22-7382-4B7A-99C4-14697EF0E7A2}"/>
            </a:ext>
          </a:extLst>
        </xdr:cNvPr>
        <xdr:cNvSpPr/>
      </xdr:nvSpPr>
      <xdr:spPr>
        <a:xfrm>
          <a:off x="3312160" y="1002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340CC222-A2DA-4AE3-83B9-EAEE1E0142CF}"/>
            </a:ext>
          </a:extLst>
        </xdr:cNvPr>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DF5F37BE-0B0D-407F-8C4C-CC40AF5A77F8}"/>
            </a:ext>
          </a:extLst>
        </xdr:cNvPr>
        <xdr:cNvSpPr/>
      </xdr:nvSpPr>
      <xdr:spPr>
        <a:xfrm>
          <a:off x="17399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1B860C6-922C-48DE-AE34-2CF48E221AD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FDF53EE-B215-4A4E-88F6-AE6B4E29577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2695E2D-E622-4619-A7AE-6480304CDEC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C01B089-B20D-41B6-8B86-19FEE052662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AE15ABC-C12C-4726-B403-49E30312C5C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77" name="楕円 176">
          <a:extLst>
            <a:ext uri="{FF2B5EF4-FFF2-40B4-BE49-F238E27FC236}">
              <a16:creationId xmlns:a16="http://schemas.microsoft.com/office/drawing/2014/main" id="{5A458F4D-9279-400A-A855-40493952E8B0}"/>
            </a:ext>
          </a:extLst>
        </xdr:cNvPr>
        <xdr:cNvSpPr/>
      </xdr:nvSpPr>
      <xdr:spPr>
        <a:xfrm>
          <a:off x="403606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75354498-CFED-48B7-BE0E-6A64EAFBC8C8}"/>
            </a:ext>
          </a:extLst>
        </xdr:cNvPr>
        <xdr:cNvSpPr txBox="1"/>
      </xdr:nvSpPr>
      <xdr:spPr>
        <a:xfrm>
          <a:off x="412496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79" name="楕円 178">
          <a:extLst>
            <a:ext uri="{FF2B5EF4-FFF2-40B4-BE49-F238E27FC236}">
              <a16:creationId xmlns:a16="http://schemas.microsoft.com/office/drawing/2014/main" id="{FA225592-9EEC-45E2-B814-E16115AFA175}"/>
            </a:ext>
          </a:extLst>
        </xdr:cNvPr>
        <xdr:cNvSpPr/>
      </xdr:nvSpPr>
      <xdr:spPr>
        <a:xfrm>
          <a:off x="331216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118110</xdr:rowOff>
    </xdr:to>
    <xdr:cxnSp macro="">
      <xdr:nvCxnSpPr>
        <xdr:cNvPr id="180" name="直線コネクタ 179">
          <a:extLst>
            <a:ext uri="{FF2B5EF4-FFF2-40B4-BE49-F238E27FC236}">
              <a16:creationId xmlns:a16="http://schemas.microsoft.com/office/drawing/2014/main" id="{FEE5AA57-C5EB-4946-A36A-070E68DCFB69}"/>
            </a:ext>
          </a:extLst>
        </xdr:cNvPr>
        <xdr:cNvCxnSpPr/>
      </xdr:nvCxnSpPr>
      <xdr:spPr>
        <a:xfrm flipV="1">
          <a:off x="3355340" y="1013079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81" name="楕円 180">
          <a:extLst>
            <a:ext uri="{FF2B5EF4-FFF2-40B4-BE49-F238E27FC236}">
              <a16:creationId xmlns:a16="http://schemas.microsoft.com/office/drawing/2014/main" id="{E98AF73E-2255-448A-9EE0-09DCBAC7B839}"/>
            </a:ext>
          </a:extLst>
        </xdr:cNvPr>
        <xdr:cNvSpPr/>
      </xdr:nvSpPr>
      <xdr:spPr>
        <a:xfrm>
          <a:off x="2514600" y="1017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165735</xdr:rowOff>
    </xdr:to>
    <xdr:cxnSp macro="">
      <xdr:nvCxnSpPr>
        <xdr:cNvPr id="182" name="直線コネクタ 181">
          <a:extLst>
            <a:ext uri="{FF2B5EF4-FFF2-40B4-BE49-F238E27FC236}">
              <a16:creationId xmlns:a16="http://schemas.microsoft.com/office/drawing/2014/main" id="{3DD52B4E-C8EE-4369-9388-1BF9A64B295F}"/>
            </a:ext>
          </a:extLst>
        </xdr:cNvPr>
        <xdr:cNvCxnSpPr/>
      </xdr:nvCxnSpPr>
      <xdr:spPr>
        <a:xfrm flipV="1">
          <a:off x="2565400" y="1017651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38735</xdr:rowOff>
    </xdr:from>
    <xdr:to>
      <xdr:col>10</xdr:col>
      <xdr:colOff>165100</xdr:colOff>
      <xdr:row>60</xdr:row>
      <xdr:rowOff>140335</xdr:rowOff>
    </xdr:to>
    <xdr:sp macro="" textlink="">
      <xdr:nvSpPr>
        <xdr:cNvPr id="183" name="楕円 182">
          <a:extLst>
            <a:ext uri="{FF2B5EF4-FFF2-40B4-BE49-F238E27FC236}">
              <a16:creationId xmlns:a16="http://schemas.microsoft.com/office/drawing/2014/main" id="{91FF3F2E-F63A-4FA6-BF4D-7FBF0AE4709B}"/>
            </a:ext>
          </a:extLst>
        </xdr:cNvPr>
        <xdr:cNvSpPr/>
      </xdr:nvSpPr>
      <xdr:spPr>
        <a:xfrm>
          <a:off x="17399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89535</xdr:rowOff>
    </xdr:from>
    <xdr:to>
      <xdr:col>15</xdr:col>
      <xdr:colOff>50800</xdr:colOff>
      <xdr:row>60</xdr:row>
      <xdr:rowOff>165735</xdr:rowOff>
    </xdr:to>
    <xdr:cxnSp macro="">
      <xdr:nvCxnSpPr>
        <xdr:cNvPr id="184" name="直線コネクタ 183">
          <a:extLst>
            <a:ext uri="{FF2B5EF4-FFF2-40B4-BE49-F238E27FC236}">
              <a16:creationId xmlns:a16="http://schemas.microsoft.com/office/drawing/2014/main" id="{C0881C21-0F9C-49AA-9D4C-AD6E06F69934}"/>
            </a:ext>
          </a:extLst>
        </xdr:cNvPr>
        <xdr:cNvCxnSpPr/>
      </xdr:nvCxnSpPr>
      <xdr:spPr>
        <a:xfrm>
          <a:off x="1790700" y="10147935"/>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a:extLst>
            <a:ext uri="{FF2B5EF4-FFF2-40B4-BE49-F238E27FC236}">
              <a16:creationId xmlns:a16="http://schemas.microsoft.com/office/drawing/2014/main" id="{5BCCA277-5D48-4014-A491-92A84D95CEBC}"/>
            </a:ext>
          </a:extLst>
        </xdr:cNvPr>
        <xdr:cNvSpPr txBox="1"/>
      </xdr:nvSpPr>
      <xdr:spPr>
        <a:xfrm>
          <a:off x="317056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a:extLst>
            <a:ext uri="{FF2B5EF4-FFF2-40B4-BE49-F238E27FC236}">
              <a16:creationId xmlns:a16="http://schemas.microsoft.com/office/drawing/2014/main" id="{F8CC92BD-2444-4C98-96C1-A025420BD056}"/>
            </a:ext>
          </a:extLst>
        </xdr:cNvPr>
        <xdr:cNvSpPr txBox="1"/>
      </xdr:nvSpPr>
      <xdr:spPr>
        <a:xfrm>
          <a:off x="238570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a:extLst>
            <a:ext uri="{FF2B5EF4-FFF2-40B4-BE49-F238E27FC236}">
              <a16:creationId xmlns:a16="http://schemas.microsoft.com/office/drawing/2014/main" id="{0D60C76A-921E-4322-AB49-39A902CD3045}"/>
            </a:ext>
          </a:extLst>
        </xdr:cNvPr>
        <xdr:cNvSpPr txBox="1"/>
      </xdr:nvSpPr>
      <xdr:spPr>
        <a:xfrm>
          <a:off x="16110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188" name="n_1mainValue【体育館・プール】&#10;有形固定資産減価償却率">
          <a:extLst>
            <a:ext uri="{FF2B5EF4-FFF2-40B4-BE49-F238E27FC236}">
              <a16:creationId xmlns:a16="http://schemas.microsoft.com/office/drawing/2014/main" id="{71DCE037-7218-4623-B564-0E461E141819}"/>
            </a:ext>
          </a:extLst>
        </xdr:cNvPr>
        <xdr:cNvSpPr txBox="1"/>
      </xdr:nvSpPr>
      <xdr:spPr>
        <a:xfrm>
          <a:off x="317056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189" name="n_2mainValue【体育館・プール】&#10;有形固定資産減価償却率">
          <a:extLst>
            <a:ext uri="{FF2B5EF4-FFF2-40B4-BE49-F238E27FC236}">
              <a16:creationId xmlns:a16="http://schemas.microsoft.com/office/drawing/2014/main" id="{E7BC4D4B-EFB1-43FE-83F5-CA5BF0107445}"/>
            </a:ext>
          </a:extLst>
        </xdr:cNvPr>
        <xdr:cNvSpPr txBox="1"/>
      </xdr:nvSpPr>
      <xdr:spPr>
        <a:xfrm>
          <a:off x="238570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131462</xdr:rowOff>
    </xdr:from>
    <xdr:ext cx="405111" cy="259045"/>
    <xdr:sp macro="" textlink="">
      <xdr:nvSpPr>
        <xdr:cNvPr id="190" name="n_3mainValue【体育館・プール】&#10;有形固定資産減価償却率">
          <a:extLst>
            <a:ext uri="{FF2B5EF4-FFF2-40B4-BE49-F238E27FC236}">
              <a16:creationId xmlns:a16="http://schemas.microsoft.com/office/drawing/2014/main" id="{2FD719B3-57ED-4805-AE65-6748E2442B96}"/>
            </a:ext>
          </a:extLst>
        </xdr:cNvPr>
        <xdr:cNvSpPr txBox="1"/>
      </xdr:nvSpPr>
      <xdr:spPr>
        <a:xfrm>
          <a:off x="161100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D0A2BB5-30AE-48BE-A778-F6E7A5A0D09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6AC3FDE-9599-4586-97DA-F5E4BECBF1C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37D3E07-BAC0-4542-B3EE-0728C0333FB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6E81D3F8-6C29-4A5F-987E-BEC6F949B73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3EC5D403-A177-43E9-AACB-EA6CD72DC30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235FBEEE-1DFA-4B71-9D0F-2F7FB6E09CF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2A9A85B3-48BE-44BB-BAC1-380E95FC293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BC498C55-4273-41C7-8A30-71396226D19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E3E642D-165E-43AC-9CDB-A92D8BE7236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80E3CF9-9216-476B-A855-46D86AA8180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9D67A49B-92C4-46DD-A9F4-9E987414119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F7A31D7C-8833-40FD-AD95-C86422DAF7E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2965F5E4-3483-4152-9851-E6DF3CB3FA0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9F487F2A-6DB6-4E82-A248-790871999BB6}"/>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3D87FB2C-DCB2-4D32-AE1F-E75018211B5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788DB0BA-15E7-469B-AAE6-9B0E70AAF654}"/>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3FB08D9F-8FA7-4D34-82F2-F14E18C7132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54F51E76-42C7-4C1B-B9ED-9FEA0D6F5FD9}"/>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D052356A-947A-4E88-8C50-6973EAC4D0A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C0B01103-B3BD-4CB0-B64C-ED55F220D5BF}"/>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E77FCE15-15CD-48FB-8C9D-6D412E856C4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13F5CB8-1073-443C-A801-159766309FB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7F19333C-4A05-4076-BBF4-2D88141A5E1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B242692D-107D-40E8-9F6D-8FCD6206E1C3}"/>
            </a:ext>
          </a:extLst>
        </xdr:cNvPr>
        <xdr:cNvCxnSpPr/>
      </xdr:nvCxnSpPr>
      <xdr:spPr>
        <a:xfrm flipV="1">
          <a:off x="9219565" y="92316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EA95354C-B9F7-4DD9-85E8-C7EDF7053917}"/>
            </a:ext>
          </a:extLst>
        </xdr:cNvPr>
        <xdr:cNvSpPr txBox="1"/>
      </xdr:nvSpPr>
      <xdr:spPr>
        <a:xfrm>
          <a:off x="92583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40A1E489-4A2A-4CE0-8CC5-29D548573817}"/>
            </a:ext>
          </a:extLst>
        </xdr:cNvPr>
        <xdr:cNvCxnSpPr/>
      </xdr:nvCxnSpPr>
      <xdr:spPr>
        <a:xfrm>
          <a:off x="915416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40A43AB7-B98E-4DE0-BAAB-35736CED5B67}"/>
            </a:ext>
          </a:extLst>
        </xdr:cNvPr>
        <xdr:cNvSpPr txBox="1"/>
      </xdr:nvSpPr>
      <xdr:spPr>
        <a:xfrm>
          <a:off x="9258300" y="901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7B953A3D-F41A-4A6B-A4F3-B7068434003F}"/>
            </a:ext>
          </a:extLst>
        </xdr:cNvPr>
        <xdr:cNvCxnSpPr/>
      </xdr:nvCxnSpPr>
      <xdr:spPr>
        <a:xfrm>
          <a:off x="9154160" y="923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423862CB-23F3-4FE9-A387-1BB914060BD7}"/>
            </a:ext>
          </a:extLst>
        </xdr:cNvPr>
        <xdr:cNvSpPr txBox="1"/>
      </xdr:nvSpPr>
      <xdr:spPr>
        <a:xfrm>
          <a:off x="9258300" y="1009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DAFE095B-20AF-48D1-B779-A7D411336543}"/>
            </a:ext>
          </a:extLst>
        </xdr:cNvPr>
        <xdr:cNvSpPr/>
      </xdr:nvSpPr>
      <xdr:spPr>
        <a:xfrm>
          <a:off x="9192260" y="1023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CDB637A3-FC90-4B69-AF9F-4A4D610D39B5}"/>
            </a:ext>
          </a:extLst>
        </xdr:cNvPr>
        <xdr:cNvSpPr/>
      </xdr:nvSpPr>
      <xdr:spPr>
        <a:xfrm>
          <a:off x="844550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2BDB3A38-CA77-466F-94AA-E3BA411EE6F9}"/>
            </a:ext>
          </a:extLst>
        </xdr:cNvPr>
        <xdr:cNvSpPr/>
      </xdr:nvSpPr>
      <xdr:spPr>
        <a:xfrm>
          <a:off x="767080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E81B8D8C-AC0B-4057-B3E0-624EC690D12C}"/>
            </a:ext>
          </a:extLst>
        </xdr:cNvPr>
        <xdr:cNvSpPr/>
      </xdr:nvSpPr>
      <xdr:spPr>
        <a:xfrm>
          <a:off x="68732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D379D27-5A29-4FC0-9822-5E2302CD6A7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A39A0D8-802F-4985-9647-43B71BBAB29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9F9E8C5-E020-4A5A-919B-6C634CB281B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6CBFF02-A405-4E59-AB55-94889449F6D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27B7703-0D7F-4BA8-B782-4DF934B5760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9" name="楕円 228">
          <a:extLst>
            <a:ext uri="{FF2B5EF4-FFF2-40B4-BE49-F238E27FC236}">
              <a16:creationId xmlns:a16="http://schemas.microsoft.com/office/drawing/2014/main" id="{A85BE921-AB9A-4724-ACA6-FAF95B04A897}"/>
            </a:ext>
          </a:extLst>
        </xdr:cNvPr>
        <xdr:cNvSpPr/>
      </xdr:nvSpPr>
      <xdr:spPr>
        <a:xfrm>
          <a:off x="9192260" y="1023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160037</xdr:rowOff>
    </xdr:from>
    <xdr:ext cx="469744" cy="259045"/>
    <xdr:sp macro="" textlink="">
      <xdr:nvSpPr>
        <xdr:cNvPr id="230" name="【体育館・プール】&#10;一人当たり面積該当値テキスト">
          <a:extLst>
            <a:ext uri="{FF2B5EF4-FFF2-40B4-BE49-F238E27FC236}">
              <a16:creationId xmlns:a16="http://schemas.microsoft.com/office/drawing/2014/main" id="{B69588F1-4F75-43BA-A4EF-6C1DEADB60AA}"/>
            </a:ext>
          </a:extLst>
        </xdr:cNvPr>
        <xdr:cNvSpPr txBox="1"/>
      </xdr:nvSpPr>
      <xdr:spPr>
        <a:xfrm>
          <a:off x="9258300"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xdr:rowOff>
    </xdr:from>
    <xdr:to>
      <xdr:col>50</xdr:col>
      <xdr:colOff>165100</xdr:colOff>
      <xdr:row>61</xdr:row>
      <xdr:rowOff>115570</xdr:rowOff>
    </xdr:to>
    <xdr:sp macro="" textlink="">
      <xdr:nvSpPr>
        <xdr:cNvPr id="231" name="楕円 230">
          <a:extLst>
            <a:ext uri="{FF2B5EF4-FFF2-40B4-BE49-F238E27FC236}">
              <a16:creationId xmlns:a16="http://schemas.microsoft.com/office/drawing/2014/main" id="{217AC9B6-E828-49D8-BBE4-58BB45DD1124}"/>
            </a:ext>
          </a:extLst>
        </xdr:cNvPr>
        <xdr:cNvSpPr/>
      </xdr:nvSpPr>
      <xdr:spPr>
        <a:xfrm>
          <a:off x="8445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60960</xdr:rowOff>
    </xdr:from>
    <xdr:to>
      <xdr:col>55</xdr:col>
      <xdr:colOff>0</xdr:colOff>
      <xdr:row>61</xdr:row>
      <xdr:rowOff>64770</xdr:rowOff>
    </xdr:to>
    <xdr:cxnSp macro="">
      <xdr:nvCxnSpPr>
        <xdr:cNvPr id="232" name="直線コネクタ 231">
          <a:extLst>
            <a:ext uri="{FF2B5EF4-FFF2-40B4-BE49-F238E27FC236}">
              <a16:creationId xmlns:a16="http://schemas.microsoft.com/office/drawing/2014/main" id="{AA66273D-E6DF-4198-B722-24B100E77600}"/>
            </a:ext>
          </a:extLst>
        </xdr:cNvPr>
        <xdr:cNvCxnSpPr/>
      </xdr:nvCxnSpPr>
      <xdr:spPr>
        <a:xfrm flipV="1">
          <a:off x="8496300" y="1028700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33" name="楕円 232">
          <a:extLst>
            <a:ext uri="{FF2B5EF4-FFF2-40B4-BE49-F238E27FC236}">
              <a16:creationId xmlns:a16="http://schemas.microsoft.com/office/drawing/2014/main" id="{ECC0B2D5-794F-4209-B8E9-1145607FED77}"/>
            </a:ext>
          </a:extLst>
        </xdr:cNvPr>
        <xdr:cNvSpPr/>
      </xdr:nvSpPr>
      <xdr:spPr>
        <a:xfrm>
          <a:off x="767080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64770</xdr:rowOff>
    </xdr:from>
    <xdr:to>
      <xdr:col>50</xdr:col>
      <xdr:colOff>114300</xdr:colOff>
      <xdr:row>61</xdr:row>
      <xdr:rowOff>68580</xdr:rowOff>
    </xdr:to>
    <xdr:cxnSp macro="">
      <xdr:nvCxnSpPr>
        <xdr:cNvPr id="234" name="直線コネクタ 233">
          <a:extLst>
            <a:ext uri="{FF2B5EF4-FFF2-40B4-BE49-F238E27FC236}">
              <a16:creationId xmlns:a16="http://schemas.microsoft.com/office/drawing/2014/main" id="{F20D6E6D-7B37-48E9-870C-BF114385F5D3}"/>
            </a:ext>
          </a:extLst>
        </xdr:cNvPr>
        <xdr:cNvCxnSpPr/>
      </xdr:nvCxnSpPr>
      <xdr:spPr>
        <a:xfrm flipV="1">
          <a:off x="7713980" y="102908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124460</xdr:rowOff>
    </xdr:from>
    <xdr:to>
      <xdr:col>41</xdr:col>
      <xdr:colOff>101600</xdr:colOff>
      <xdr:row>61</xdr:row>
      <xdr:rowOff>54610</xdr:rowOff>
    </xdr:to>
    <xdr:sp macro="" textlink="">
      <xdr:nvSpPr>
        <xdr:cNvPr id="235" name="楕円 234">
          <a:extLst>
            <a:ext uri="{FF2B5EF4-FFF2-40B4-BE49-F238E27FC236}">
              <a16:creationId xmlns:a16="http://schemas.microsoft.com/office/drawing/2014/main" id="{D504D519-81A0-4B95-ABAE-A71CD9F66CEC}"/>
            </a:ext>
          </a:extLst>
        </xdr:cNvPr>
        <xdr:cNvSpPr/>
      </xdr:nvSpPr>
      <xdr:spPr>
        <a:xfrm>
          <a:off x="687324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3810</xdr:rowOff>
    </xdr:from>
    <xdr:to>
      <xdr:col>45</xdr:col>
      <xdr:colOff>177800</xdr:colOff>
      <xdr:row>61</xdr:row>
      <xdr:rowOff>68580</xdr:rowOff>
    </xdr:to>
    <xdr:cxnSp macro="">
      <xdr:nvCxnSpPr>
        <xdr:cNvPr id="236" name="直線コネクタ 235">
          <a:extLst>
            <a:ext uri="{FF2B5EF4-FFF2-40B4-BE49-F238E27FC236}">
              <a16:creationId xmlns:a16="http://schemas.microsoft.com/office/drawing/2014/main" id="{9B88652B-F66E-47C6-9548-19C1E96942A7}"/>
            </a:ext>
          </a:extLst>
        </xdr:cNvPr>
        <xdr:cNvCxnSpPr/>
      </xdr:nvCxnSpPr>
      <xdr:spPr>
        <a:xfrm>
          <a:off x="6924040" y="1022985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7197B413-AE33-4A77-BD80-0F374BAB4CC4}"/>
            </a:ext>
          </a:extLst>
        </xdr:cNvPr>
        <xdr:cNvSpPr txBox="1"/>
      </xdr:nvSpPr>
      <xdr:spPr>
        <a:xfrm>
          <a:off x="827158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B8070B43-3DDB-4CB5-A00E-F21C64038A0A}"/>
            </a:ext>
          </a:extLst>
        </xdr:cNvPr>
        <xdr:cNvSpPr txBox="1"/>
      </xdr:nvSpPr>
      <xdr:spPr>
        <a:xfrm>
          <a:off x="750958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a:extLst>
            <a:ext uri="{FF2B5EF4-FFF2-40B4-BE49-F238E27FC236}">
              <a16:creationId xmlns:a16="http://schemas.microsoft.com/office/drawing/2014/main" id="{C6A4FD27-CDEA-4678-8181-8AABE42B0432}"/>
            </a:ext>
          </a:extLst>
        </xdr:cNvPr>
        <xdr:cNvSpPr txBox="1"/>
      </xdr:nvSpPr>
      <xdr:spPr>
        <a:xfrm>
          <a:off x="67120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106697</xdr:rowOff>
    </xdr:from>
    <xdr:ext cx="469744" cy="259045"/>
    <xdr:sp macro="" textlink="">
      <xdr:nvSpPr>
        <xdr:cNvPr id="240" name="n_1mainValue【体育館・プール】&#10;一人当たり面積">
          <a:extLst>
            <a:ext uri="{FF2B5EF4-FFF2-40B4-BE49-F238E27FC236}">
              <a16:creationId xmlns:a16="http://schemas.microsoft.com/office/drawing/2014/main" id="{7261A68D-3236-44DF-851C-488F74760A07}"/>
            </a:ext>
          </a:extLst>
        </xdr:cNvPr>
        <xdr:cNvSpPr txBox="1"/>
      </xdr:nvSpPr>
      <xdr:spPr>
        <a:xfrm>
          <a:off x="827158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41" name="n_2mainValue【体育館・プール】&#10;一人当たり面積">
          <a:extLst>
            <a:ext uri="{FF2B5EF4-FFF2-40B4-BE49-F238E27FC236}">
              <a16:creationId xmlns:a16="http://schemas.microsoft.com/office/drawing/2014/main" id="{9E08AED2-A45A-47ED-B909-F1E05A3A2A9E}"/>
            </a:ext>
          </a:extLst>
        </xdr:cNvPr>
        <xdr:cNvSpPr txBox="1"/>
      </xdr:nvSpPr>
      <xdr:spPr>
        <a:xfrm>
          <a:off x="750958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71137</xdr:rowOff>
    </xdr:from>
    <xdr:ext cx="469744" cy="259045"/>
    <xdr:sp macro="" textlink="">
      <xdr:nvSpPr>
        <xdr:cNvPr id="242" name="n_3mainValue【体育館・プール】&#10;一人当たり面積">
          <a:extLst>
            <a:ext uri="{FF2B5EF4-FFF2-40B4-BE49-F238E27FC236}">
              <a16:creationId xmlns:a16="http://schemas.microsoft.com/office/drawing/2014/main" id="{5769F8C9-FE0F-4B75-ADE5-F0D5BB80EE35}"/>
            </a:ext>
          </a:extLst>
        </xdr:cNvPr>
        <xdr:cNvSpPr txBox="1"/>
      </xdr:nvSpPr>
      <xdr:spPr>
        <a:xfrm>
          <a:off x="67120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D1A7B50B-4937-4C28-BD80-02B1275F0C0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D69FA152-1417-442C-835B-0CAEB435325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F194A3D0-D382-45B7-A051-599B05B6C7F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59EFBB85-00A0-44A9-98D7-B7A22752C25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F68463EC-E387-4756-A46B-6865DE9EFF5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C063866A-E671-4CFF-B3B9-5E99BA2B75A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7E840B2F-A3D3-4076-9888-EC365C4FB6C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6C4F96E8-552B-48EF-A546-ECE1978B6CE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EC66A650-37E3-43DF-A0EC-68C045BD61A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C29E3BD8-CD67-4DE5-A7E5-3CF10BC2731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C9B2D55D-CB7C-46D3-8824-E52FE559E6AA}"/>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4BF342C4-3B43-4FC1-B310-CAA598E3EC59}"/>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DFE9825C-5D8F-4FFF-A901-8E5B9B1C91C5}"/>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9B44D6B5-B00D-48AD-A4CA-D3A7A77C49D6}"/>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22274A1B-1B2B-4484-9151-FEBBE7584818}"/>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3DF0782C-2118-4827-AC46-A3B1354191A6}"/>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E0EBA232-8DFF-4F24-8CB2-E92D11690B7D}"/>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81E526F5-85B1-43A6-8255-D8B7FBE9E3D9}"/>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4DBEB335-740D-4D89-BF3A-66A80F187536}"/>
            </a:ext>
          </a:extLst>
        </xdr:cNvPr>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A22807BB-AA67-4AFF-A25E-FEB9DBE6F37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D833EE38-151A-47EC-A198-CFE486213F32}"/>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DD5C50B2-5178-469B-A40F-6F7BA530B43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593552DB-3778-44D2-9CED-68732D5C5BB7}"/>
            </a:ext>
          </a:extLst>
        </xdr:cNvPr>
        <xdr:cNvCxnSpPr/>
      </xdr:nvCxnSpPr>
      <xdr:spPr>
        <a:xfrm flipV="1">
          <a:off x="4086225" y="1311402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262ED0D5-7B45-42AD-8A64-6FABA0E71ED4}"/>
            </a:ext>
          </a:extLst>
        </xdr:cNvPr>
        <xdr:cNvSpPr txBox="1"/>
      </xdr:nvSpPr>
      <xdr:spPr>
        <a:xfrm>
          <a:off x="4124960"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8E7DBEF8-A9B4-4F5F-BA96-577C644FACF7}"/>
            </a:ext>
          </a:extLst>
        </xdr:cNvPr>
        <xdr:cNvCxnSpPr/>
      </xdr:nvCxnSpPr>
      <xdr:spPr>
        <a:xfrm>
          <a:off x="4020820" y="1456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1EE404A4-71F2-4C89-8BA6-44ED636E021D}"/>
            </a:ext>
          </a:extLst>
        </xdr:cNvPr>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54BCB192-1C44-41A3-BDAB-D9392C23D572}"/>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64DA0969-2723-4258-910D-FDF1B6434624}"/>
            </a:ext>
          </a:extLst>
        </xdr:cNvPr>
        <xdr:cNvSpPr txBox="1"/>
      </xdr:nvSpPr>
      <xdr:spPr>
        <a:xfrm>
          <a:off x="4124960" y="13987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42826032-E38B-42FA-91D0-AC7A2E605C9B}"/>
            </a:ext>
          </a:extLst>
        </xdr:cNvPr>
        <xdr:cNvSpPr/>
      </xdr:nvSpPr>
      <xdr:spPr>
        <a:xfrm>
          <a:off x="403606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E0EF756B-BF67-4C4B-B1D2-F26A626C104C}"/>
            </a:ext>
          </a:extLst>
        </xdr:cNvPr>
        <xdr:cNvSpPr/>
      </xdr:nvSpPr>
      <xdr:spPr>
        <a:xfrm>
          <a:off x="33121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BFE3A26B-D792-49A1-AE21-7E9CF03FA250}"/>
            </a:ext>
          </a:extLst>
        </xdr:cNvPr>
        <xdr:cNvSpPr/>
      </xdr:nvSpPr>
      <xdr:spPr>
        <a:xfrm>
          <a:off x="25146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679EA60B-BD9D-4DDC-A03D-535E23D474B7}"/>
            </a:ext>
          </a:extLst>
        </xdr:cNvPr>
        <xdr:cNvSpPr/>
      </xdr:nvSpPr>
      <xdr:spPr>
        <a:xfrm>
          <a:off x="1739900" y="1417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05AED78-5117-497F-9657-23AE9D44AB1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569B314-2BFD-4814-88BA-A2885801D22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8B32CF9-B211-4820-BA05-7066B2E45D0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3AB377B-3081-4C1F-B90C-7CC05EF3D1D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DA99DF5-902A-4A7A-821A-54EE6D15F49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19304</xdr:rowOff>
    </xdr:from>
    <xdr:to>
      <xdr:col>24</xdr:col>
      <xdr:colOff>114300</xdr:colOff>
      <xdr:row>83</xdr:row>
      <xdr:rowOff>120904</xdr:rowOff>
    </xdr:to>
    <xdr:sp macro="" textlink="">
      <xdr:nvSpPr>
        <xdr:cNvPr id="280" name="楕円 279">
          <a:extLst>
            <a:ext uri="{FF2B5EF4-FFF2-40B4-BE49-F238E27FC236}">
              <a16:creationId xmlns:a16="http://schemas.microsoft.com/office/drawing/2014/main" id="{8A9FBFB4-2398-4892-B2FD-F24BA2454478}"/>
            </a:ext>
          </a:extLst>
        </xdr:cNvPr>
        <xdr:cNvSpPr/>
      </xdr:nvSpPr>
      <xdr:spPr>
        <a:xfrm>
          <a:off x="4036060" y="139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42181</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FF2237C-D042-460D-887C-2CCAB93634D6}"/>
            </a:ext>
          </a:extLst>
        </xdr:cNvPr>
        <xdr:cNvSpPr txBox="1"/>
      </xdr:nvSpPr>
      <xdr:spPr>
        <a:xfrm>
          <a:off x="4124960" y="137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53594</xdr:rowOff>
    </xdr:from>
    <xdr:to>
      <xdr:col>20</xdr:col>
      <xdr:colOff>38100</xdr:colOff>
      <xdr:row>83</xdr:row>
      <xdr:rowOff>155194</xdr:rowOff>
    </xdr:to>
    <xdr:sp macro="" textlink="">
      <xdr:nvSpPr>
        <xdr:cNvPr id="282" name="楕円 281">
          <a:extLst>
            <a:ext uri="{FF2B5EF4-FFF2-40B4-BE49-F238E27FC236}">
              <a16:creationId xmlns:a16="http://schemas.microsoft.com/office/drawing/2014/main" id="{51EA1356-9D1E-4447-9018-474981BC71BD}"/>
            </a:ext>
          </a:extLst>
        </xdr:cNvPr>
        <xdr:cNvSpPr/>
      </xdr:nvSpPr>
      <xdr:spPr>
        <a:xfrm>
          <a:off x="3312160" y="13967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70104</xdr:rowOff>
    </xdr:from>
    <xdr:to>
      <xdr:col>24</xdr:col>
      <xdr:colOff>63500</xdr:colOff>
      <xdr:row>83</xdr:row>
      <xdr:rowOff>104394</xdr:rowOff>
    </xdr:to>
    <xdr:cxnSp macro="">
      <xdr:nvCxnSpPr>
        <xdr:cNvPr id="283" name="直線コネクタ 282">
          <a:extLst>
            <a:ext uri="{FF2B5EF4-FFF2-40B4-BE49-F238E27FC236}">
              <a16:creationId xmlns:a16="http://schemas.microsoft.com/office/drawing/2014/main" id="{0106BB7B-E69E-4DCF-B09A-B83A0909ABFD}"/>
            </a:ext>
          </a:extLst>
        </xdr:cNvPr>
        <xdr:cNvCxnSpPr/>
      </xdr:nvCxnSpPr>
      <xdr:spPr>
        <a:xfrm flipV="1">
          <a:off x="3355340" y="1398422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87885</xdr:rowOff>
    </xdr:from>
    <xdr:to>
      <xdr:col>15</xdr:col>
      <xdr:colOff>101600</xdr:colOff>
      <xdr:row>84</xdr:row>
      <xdr:rowOff>18035</xdr:rowOff>
    </xdr:to>
    <xdr:sp macro="" textlink="">
      <xdr:nvSpPr>
        <xdr:cNvPr id="284" name="楕円 283">
          <a:extLst>
            <a:ext uri="{FF2B5EF4-FFF2-40B4-BE49-F238E27FC236}">
              <a16:creationId xmlns:a16="http://schemas.microsoft.com/office/drawing/2014/main" id="{912D5939-CC0F-40AB-8D2E-BB8C0366AE53}"/>
            </a:ext>
          </a:extLst>
        </xdr:cNvPr>
        <xdr:cNvSpPr/>
      </xdr:nvSpPr>
      <xdr:spPr>
        <a:xfrm>
          <a:off x="2514600" y="14002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104394</xdr:rowOff>
    </xdr:from>
    <xdr:to>
      <xdr:col>19</xdr:col>
      <xdr:colOff>177800</xdr:colOff>
      <xdr:row>83</xdr:row>
      <xdr:rowOff>138685</xdr:rowOff>
    </xdr:to>
    <xdr:cxnSp macro="">
      <xdr:nvCxnSpPr>
        <xdr:cNvPr id="285" name="直線コネクタ 284">
          <a:extLst>
            <a:ext uri="{FF2B5EF4-FFF2-40B4-BE49-F238E27FC236}">
              <a16:creationId xmlns:a16="http://schemas.microsoft.com/office/drawing/2014/main" id="{E06EDAD7-9C87-4459-A644-CB53E8C42D9D}"/>
            </a:ext>
          </a:extLst>
        </xdr:cNvPr>
        <xdr:cNvCxnSpPr/>
      </xdr:nvCxnSpPr>
      <xdr:spPr>
        <a:xfrm flipV="1">
          <a:off x="2565400" y="14018514"/>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122174</xdr:rowOff>
    </xdr:from>
    <xdr:to>
      <xdr:col>10</xdr:col>
      <xdr:colOff>165100</xdr:colOff>
      <xdr:row>84</xdr:row>
      <xdr:rowOff>52324</xdr:rowOff>
    </xdr:to>
    <xdr:sp macro="" textlink="">
      <xdr:nvSpPr>
        <xdr:cNvPr id="286" name="楕円 285">
          <a:extLst>
            <a:ext uri="{FF2B5EF4-FFF2-40B4-BE49-F238E27FC236}">
              <a16:creationId xmlns:a16="http://schemas.microsoft.com/office/drawing/2014/main" id="{A0699BFE-A269-4BFE-9F9E-91445E25E82B}"/>
            </a:ext>
          </a:extLst>
        </xdr:cNvPr>
        <xdr:cNvSpPr/>
      </xdr:nvSpPr>
      <xdr:spPr>
        <a:xfrm>
          <a:off x="1739900" y="14036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138685</xdr:rowOff>
    </xdr:from>
    <xdr:to>
      <xdr:col>15</xdr:col>
      <xdr:colOff>50800</xdr:colOff>
      <xdr:row>84</xdr:row>
      <xdr:rowOff>1524</xdr:rowOff>
    </xdr:to>
    <xdr:cxnSp macro="">
      <xdr:nvCxnSpPr>
        <xdr:cNvPr id="287" name="直線コネクタ 286">
          <a:extLst>
            <a:ext uri="{FF2B5EF4-FFF2-40B4-BE49-F238E27FC236}">
              <a16:creationId xmlns:a16="http://schemas.microsoft.com/office/drawing/2014/main" id="{EB675A43-5603-4C74-8F86-B1DA49883F24}"/>
            </a:ext>
          </a:extLst>
        </xdr:cNvPr>
        <xdr:cNvCxnSpPr/>
      </xdr:nvCxnSpPr>
      <xdr:spPr>
        <a:xfrm flipV="1">
          <a:off x="1790700" y="14052805"/>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F1EB4DB8-B124-4F73-8376-6BCCF2C8F25B}"/>
            </a:ext>
          </a:extLst>
        </xdr:cNvPr>
        <xdr:cNvSpPr txBox="1"/>
      </xdr:nvSpPr>
      <xdr:spPr>
        <a:xfrm>
          <a:off x="317056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F462C2B6-A060-4410-BFB5-31CC0ABEF8F9}"/>
            </a:ext>
          </a:extLst>
        </xdr:cNvPr>
        <xdr:cNvSpPr txBox="1"/>
      </xdr:nvSpPr>
      <xdr:spPr>
        <a:xfrm>
          <a:off x="238570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131A82E3-9455-4B61-81CA-DB235709A68D}"/>
            </a:ext>
          </a:extLst>
        </xdr:cNvPr>
        <xdr:cNvSpPr txBox="1"/>
      </xdr:nvSpPr>
      <xdr:spPr>
        <a:xfrm>
          <a:off x="161100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271</xdr:rowOff>
    </xdr:from>
    <xdr:ext cx="405111" cy="259045"/>
    <xdr:sp macro="" textlink="">
      <xdr:nvSpPr>
        <xdr:cNvPr id="291" name="n_1mainValue【福祉施設】&#10;有形固定資産減価償却率">
          <a:extLst>
            <a:ext uri="{FF2B5EF4-FFF2-40B4-BE49-F238E27FC236}">
              <a16:creationId xmlns:a16="http://schemas.microsoft.com/office/drawing/2014/main" id="{99BB2925-80C3-4488-9065-1FD0C6875BC3}"/>
            </a:ext>
          </a:extLst>
        </xdr:cNvPr>
        <xdr:cNvSpPr txBox="1"/>
      </xdr:nvSpPr>
      <xdr:spPr>
        <a:xfrm>
          <a:off x="3170564" y="137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34562</xdr:rowOff>
    </xdr:from>
    <xdr:ext cx="405111" cy="259045"/>
    <xdr:sp macro="" textlink="">
      <xdr:nvSpPr>
        <xdr:cNvPr id="292" name="n_2mainValue【福祉施設】&#10;有形固定資産減価償却率">
          <a:extLst>
            <a:ext uri="{FF2B5EF4-FFF2-40B4-BE49-F238E27FC236}">
              <a16:creationId xmlns:a16="http://schemas.microsoft.com/office/drawing/2014/main" id="{5B501A6F-9369-4BC5-9E89-F8F339118E31}"/>
            </a:ext>
          </a:extLst>
        </xdr:cNvPr>
        <xdr:cNvSpPr txBox="1"/>
      </xdr:nvSpPr>
      <xdr:spPr>
        <a:xfrm>
          <a:off x="2385704" y="1378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68851</xdr:rowOff>
    </xdr:from>
    <xdr:ext cx="405111" cy="259045"/>
    <xdr:sp macro="" textlink="">
      <xdr:nvSpPr>
        <xdr:cNvPr id="293" name="n_3mainValue【福祉施設】&#10;有形固定資産減価償却率">
          <a:extLst>
            <a:ext uri="{FF2B5EF4-FFF2-40B4-BE49-F238E27FC236}">
              <a16:creationId xmlns:a16="http://schemas.microsoft.com/office/drawing/2014/main" id="{D656A2C4-D242-4F99-90FB-00844D82877E}"/>
            </a:ext>
          </a:extLst>
        </xdr:cNvPr>
        <xdr:cNvSpPr txBox="1"/>
      </xdr:nvSpPr>
      <xdr:spPr>
        <a:xfrm>
          <a:off x="1611004"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A17FD849-FA5B-4D39-9319-F2E20262E29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A6995291-6936-4D05-8A79-A322D61CB42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C5DD22A9-FD74-4182-9E2B-768AF6F5C87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DB0A612-AEAA-4E13-90D0-AB76D18BB28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74111366-8019-4EB7-81CE-A9DF9090A02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E6FF1EC-E6C1-4410-9147-3B475F35E6F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FB0B190-73FB-45FE-8B0E-5A6AFEAD3D9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A51F5E5-813A-4BD3-9A2B-0469F527A3F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97306A10-A4CA-433D-B0B4-11315085181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E7041D31-C933-4E5E-849D-9F8AA0EE6DD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6F7260B5-1CFF-4F21-A95D-297089DB42AC}"/>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CF1757C9-8324-4CE7-A7AC-5FB378C5B93F}"/>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117FAB6C-6C43-404E-A370-B3B13534EDB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1A4B98E3-EB54-4247-8FF7-B67C20C7DC8E}"/>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5FD1BADA-D475-4339-BBCB-511F5AF4C929}"/>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D29D593A-1447-453E-8D2A-813B20BA041B}"/>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7E657A2E-5EE8-498E-8B57-939E40E6D46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5910801D-1282-4E76-B559-9A5CA34A285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A65616-AC39-4A6A-ACF2-8A6A151D861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E296EDB5-4786-4859-A826-4DB543F800B1}"/>
            </a:ext>
          </a:extLst>
        </xdr:cNvPr>
        <xdr:cNvCxnSpPr/>
      </xdr:nvCxnSpPr>
      <xdr:spPr>
        <a:xfrm flipV="1">
          <a:off x="9219565" y="13119734"/>
          <a:ext cx="0" cy="1207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F3013D43-9C24-461E-AADA-4E25A0F7D8DE}"/>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DD02B305-C0F7-4F08-8410-72066AB4E2F6}"/>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AAC7B212-0FF4-42D3-97FA-03739C564C1E}"/>
            </a:ext>
          </a:extLst>
        </xdr:cNvPr>
        <xdr:cNvSpPr txBox="1"/>
      </xdr:nvSpPr>
      <xdr:spPr>
        <a:xfrm>
          <a:off x="9258300" y="129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4B12D950-D19F-46D0-97F2-854EFA036B0E}"/>
            </a:ext>
          </a:extLst>
        </xdr:cNvPr>
        <xdr:cNvCxnSpPr/>
      </xdr:nvCxnSpPr>
      <xdr:spPr>
        <a:xfrm>
          <a:off x="915416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1A3AF041-0344-4887-9EE1-B455660B59F7}"/>
            </a:ext>
          </a:extLst>
        </xdr:cNvPr>
        <xdr:cNvSpPr txBox="1"/>
      </xdr:nvSpPr>
      <xdr:spPr>
        <a:xfrm>
          <a:off x="9258300" y="1382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B85506E5-556D-4AC9-8A8E-578396340C35}"/>
            </a:ext>
          </a:extLst>
        </xdr:cNvPr>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A747D535-68EF-4854-B250-7C13B747F81D}"/>
            </a:ext>
          </a:extLst>
        </xdr:cNvPr>
        <xdr:cNvSpPr/>
      </xdr:nvSpPr>
      <xdr:spPr>
        <a:xfrm>
          <a:off x="844550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7EEA692E-5C60-4328-9425-E43667081234}"/>
            </a:ext>
          </a:extLst>
        </xdr:cNvPr>
        <xdr:cNvSpPr/>
      </xdr:nvSpPr>
      <xdr:spPr>
        <a:xfrm>
          <a:off x="767080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584C581C-A9C7-4E2E-95A5-B66CF038D534}"/>
            </a:ext>
          </a:extLst>
        </xdr:cNvPr>
        <xdr:cNvSpPr/>
      </xdr:nvSpPr>
      <xdr:spPr>
        <a:xfrm>
          <a:off x="68732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F0257393-3B24-4D88-81B8-262A63FC1A6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5D4D0EE-DC8F-448C-80E4-590AAB11C9C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55142D62-F236-4392-A9CD-2761E044734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6131985-15AB-4912-8B94-9E3CFF1F86D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63835DDB-381B-4F2F-9E54-56693C1BC3A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84455</xdr:rowOff>
    </xdr:from>
    <xdr:to>
      <xdr:col>55</xdr:col>
      <xdr:colOff>50800</xdr:colOff>
      <xdr:row>85</xdr:row>
      <xdr:rowOff>14605</xdr:rowOff>
    </xdr:to>
    <xdr:sp macro="" textlink="">
      <xdr:nvSpPr>
        <xdr:cNvPr id="328" name="楕円 327">
          <a:extLst>
            <a:ext uri="{FF2B5EF4-FFF2-40B4-BE49-F238E27FC236}">
              <a16:creationId xmlns:a16="http://schemas.microsoft.com/office/drawing/2014/main" id="{83AD3185-92F5-4720-9979-D0D072DCF833}"/>
            </a:ext>
          </a:extLst>
        </xdr:cNvPr>
        <xdr:cNvSpPr/>
      </xdr:nvSpPr>
      <xdr:spPr>
        <a:xfrm>
          <a:off x="9192260" y="141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170832</xdr:rowOff>
    </xdr:from>
    <xdr:ext cx="469744" cy="259045"/>
    <xdr:sp macro="" textlink="">
      <xdr:nvSpPr>
        <xdr:cNvPr id="329" name="【福祉施設】&#10;一人当たり面積該当値テキスト">
          <a:extLst>
            <a:ext uri="{FF2B5EF4-FFF2-40B4-BE49-F238E27FC236}">
              <a16:creationId xmlns:a16="http://schemas.microsoft.com/office/drawing/2014/main" id="{BB0E02BD-1EB1-452A-B34B-5A1B07CFAFB7}"/>
            </a:ext>
          </a:extLst>
        </xdr:cNvPr>
        <xdr:cNvSpPr txBox="1"/>
      </xdr:nvSpPr>
      <xdr:spPr>
        <a:xfrm>
          <a:off x="9258300" y="1408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84455</xdr:rowOff>
    </xdr:from>
    <xdr:to>
      <xdr:col>50</xdr:col>
      <xdr:colOff>165100</xdr:colOff>
      <xdr:row>85</xdr:row>
      <xdr:rowOff>14605</xdr:rowOff>
    </xdr:to>
    <xdr:sp macro="" textlink="">
      <xdr:nvSpPr>
        <xdr:cNvPr id="330" name="楕円 329">
          <a:extLst>
            <a:ext uri="{FF2B5EF4-FFF2-40B4-BE49-F238E27FC236}">
              <a16:creationId xmlns:a16="http://schemas.microsoft.com/office/drawing/2014/main" id="{B391A582-8D2A-41F3-9DB9-E7C6783697CA}"/>
            </a:ext>
          </a:extLst>
        </xdr:cNvPr>
        <xdr:cNvSpPr/>
      </xdr:nvSpPr>
      <xdr:spPr>
        <a:xfrm>
          <a:off x="844550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135255</xdr:rowOff>
    </xdr:from>
    <xdr:to>
      <xdr:col>55</xdr:col>
      <xdr:colOff>0</xdr:colOff>
      <xdr:row>84</xdr:row>
      <xdr:rowOff>135255</xdr:rowOff>
    </xdr:to>
    <xdr:cxnSp macro="">
      <xdr:nvCxnSpPr>
        <xdr:cNvPr id="331" name="直線コネクタ 330">
          <a:extLst>
            <a:ext uri="{FF2B5EF4-FFF2-40B4-BE49-F238E27FC236}">
              <a16:creationId xmlns:a16="http://schemas.microsoft.com/office/drawing/2014/main" id="{4D302A34-2229-4C19-83A3-9E2EB20B40D0}"/>
            </a:ext>
          </a:extLst>
        </xdr:cNvPr>
        <xdr:cNvCxnSpPr/>
      </xdr:nvCxnSpPr>
      <xdr:spPr>
        <a:xfrm>
          <a:off x="8496300" y="1421701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84455</xdr:rowOff>
    </xdr:from>
    <xdr:to>
      <xdr:col>46</xdr:col>
      <xdr:colOff>38100</xdr:colOff>
      <xdr:row>85</xdr:row>
      <xdr:rowOff>14605</xdr:rowOff>
    </xdr:to>
    <xdr:sp macro="" textlink="">
      <xdr:nvSpPr>
        <xdr:cNvPr id="332" name="楕円 331">
          <a:extLst>
            <a:ext uri="{FF2B5EF4-FFF2-40B4-BE49-F238E27FC236}">
              <a16:creationId xmlns:a16="http://schemas.microsoft.com/office/drawing/2014/main" id="{17F5A6C7-13F3-469E-8040-9FA3885C7B47}"/>
            </a:ext>
          </a:extLst>
        </xdr:cNvPr>
        <xdr:cNvSpPr/>
      </xdr:nvSpPr>
      <xdr:spPr>
        <a:xfrm>
          <a:off x="7670800" y="141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135255</xdr:rowOff>
    </xdr:from>
    <xdr:to>
      <xdr:col>50</xdr:col>
      <xdr:colOff>114300</xdr:colOff>
      <xdr:row>84</xdr:row>
      <xdr:rowOff>135255</xdr:rowOff>
    </xdr:to>
    <xdr:cxnSp macro="">
      <xdr:nvCxnSpPr>
        <xdr:cNvPr id="333" name="直線コネクタ 332">
          <a:extLst>
            <a:ext uri="{FF2B5EF4-FFF2-40B4-BE49-F238E27FC236}">
              <a16:creationId xmlns:a16="http://schemas.microsoft.com/office/drawing/2014/main" id="{A27EAD66-BA59-4DB9-A96B-B5F1912E2EAD}"/>
            </a:ext>
          </a:extLst>
        </xdr:cNvPr>
        <xdr:cNvCxnSpPr/>
      </xdr:nvCxnSpPr>
      <xdr:spPr>
        <a:xfrm>
          <a:off x="7713980" y="1421701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84455</xdr:rowOff>
    </xdr:from>
    <xdr:to>
      <xdr:col>41</xdr:col>
      <xdr:colOff>101600</xdr:colOff>
      <xdr:row>85</xdr:row>
      <xdr:rowOff>14605</xdr:rowOff>
    </xdr:to>
    <xdr:sp macro="" textlink="">
      <xdr:nvSpPr>
        <xdr:cNvPr id="334" name="楕円 333">
          <a:extLst>
            <a:ext uri="{FF2B5EF4-FFF2-40B4-BE49-F238E27FC236}">
              <a16:creationId xmlns:a16="http://schemas.microsoft.com/office/drawing/2014/main" id="{DF6EFD40-7045-448D-8FA7-4B9FB4F53185}"/>
            </a:ext>
          </a:extLst>
        </xdr:cNvPr>
        <xdr:cNvSpPr/>
      </xdr:nvSpPr>
      <xdr:spPr>
        <a:xfrm>
          <a:off x="687324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84</xdr:row>
      <xdr:rowOff>135255</xdr:rowOff>
    </xdr:to>
    <xdr:cxnSp macro="">
      <xdr:nvCxnSpPr>
        <xdr:cNvPr id="335" name="直線コネクタ 334">
          <a:extLst>
            <a:ext uri="{FF2B5EF4-FFF2-40B4-BE49-F238E27FC236}">
              <a16:creationId xmlns:a16="http://schemas.microsoft.com/office/drawing/2014/main" id="{13787301-3499-432D-AE88-3D0BD93124E3}"/>
            </a:ext>
          </a:extLst>
        </xdr:cNvPr>
        <xdr:cNvCxnSpPr/>
      </xdr:nvCxnSpPr>
      <xdr:spPr>
        <a:xfrm>
          <a:off x="6924040" y="1421701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CCE4D8F3-2A4E-4D45-90FF-9FAA32048512}"/>
            </a:ext>
          </a:extLst>
        </xdr:cNvPr>
        <xdr:cNvSpPr txBox="1"/>
      </xdr:nvSpPr>
      <xdr:spPr>
        <a:xfrm>
          <a:off x="8271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AF842487-DEE6-4FBA-88C5-121AF5D7184C}"/>
            </a:ext>
          </a:extLst>
        </xdr:cNvPr>
        <xdr:cNvSpPr txBox="1"/>
      </xdr:nvSpPr>
      <xdr:spPr>
        <a:xfrm>
          <a:off x="750958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7784BAA0-57E2-4A3A-8C73-96CC13C0260A}"/>
            </a:ext>
          </a:extLst>
        </xdr:cNvPr>
        <xdr:cNvSpPr txBox="1"/>
      </xdr:nvSpPr>
      <xdr:spPr>
        <a:xfrm>
          <a:off x="67120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5732</xdr:rowOff>
    </xdr:from>
    <xdr:ext cx="469744" cy="259045"/>
    <xdr:sp macro="" textlink="">
      <xdr:nvSpPr>
        <xdr:cNvPr id="339" name="n_1mainValue【福祉施設】&#10;一人当たり面積">
          <a:extLst>
            <a:ext uri="{FF2B5EF4-FFF2-40B4-BE49-F238E27FC236}">
              <a16:creationId xmlns:a16="http://schemas.microsoft.com/office/drawing/2014/main" id="{75F1100C-B9D0-4C6D-BE0B-6C55D38CCA69}"/>
            </a:ext>
          </a:extLst>
        </xdr:cNvPr>
        <xdr:cNvSpPr txBox="1"/>
      </xdr:nvSpPr>
      <xdr:spPr>
        <a:xfrm>
          <a:off x="827158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5732</xdr:rowOff>
    </xdr:from>
    <xdr:ext cx="469744" cy="259045"/>
    <xdr:sp macro="" textlink="">
      <xdr:nvSpPr>
        <xdr:cNvPr id="340" name="n_2mainValue【福祉施設】&#10;一人当たり面積">
          <a:extLst>
            <a:ext uri="{FF2B5EF4-FFF2-40B4-BE49-F238E27FC236}">
              <a16:creationId xmlns:a16="http://schemas.microsoft.com/office/drawing/2014/main" id="{135B93FD-257C-468C-B7F2-20C99DA302F0}"/>
            </a:ext>
          </a:extLst>
        </xdr:cNvPr>
        <xdr:cNvSpPr txBox="1"/>
      </xdr:nvSpPr>
      <xdr:spPr>
        <a:xfrm>
          <a:off x="750958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5732</xdr:rowOff>
    </xdr:from>
    <xdr:ext cx="469744" cy="259045"/>
    <xdr:sp macro="" textlink="">
      <xdr:nvSpPr>
        <xdr:cNvPr id="341" name="n_3mainValue【福祉施設】&#10;一人当たり面積">
          <a:extLst>
            <a:ext uri="{FF2B5EF4-FFF2-40B4-BE49-F238E27FC236}">
              <a16:creationId xmlns:a16="http://schemas.microsoft.com/office/drawing/2014/main" id="{A6892EDC-326C-4207-B201-2A2775D27589}"/>
            </a:ext>
          </a:extLst>
        </xdr:cNvPr>
        <xdr:cNvSpPr txBox="1"/>
      </xdr:nvSpPr>
      <xdr:spPr>
        <a:xfrm>
          <a:off x="671202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B041BE33-F1DB-4AFE-A633-CC70B3E1B7D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5D46438E-4E76-484C-BE2C-0262AA92E73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597154-A555-4E63-8B1D-D8684EB7336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1955CE17-F1F4-437C-A174-5DC05C151D4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7D9C76C3-54C2-4F96-B1AF-171B644A05B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4FCE63B8-8A95-4F6A-9A33-F1A57491ED4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2AAD4DA6-EE75-4745-9EB9-5A997880D2D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96411B9E-00C7-4281-BEB8-0D0C587688A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4A8417B3-526C-4C4B-96E7-7ECD541B24C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B2B800DC-8604-483B-A401-62AC03CF16E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5578DD30-5DBD-471C-908B-E9BFCC480115}"/>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86AE66AA-6274-4849-B004-2EB305A0C0BA}"/>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84535681-9D99-4A43-B9BD-8D3D954053E9}"/>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17F45D6E-D9DB-4E9D-9500-39C8EC8305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2F19FA28-0863-4E3B-BB93-FC36501B8C6F}"/>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7571AE88-23B4-498F-AEAA-99B7E0468C4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868B32AD-B3FA-450A-B8FB-B6E6CCFC5E9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DE75B47A-01DE-4646-B6D1-9400510F7DC3}"/>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DF546E9E-D172-4885-80DF-5DE208EED2B2}"/>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D0F4D575-4FDF-44EA-BFFB-C6924EB5FEB3}"/>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4A64639F-29B5-4494-9A52-665D4C29647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28AEFE30-F644-4AE7-B6FD-707D002E6F65}"/>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6155EBF8-E76D-4C16-8BC0-AA8EC379603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C8B7BA82-D736-4BC9-ADB6-A20AD92C2512}"/>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B312E983-4B7A-45E3-B55F-4E15B69B3DA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FC43A5C4-48D9-45E3-88BB-4F27943FCD12}"/>
            </a:ext>
          </a:extLst>
        </xdr:cNvPr>
        <xdr:cNvCxnSpPr/>
      </xdr:nvCxnSpPr>
      <xdr:spPr>
        <a:xfrm flipV="1">
          <a:off x="4086225" y="16752571"/>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4D9F5688-C790-4C7B-8F31-8ED5ECEE1A29}"/>
            </a:ext>
          </a:extLst>
        </xdr:cNvPr>
        <xdr:cNvSpPr txBox="1"/>
      </xdr:nvSpPr>
      <xdr:spPr>
        <a:xfrm>
          <a:off x="4124960" y="18211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36711368-8CB1-4C6E-841E-F2B9A8B6C3CE}"/>
            </a:ext>
          </a:extLst>
        </xdr:cNvPr>
        <xdr:cNvCxnSpPr/>
      </xdr:nvCxnSpPr>
      <xdr:spPr>
        <a:xfrm>
          <a:off x="402082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8BD41528-1FE2-4202-9BEA-0DD691969424}"/>
            </a:ext>
          </a:extLst>
        </xdr:cNvPr>
        <xdr:cNvSpPr txBox="1"/>
      </xdr:nvSpPr>
      <xdr:spPr>
        <a:xfrm>
          <a:off x="412496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1E644A5B-A6B4-4BE1-9F83-1C24DE66F306}"/>
            </a:ext>
          </a:extLst>
        </xdr:cNvPr>
        <xdr:cNvCxnSpPr/>
      </xdr:nvCxnSpPr>
      <xdr:spPr>
        <a:xfrm>
          <a:off x="402082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4764A056-7450-4953-96BE-6DE12E8504D5}"/>
            </a:ext>
          </a:extLst>
        </xdr:cNvPr>
        <xdr:cNvSpPr txBox="1"/>
      </xdr:nvSpPr>
      <xdr:spPr>
        <a:xfrm>
          <a:off x="4124960" y="17318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26365196-1FCE-4C7B-B14B-F83AF930058D}"/>
            </a:ext>
          </a:extLst>
        </xdr:cNvPr>
        <xdr:cNvSpPr/>
      </xdr:nvSpPr>
      <xdr:spPr>
        <a:xfrm>
          <a:off x="4036060" y="17339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14BB0586-B84B-402F-B209-E208AF9D9D41}"/>
            </a:ext>
          </a:extLst>
        </xdr:cNvPr>
        <xdr:cNvSpPr/>
      </xdr:nvSpPr>
      <xdr:spPr>
        <a:xfrm>
          <a:off x="331216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5B681043-7C5D-41BB-8186-136CC29F65D8}"/>
            </a:ext>
          </a:extLst>
        </xdr:cNvPr>
        <xdr:cNvSpPr/>
      </xdr:nvSpPr>
      <xdr:spPr>
        <a:xfrm>
          <a:off x="251460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CA4DB317-1909-4AE3-BC92-85CB42A3E968}"/>
            </a:ext>
          </a:extLst>
        </xdr:cNvPr>
        <xdr:cNvSpPr/>
      </xdr:nvSpPr>
      <xdr:spPr>
        <a:xfrm>
          <a:off x="1739900" y="1745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7D6D250-349F-459A-AC2A-23A2702F42E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F368C8A-7526-4211-BAF3-09A76A96D95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AD9D08B-2B2E-4108-A90B-FD60F5C0770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5534FCF5-3C85-4751-91C4-4BD111991D2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4977205-132A-45EA-B9D1-04F7CE0930D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382" name="楕円 381">
          <a:extLst>
            <a:ext uri="{FF2B5EF4-FFF2-40B4-BE49-F238E27FC236}">
              <a16:creationId xmlns:a16="http://schemas.microsoft.com/office/drawing/2014/main" id="{57CDE836-50A2-46CA-A996-3AD7A874C81A}"/>
            </a:ext>
          </a:extLst>
        </xdr:cNvPr>
        <xdr:cNvSpPr/>
      </xdr:nvSpPr>
      <xdr:spPr>
        <a:xfrm>
          <a:off x="4036060" y="17232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BA7713B6-061C-4299-A1DA-890805CEACA1}"/>
            </a:ext>
          </a:extLst>
        </xdr:cNvPr>
        <xdr:cNvSpPr txBox="1"/>
      </xdr:nvSpPr>
      <xdr:spPr>
        <a:xfrm>
          <a:off x="4124960" y="1708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384" name="楕円 383">
          <a:extLst>
            <a:ext uri="{FF2B5EF4-FFF2-40B4-BE49-F238E27FC236}">
              <a16:creationId xmlns:a16="http://schemas.microsoft.com/office/drawing/2014/main" id="{B2E9F9C2-3C68-4D9C-919B-573BD43F1680}"/>
            </a:ext>
          </a:extLst>
        </xdr:cNvPr>
        <xdr:cNvSpPr/>
      </xdr:nvSpPr>
      <xdr:spPr>
        <a:xfrm>
          <a:off x="3312160" y="17265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103</xdr:row>
      <xdr:rowOff>45176</xdr:rowOff>
    </xdr:to>
    <xdr:cxnSp macro="">
      <xdr:nvCxnSpPr>
        <xdr:cNvPr id="385" name="直線コネクタ 384">
          <a:extLst>
            <a:ext uri="{FF2B5EF4-FFF2-40B4-BE49-F238E27FC236}">
              <a16:creationId xmlns:a16="http://schemas.microsoft.com/office/drawing/2014/main" id="{49AD7510-C072-4A3A-A5AA-8E9A9060571B}"/>
            </a:ext>
          </a:extLst>
        </xdr:cNvPr>
        <xdr:cNvCxnSpPr/>
      </xdr:nvCxnSpPr>
      <xdr:spPr>
        <a:xfrm flipV="1">
          <a:off x="3355340" y="1727943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86" name="楕円 385">
          <a:extLst>
            <a:ext uri="{FF2B5EF4-FFF2-40B4-BE49-F238E27FC236}">
              <a16:creationId xmlns:a16="http://schemas.microsoft.com/office/drawing/2014/main" id="{0684F107-9EF3-44A9-8DB4-DC2C3F85CB54}"/>
            </a:ext>
          </a:extLst>
        </xdr:cNvPr>
        <xdr:cNvSpPr/>
      </xdr:nvSpPr>
      <xdr:spPr>
        <a:xfrm>
          <a:off x="25146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76200</xdr:rowOff>
    </xdr:to>
    <xdr:cxnSp macro="">
      <xdr:nvCxnSpPr>
        <xdr:cNvPr id="387" name="直線コネクタ 386">
          <a:extLst>
            <a:ext uri="{FF2B5EF4-FFF2-40B4-BE49-F238E27FC236}">
              <a16:creationId xmlns:a16="http://schemas.microsoft.com/office/drawing/2014/main" id="{0D763129-ABB5-4318-A189-17EC60577846}"/>
            </a:ext>
          </a:extLst>
        </xdr:cNvPr>
        <xdr:cNvCxnSpPr/>
      </xdr:nvCxnSpPr>
      <xdr:spPr>
        <a:xfrm flipV="1">
          <a:off x="2565400" y="1731209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61323</xdr:rowOff>
    </xdr:from>
    <xdr:to>
      <xdr:col>10</xdr:col>
      <xdr:colOff>165100</xdr:colOff>
      <xdr:row>103</xdr:row>
      <xdr:rowOff>162923</xdr:rowOff>
    </xdr:to>
    <xdr:sp macro="" textlink="">
      <xdr:nvSpPr>
        <xdr:cNvPr id="388" name="楕円 387">
          <a:extLst>
            <a:ext uri="{FF2B5EF4-FFF2-40B4-BE49-F238E27FC236}">
              <a16:creationId xmlns:a16="http://schemas.microsoft.com/office/drawing/2014/main" id="{2206227C-CCC7-4621-A223-441271CCF181}"/>
            </a:ext>
          </a:extLst>
        </xdr:cNvPr>
        <xdr:cNvSpPr/>
      </xdr:nvSpPr>
      <xdr:spPr>
        <a:xfrm>
          <a:off x="1739900" y="17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112123</xdr:rowOff>
    </xdr:to>
    <xdr:cxnSp macro="">
      <xdr:nvCxnSpPr>
        <xdr:cNvPr id="389" name="直線コネクタ 388">
          <a:extLst>
            <a:ext uri="{FF2B5EF4-FFF2-40B4-BE49-F238E27FC236}">
              <a16:creationId xmlns:a16="http://schemas.microsoft.com/office/drawing/2014/main" id="{84360183-206D-427B-9D53-A8C44DDC43E8}"/>
            </a:ext>
          </a:extLst>
        </xdr:cNvPr>
        <xdr:cNvCxnSpPr/>
      </xdr:nvCxnSpPr>
      <xdr:spPr>
        <a:xfrm flipV="1">
          <a:off x="1790700" y="1734312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a:extLst>
            <a:ext uri="{FF2B5EF4-FFF2-40B4-BE49-F238E27FC236}">
              <a16:creationId xmlns:a16="http://schemas.microsoft.com/office/drawing/2014/main" id="{2C4635CB-0D28-437B-BB05-41090F060EF7}"/>
            </a:ext>
          </a:extLst>
        </xdr:cNvPr>
        <xdr:cNvSpPr txBox="1"/>
      </xdr:nvSpPr>
      <xdr:spPr>
        <a:xfrm>
          <a:off x="317056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a:extLst>
            <a:ext uri="{FF2B5EF4-FFF2-40B4-BE49-F238E27FC236}">
              <a16:creationId xmlns:a16="http://schemas.microsoft.com/office/drawing/2014/main" id="{6B43AFC9-15F3-4BBA-B76A-AB45E59E96F4}"/>
            </a:ext>
          </a:extLst>
        </xdr:cNvPr>
        <xdr:cNvSpPr txBox="1"/>
      </xdr:nvSpPr>
      <xdr:spPr>
        <a:xfrm>
          <a:off x="2385704"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a:extLst>
            <a:ext uri="{FF2B5EF4-FFF2-40B4-BE49-F238E27FC236}">
              <a16:creationId xmlns:a16="http://schemas.microsoft.com/office/drawing/2014/main" id="{319E7912-F469-495E-9405-28FBEC1C307A}"/>
            </a:ext>
          </a:extLst>
        </xdr:cNvPr>
        <xdr:cNvSpPr txBox="1"/>
      </xdr:nvSpPr>
      <xdr:spPr>
        <a:xfrm>
          <a:off x="1611004" y="1754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112503</xdr:rowOff>
    </xdr:from>
    <xdr:ext cx="405111" cy="259045"/>
    <xdr:sp macro="" textlink="">
      <xdr:nvSpPr>
        <xdr:cNvPr id="393" name="n_1mainValue【市民会館】&#10;有形固定資産減価償却率">
          <a:extLst>
            <a:ext uri="{FF2B5EF4-FFF2-40B4-BE49-F238E27FC236}">
              <a16:creationId xmlns:a16="http://schemas.microsoft.com/office/drawing/2014/main" id="{F4F1A3C7-C7DD-40BA-8793-79BF92BAA4D7}"/>
            </a:ext>
          </a:extLst>
        </xdr:cNvPr>
        <xdr:cNvSpPr txBox="1"/>
      </xdr:nvSpPr>
      <xdr:spPr>
        <a:xfrm>
          <a:off x="3170564" y="170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394" name="n_2mainValue【市民会館】&#10;有形固定資産減価償却率">
          <a:extLst>
            <a:ext uri="{FF2B5EF4-FFF2-40B4-BE49-F238E27FC236}">
              <a16:creationId xmlns:a16="http://schemas.microsoft.com/office/drawing/2014/main" id="{D48113B9-15F1-4671-AD46-92B9D0BCCF2E}"/>
            </a:ext>
          </a:extLst>
        </xdr:cNvPr>
        <xdr:cNvSpPr txBox="1"/>
      </xdr:nvSpPr>
      <xdr:spPr>
        <a:xfrm>
          <a:off x="2385704" y="1707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8000</xdr:rowOff>
    </xdr:from>
    <xdr:ext cx="405111" cy="259045"/>
    <xdr:sp macro="" textlink="">
      <xdr:nvSpPr>
        <xdr:cNvPr id="395" name="n_3mainValue【市民会館】&#10;有形固定資産減価償却率">
          <a:extLst>
            <a:ext uri="{FF2B5EF4-FFF2-40B4-BE49-F238E27FC236}">
              <a16:creationId xmlns:a16="http://schemas.microsoft.com/office/drawing/2014/main" id="{FF8EB6B1-F306-4CA2-84A2-6F158A0A552B}"/>
            </a:ext>
          </a:extLst>
        </xdr:cNvPr>
        <xdr:cNvSpPr txBox="1"/>
      </xdr:nvSpPr>
      <xdr:spPr>
        <a:xfrm>
          <a:off x="1611004" y="1710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F73F26CE-D97C-42EA-8C25-F4D56E11B15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1351916-BCEE-441A-A3BE-0B308909A55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1DB3B959-D84E-4B2A-9B6B-E80AFEDA16C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333F8A7E-7846-486D-BE1E-EFA251AA7A5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C11D2389-9CDA-4F08-A99B-001831C3A76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EA626E89-3AEB-432C-A860-0F48761765B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8FB87557-A6A8-4D74-8C90-0D081895DE4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4BD57E7E-1CE6-4D68-AF23-08054A31C18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C8833B21-04CC-4B66-8AF8-33E99F2806F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5DFF9F73-294B-4ADE-B88B-68375BD8E79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C1F0E979-9E34-4E74-AFDA-E1A4F29470AB}"/>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54E79174-BB2B-40B1-AEA7-312A463D3AA3}"/>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B4368235-3AAF-4C40-B186-CD9D79FB872C}"/>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A233BC83-EECC-458F-B7F2-AEFEEF808411}"/>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408584A3-2B37-424E-9235-41075406A74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756F449-1C3F-44A8-AB3E-E78547957FAD}"/>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556A856E-E1C4-4F88-894F-74A1D1AFAE2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ADBB2608-AB8E-4C0E-9A8B-56069AF0279F}"/>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AAE1F4CD-D9F7-4CFE-80E8-2A8371EA52E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C2EEA865-DFD1-42D7-A432-7EB9464D4A0A}"/>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F5FFA44C-8C54-43DE-AA2C-A68F2BD74E3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542813D6-F429-4849-BAEE-819AB988B19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2542CAAC-C4A0-4871-97EC-D6E62DFF917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C653F0B0-C4C5-4AC8-B1D9-B6AD5D96EDCB}"/>
            </a:ext>
          </a:extLst>
        </xdr:cNvPr>
        <xdr:cNvCxnSpPr/>
      </xdr:nvCxnSpPr>
      <xdr:spPr>
        <a:xfrm flipV="1">
          <a:off x="9219565" y="1698879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7D8B5308-5A42-4042-AC6F-39343697022F}"/>
            </a:ext>
          </a:extLst>
        </xdr:cNvPr>
        <xdr:cNvSpPr txBox="1"/>
      </xdr:nvSpPr>
      <xdr:spPr>
        <a:xfrm>
          <a:off x="925830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CB21A93B-8B4E-4298-B963-58F0D18383E0}"/>
            </a:ext>
          </a:extLst>
        </xdr:cNvPr>
        <xdr:cNvCxnSpPr/>
      </xdr:nvCxnSpPr>
      <xdr:spPr>
        <a:xfrm>
          <a:off x="915416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A126241A-7184-4157-9EE1-32226B22B846}"/>
            </a:ext>
          </a:extLst>
        </xdr:cNvPr>
        <xdr:cNvSpPr txBox="1"/>
      </xdr:nvSpPr>
      <xdr:spPr>
        <a:xfrm>
          <a:off x="92583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FEE82BFE-B876-4890-887A-A6D7C163ED79}"/>
            </a:ext>
          </a:extLst>
        </xdr:cNvPr>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a:extLst>
            <a:ext uri="{FF2B5EF4-FFF2-40B4-BE49-F238E27FC236}">
              <a16:creationId xmlns:a16="http://schemas.microsoft.com/office/drawing/2014/main" id="{FAACAA2F-ECEB-4951-B74C-130C53566833}"/>
            </a:ext>
          </a:extLst>
        </xdr:cNvPr>
        <xdr:cNvSpPr txBox="1"/>
      </xdr:nvSpPr>
      <xdr:spPr>
        <a:xfrm>
          <a:off x="92583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995EAF68-CAF5-401D-82DE-C35ECA9902AA}"/>
            </a:ext>
          </a:extLst>
        </xdr:cNvPr>
        <xdr:cNvSpPr/>
      </xdr:nvSpPr>
      <xdr:spPr>
        <a:xfrm>
          <a:off x="91922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4263689E-C1B4-48D4-8FD5-999C56491AF0}"/>
            </a:ext>
          </a:extLst>
        </xdr:cNvPr>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DF99AA6F-1861-4C5E-8CF2-7E39D9083A06}"/>
            </a:ext>
          </a:extLst>
        </xdr:cNvPr>
        <xdr:cNvSpPr/>
      </xdr:nvSpPr>
      <xdr:spPr>
        <a:xfrm>
          <a:off x="7670800" y="1772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333411C0-D77F-41A4-AA34-D69A9434FE38}"/>
            </a:ext>
          </a:extLst>
        </xdr:cNvPr>
        <xdr:cNvSpPr/>
      </xdr:nvSpPr>
      <xdr:spPr>
        <a:xfrm>
          <a:off x="687324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202B9AB5-93AE-4932-8B39-2EAEA45CCB7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5CA6621-1286-45C4-BF1F-6E0997DD82B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F6792518-8749-44DD-92D7-A1D92683E5C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F05CE4B3-AF24-4BF8-A143-4F07540D8D9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C76B3673-BEB0-4985-81E3-39B9A959368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34" name="楕円 433">
          <a:extLst>
            <a:ext uri="{FF2B5EF4-FFF2-40B4-BE49-F238E27FC236}">
              <a16:creationId xmlns:a16="http://schemas.microsoft.com/office/drawing/2014/main" id="{B1280A08-2C12-41E8-A0EC-5A799D6C5C60}"/>
            </a:ext>
          </a:extLst>
        </xdr:cNvPr>
        <xdr:cNvSpPr/>
      </xdr:nvSpPr>
      <xdr:spPr>
        <a:xfrm>
          <a:off x="9192260" y="1753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124477</xdr:rowOff>
    </xdr:from>
    <xdr:ext cx="469744" cy="259045"/>
    <xdr:sp macro="" textlink="">
      <xdr:nvSpPr>
        <xdr:cNvPr id="435" name="【市民会館】&#10;一人当たり面積該当値テキスト">
          <a:extLst>
            <a:ext uri="{FF2B5EF4-FFF2-40B4-BE49-F238E27FC236}">
              <a16:creationId xmlns:a16="http://schemas.microsoft.com/office/drawing/2014/main" id="{0D0FBCA0-FBF0-42E3-807B-CDA8B259246A}"/>
            </a:ext>
          </a:extLst>
        </xdr:cNvPr>
        <xdr:cNvSpPr txBox="1"/>
      </xdr:nvSpPr>
      <xdr:spPr>
        <a:xfrm>
          <a:off x="9258300"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36" name="楕円 435">
          <a:extLst>
            <a:ext uri="{FF2B5EF4-FFF2-40B4-BE49-F238E27FC236}">
              <a16:creationId xmlns:a16="http://schemas.microsoft.com/office/drawing/2014/main" id="{0354F5B1-691E-4B07-B166-658B3E9BE9CF}"/>
            </a:ext>
          </a:extLst>
        </xdr:cNvPr>
        <xdr:cNvSpPr/>
      </xdr:nvSpPr>
      <xdr:spPr>
        <a:xfrm>
          <a:off x="844550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152400</xdr:rowOff>
    </xdr:to>
    <xdr:cxnSp macro="">
      <xdr:nvCxnSpPr>
        <xdr:cNvPr id="437" name="直線コネクタ 436">
          <a:extLst>
            <a:ext uri="{FF2B5EF4-FFF2-40B4-BE49-F238E27FC236}">
              <a16:creationId xmlns:a16="http://schemas.microsoft.com/office/drawing/2014/main" id="{32DE9150-74CE-4690-93B9-42C4DF6DA3AE}"/>
            </a:ext>
          </a:extLst>
        </xdr:cNvPr>
        <xdr:cNvCxnSpPr/>
      </xdr:nvCxnSpPr>
      <xdr:spPr>
        <a:xfrm>
          <a:off x="8496300" y="17571721"/>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38" name="楕円 437">
          <a:extLst>
            <a:ext uri="{FF2B5EF4-FFF2-40B4-BE49-F238E27FC236}">
              <a16:creationId xmlns:a16="http://schemas.microsoft.com/office/drawing/2014/main" id="{62B3D699-C460-4F68-B17D-EC31873A4CF2}"/>
            </a:ext>
          </a:extLst>
        </xdr:cNvPr>
        <xdr:cNvSpPr/>
      </xdr:nvSpPr>
      <xdr:spPr>
        <a:xfrm>
          <a:off x="767080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144780</xdr:rowOff>
    </xdr:to>
    <xdr:cxnSp macro="">
      <xdr:nvCxnSpPr>
        <xdr:cNvPr id="439" name="直線コネクタ 438">
          <a:extLst>
            <a:ext uri="{FF2B5EF4-FFF2-40B4-BE49-F238E27FC236}">
              <a16:creationId xmlns:a16="http://schemas.microsoft.com/office/drawing/2014/main" id="{3AC72E5D-C665-43E2-B4E9-58A48F1575FD}"/>
            </a:ext>
          </a:extLst>
        </xdr:cNvPr>
        <xdr:cNvCxnSpPr/>
      </xdr:nvCxnSpPr>
      <xdr:spPr>
        <a:xfrm flipV="1">
          <a:off x="7713980" y="1757172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97789</xdr:rowOff>
    </xdr:from>
    <xdr:to>
      <xdr:col>41</xdr:col>
      <xdr:colOff>101600</xdr:colOff>
      <xdr:row>105</xdr:row>
      <xdr:rowOff>27939</xdr:rowOff>
    </xdr:to>
    <xdr:sp macro="" textlink="">
      <xdr:nvSpPr>
        <xdr:cNvPr id="440" name="楕円 439">
          <a:extLst>
            <a:ext uri="{FF2B5EF4-FFF2-40B4-BE49-F238E27FC236}">
              <a16:creationId xmlns:a16="http://schemas.microsoft.com/office/drawing/2014/main" id="{183D9E65-9637-4CD4-8E3E-FDD857CC24D2}"/>
            </a:ext>
          </a:extLst>
        </xdr:cNvPr>
        <xdr:cNvSpPr/>
      </xdr:nvSpPr>
      <xdr:spPr>
        <a:xfrm>
          <a:off x="6873240" y="17532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144780</xdr:rowOff>
    </xdr:from>
    <xdr:to>
      <xdr:col>45</xdr:col>
      <xdr:colOff>177800</xdr:colOff>
      <xdr:row>104</xdr:row>
      <xdr:rowOff>148589</xdr:rowOff>
    </xdr:to>
    <xdr:cxnSp macro="">
      <xdr:nvCxnSpPr>
        <xdr:cNvPr id="441" name="直線コネクタ 440">
          <a:extLst>
            <a:ext uri="{FF2B5EF4-FFF2-40B4-BE49-F238E27FC236}">
              <a16:creationId xmlns:a16="http://schemas.microsoft.com/office/drawing/2014/main" id="{EA8D2664-B8B5-4C3E-B3E5-2B6EADD1A46D}"/>
            </a:ext>
          </a:extLst>
        </xdr:cNvPr>
        <xdr:cNvCxnSpPr/>
      </xdr:nvCxnSpPr>
      <xdr:spPr>
        <a:xfrm flipV="1">
          <a:off x="6924040" y="1757934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a:extLst>
            <a:ext uri="{FF2B5EF4-FFF2-40B4-BE49-F238E27FC236}">
              <a16:creationId xmlns:a16="http://schemas.microsoft.com/office/drawing/2014/main" id="{98148DA5-C2B1-476B-900B-0AB08611B1A8}"/>
            </a:ext>
          </a:extLst>
        </xdr:cNvPr>
        <xdr:cNvSpPr txBox="1"/>
      </xdr:nvSpPr>
      <xdr:spPr>
        <a:xfrm>
          <a:off x="8271587"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a:extLst>
            <a:ext uri="{FF2B5EF4-FFF2-40B4-BE49-F238E27FC236}">
              <a16:creationId xmlns:a16="http://schemas.microsoft.com/office/drawing/2014/main" id="{1B8E430F-85D4-4975-981D-C43CF728C852}"/>
            </a:ext>
          </a:extLst>
        </xdr:cNvPr>
        <xdr:cNvSpPr txBox="1"/>
      </xdr:nvSpPr>
      <xdr:spPr>
        <a:xfrm>
          <a:off x="750958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a:extLst>
            <a:ext uri="{FF2B5EF4-FFF2-40B4-BE49-F238E27FC236}">
              <a16:creationId xmlns:a16="http://schemas.microsoft.com/office/drawing/2014/main" id="{A6DE3DD8-CBEC-418C-9A0E-03AA9931E493}"/>
            </a:ext>
          </a:extLst>
        </xdr:cNvPr>
        <xdr:cNvSpPr txBox="1"/>
      </xdr:nvSpPr>
      <xdr:spPr>
        <a:xfrm>
          <a:off x="671202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45" name="n_1mainValue【市民会館】&#10;一人当たり面積">
          <a:extLst>
            <a:ext uri="{FF2B5EF4-FFF2-40B4-BE49-F238E27FC236}">
              <a16:creationId xmlns:a16="http://schemas.microsoft.com/office/drawing/2014/main" id="{197E5C71-439C-4D71-88C7-9ACA17F2A25F}"/>
            </a:ext>
          </a:extLst>
        </xdr:cNvPr>
        <xdr:cNvSpPr txBox="1"/>
      </xdr:nvSpPr>
      <xdr:spPr>
        <a:xfrm>
          <a:off x="8271587" y="172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46" name="n_2mainValue【市民会館】&#10;一人当たり面積">
          <a:extLst>
            <a:ext uri="{FF2B5EF4-FFF2-40B4-BE49-F238E27FC236}">
              <a16:creationId xmlns:a16="http://schemas.microsoft.com/office/drawing/2014/main" id="{9357AD8F-39E8-47E4-9071-3D40517E21F0}"/>
            </a:ext>
          </a:extLst>
        </xdr:cNvPr>
        <xdr:cNvSpPr txBox="1"/>
      </xdr:nvSpPr>
      <xdr:spPr>
        <a:xfrm>
          <a:off x="750958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44466</xdr:rowOff>
    </xdr:from>
    <xdr:ext cx="469744" cy="259045"/>
    <xdr:sp macro="" textlink="">
      <xdr:nvSpPr>
        <xdr:cNvPr id="447" name="n_3mainValue【市民会館】&#10;一人当たり面積">
          <a:extLst>
            <a:ext uri="{FF2B5EF4-FFF2-40B4-BE49-F238E27FC236}">
              <a16:creationId xmlns:a16="http://schemas.microsoft.com/office/drawing/2014/main" id="{C69BC97F-81BC-45CC-A920-58C676370920}"/>
            </a:ext>
          </a:extLst>
        </xdr:cNvPr>
        <xdr:cNvSpPr txBox="1"/>
      </xdr:nvSpPr>
      <xdr:spPr>
        <a:xfrm>
          <a:off x="6712027" y="1731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1E0A27D0-EE9D-4632-8FA4-18BA636600F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39071E81-E113-48B7-B2F4-A9668411634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8727F427-6596-4A21-BFA8-CA98FB2456B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C69BC415-5898-468F-8389-08BC102088C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DB7025F7-A1E8-4F14-B1D1-43F124E9FC2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105A5D0C-B421-4FA9-81A7-0B0FC02DFEC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E6A46ED9-B301-4661-98ED-ED8377ACEB7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AB205FA9-50C7-4C66-BE5E-59ED708072B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573B7341-BEE8-4754-AB42-8D499835D4F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93C9C0D6-79E7-4FDC-B403-A37CB0FCF35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8AC3B512-3884-40E5-BB14-5AF171B675B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FA77D173-FAC5-4992-AACE-AB1885A5F4E4}"/>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FA021F71-40A2-4246-9215-1D672E1C261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AD29F907-112D-41DC-BCE4-4D5691EF2B23}"/>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E9707DF6-7038-4A11-8632-F12626BC0EB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DD266783-09C7-4D00-98B3-9137F35D859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42D9C3A5-5224-44AE-964D-5442AB65BDF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B8254CBC-8096-4C55-8C85-12821CD382ED}"/>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3B0028C8-4A55-4D2F-9BC2-1DC716D2F8A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A9962EB0-ECB9-4B10-8426-752BD4B0FD9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335B7A3C-B171-4A28-B3E3-06FA5A4A721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7B0008CC-F73F-4A74-BF73-D8ED83C146AA}"/>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A40B6928-BBB4-4051-B9E0-1D32604FC20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3D1493D-F593-405A-8A3E-1B120371D59D}"/>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90D3F44B-1892-4064-A5BD-8CAFFC3C81B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E0BE8AEF-1DB0-4F4D-BA09-7928AC120DB3}"/>
            </a:ext>
          </a:extLst>
        </xdr:cNvPr>
        <xdr:cNvCxnSpPr/>
      </xdr:nvCxnSpPr>
      <xdr:spPr>
        <a:xfrm flipV="1">
          <a:off x="14375764" y="562954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BCCFFDCE-4424-4CBE-91DE-B21C8BB84F59}"/>
            </a:ext>
          </a:extLst>
        </xdr:cNvPr>
        <xdr:cNvSpPr txBox="1"/>
      </xdr:nvSpPr>
      <xdr:spPr>
        <a:xfrm>
          <a:off x="14414500" y="7052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60C3E9CD-8E18-4E7A-BB4B-7313C48F13F1}"/>
            </a:ext>
          </a:extLst>
        </xdr:cNvPr>
        <xdr:cNvCxnSpPr/>
      </xdr:nvCxnSpPr>
      <xdr:spPr>
        <a:xfrm>
          <a:off x="142875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314F174-60B4-4D84-B26D-4DCFB81ACC7F}"/>
            </a:ext>
          </a:extLst>
        </xdr:cNvPr>
        <xdr:cNvSpPr txBox="1"/>
      </xdr:nvSpPr>
      <xdr:spPr>
        <a:xfrm>
          <a:off x="14414500" y="5408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96F929F5-DF39-4654-8447-DA4BA2AF1083}"/>
            </a:ext>
          </a:extLst>
        </xdr:cNvPr>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B5BB09F-ADE7-4772-B117-A718F74B41B0}"/>
            </a:ext>
          </a:extLst>
        </xdr:cNvPr>
        <xdr:cNvSpPr txBox="1"/>
      </xdr:nvSpPr>
      <xdr:spPr>
        <a:xfrm>
          <a:off x="14414500" y="6146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57A0CA2D-67FE-4A10-9FBE-85E282C82768}"/>
            </a:ext>
          </a:extLst>
        </xdr:cNvPr>
        <xdr:cNvSpPr/>
      </xdr:nvSpPr>
      <xdr:spPr>
        <a:xfrm>
          <a:off x="14325600" y="61682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4850C70A-923F-4468-93F0-DBC59867B5DB}"/>
            </a:ext>
          </a:extLst>
        </xdr:cNvPr>
        <xdr:cNvSpPr/>
      </xdr:nvSpPr>
      <xdr:spPr>
        <a:xfrm>
          <a:off x="13578840" y="6132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6F941CFB-6CAB-46A4-AE55-ED124A57B804}"/>
            </a:ext>
          </a:extLst>
        </xdr:cNvPr>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9D3A0F91-F2C3-467F-B185-410CA5DD0D36}"/>
            </a:ext>
          </a:extLst>
        </xdr:cNvPr>
        <xdr:cNvSpPr/>
      </xdr:nvSpPr>
      <xdr:spPr>
        <a:xfrm>
          <a:off x="12029440" y="6071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CB959B1-6179-4ECA-8034-5D4D803CCC8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FC91AE8-36FC-4D4B-8BFB-B742130DE87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6031146-DA38-4A7A-BC9E-4DED527E54A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97A6C20-9498-4954-ACE2-9B36FB517C2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CD9F5A2-3E5B-48D3-BD98-2E69A8C3567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488" name="楕円 487">
          <a:extLst>
            <a:ext uri="{FF2B5EF4-FFF2-40B4-BE49-F238E27FC236}">
              <a16:creationId xmlns:a16="http://schemas.microsoft.com/office/drawing/2014/main" id="{E945C154-8F39-4B8A-BD97-F497F37D60D8}"/>
            </a:ext>
          </a:extLst>
        </xdr:cNvPr>
        <xdr:cNvSpPr/>
      </xdr:nvSpPr>
      <xdr:spPr>
        <a:xfrm>
          <a:off x="14325600" y="58557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7455</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380A25EB-F972-4B23-A32F-DF14D3C18E71}"/>
            </a:ext>
          </a:extLst>
        </xdr:cNvPr>
        <xdr:cNvSpPr txBox="1"/>
      </xdr:nvSpPr>
      <xdr:spPr>
        <a:xfrm>
          <a:off x="14414500" y="570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490" name="楕円 489">
          <a:extLst>
            <a:ext uri="{FF2B5EF4-FFF2-40B4-BE49-F238E27FC236}">
              <a16:creationId xmlns:a16="http://schemas.microsoft.com/office/drawing/2014/main" id="{993E317F-0443-4AC0-8333-C8C11F2956AF}"/>
            </a:ext>
          </a:extLst>
        </xdr:cNvPr>
        <xdr:cNvSpPr/>
      </xdr:nvSpPr>
      <xdr:spPr>
        <a:xfrm>
          <a:off x="13578840" y="58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35</xdr:row>
      <xdr:rowOff>69669</xdr:rowOff>
    </xdr:to>
    <xdr:cxnSp macro="">
      <xdr:nvCxnSpPr>
        <xdr:cNvPr id="491" name="直線コネクタ 490">
          <a:extLst>
            <a:ext uri="{FF2B5EF4-FFF2-40B4-BE49-F238E27FC236}">
              <a16:creationId xmlns:a16="http://schemas.microsoft.com/office/drawing/2014/main" id="{64A16A22-7C2C-4588-9369-69CA0D34807C}"/>
            </a:ext>
          </a:extLst>
        </xdr:cNvPr>
        <xdr:cNvCxnSpPr/>
      </xdr:nvCxnSpPr>
      <xdr:spPr>
        <a:xfrm flipV="1">
          <a:off x="13629640" y="5902778"/>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51526</xdr:rowOff>
    </xdr:from>
    <xdr:to>
      <xdr:col>76</xdr:col>
      <xdr:colOff>165100</xdr:colOff>
      <xdr:row>35</xdr:row>
      <xdr:rowOff>153126</xdr:rowOff>
    </xdr:to>
    <xdr:sp macro="" textlink="">
      <xdr:nvSpPr>
        <xdr:cNvPr id="492" name="楕円 491">
          <a:extLst>
            <a:ext uri="{FF2B5EF4-FFF2-40B4-BE49-F238E27FC236}">
              <a16:creationId xmlns:a16="http://schemas.microsoft.com/office/drawing/2014/main" id="{DC993F3A-C4A0-46B3-B94F-D9B608B906BA}"/>
            </a:ext>
          </a:extLst>
        </xdr:cNvPr>
        <xdr:cNvSpPr/>
      </xdr:nvSpPr>
      <xdr:spPr>
        <a:xfrm>
          <a:off x="12804140" y="59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69669</xdr:rowOff>
    </xdr:from>
    <xdr:to>
      <xdr:col>81</xdr:col>
      <xdr:colOff>50800</xdr:colOff>
      <xdr:row>35</xdr:row>
      <xdr:rowOff>102326</xdr:rowOff>
    </xdr:to>
    <xdr:cxnSp macro="">
      <xdr:nvCxnSpPr>
        <xdr:cNvPr id="493" name="直線コネクタ 492">
          <a:extLst>
            <a:ext uri="{FF2B5EF4-FFF2-40B4-BE49-F238E27FC236}">
              <a16:creationId xmlns:a16="http://schemas.microsoft.com/office/drawing/2014/main" id="{75C048EF-B347-4186-973F-36D6032AA3A2}"/>
            </a:ext>
          </a:extLst>
        </xdr:cNvPr>
        <xdr:cNvCxnSpPr/>
      </xdr:nvCxnSpPr>
      <xdr:spPr>
        <a:xfrm flipV="1">
          <a:off x="12854940" y="593706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94" name="楕円 493">
          <a:extLst>
            <a:ext uri="{FF2B5EF4-FFF2-40B4-BE49-F238E27FC236}">
              <a16:creationId xmlns:a16="http://schemas.microsoft.com/office/drawing/2014/main" id="{C480EA82-4CFB-43ED-BF84-2D1C30D49B8F}"/>
            </a:ext>
          </a:extLst>
        </xdr:cNvPr>
        <xdr:cNvSpPr/>
      </xdr:nvSpPr>
      <xdr:spPr>
        <a:xfrm>
          <a:off x="12029440" y="5953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102326</xdr:rowOff>
    </xdr:from>
    <xdr:to>
      <xdr:col>76</xdr:col>
      <xdr:colOff>114300</xdr:colOff>
      <xdr:row>35</xdr:row>
      <xdr:rowOff>136616</xdr:rowOff>
    </xdr:to>
    <xdr:cxnSp macro="">
      <xdr:nvCxnSpPr>
        <xdr:cNvPr id="495" name="直線コネクタ 494">
          <a:extLst>
            <a:ext uri="{FF2B5EF4-FFF2-40B4-BE49-F238E27FC236}">
              <a16:creationId xmlns:a16="http://schemas.microsoft.com/office/drawing/2014/main" id="{8A84E734-25C0-4545-9F4F-EB47DB642440}"/>
            </a:ext>
          </a:extLst>
        </xdr:cNvPr>
        <xdr:cNvCxnSpPr/>
      </xdr:nvCxnSpPr>
      <xdr:spPr>
        <a:xfrm flipV="1">
          <a:off x="12072620" y="596972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32C2008C-35DA-4551-A4E9-64744B5F42B7}"/>
            </a:ext>
          </a:extLst>
        </xdr:cNvPr>
        <xdr:cNvSpPr txBox="1"/>
      </xdr:nvSpPr>
      <xdr:spPr>
        <a:xfrm>
          <a:off x="13437244" y="622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A94A97EA-F87D-4DA6-AA56-D3BE50C9DAC1}"/>
            </a:ext>
          </a:extLst>
        </xdr:cNvPr>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4FAD7479-56C1-4C4D-ABDF-E39D431626CE}"/>
            </a:ext>
          </a:extLst>
        </xdr:cNvPr>
        <xdr:cNvSpPr txBox="1"/>
      </xdr:nvSpPr>
      <xdr:spPr>
        <a:xfrm>
          <a:off x="119005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F49474E4-CCDF-4F1C-8971-5335B9A95EE9}"/>
            </a:ext>
          </a:extLst>
        </xdr:cNvPr>
        <xdr:cNvSpPr txBox="1"/>
      </xdr:nvSpPr>
      <xdr:spPr>
        <a:xfrm>
          <a:off x="134372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169653</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A093D518-2B63-44AA-BC73-A5C055E0ECB0}"/>
            </a:ext>
          </a:extLst>
        </xdr:cNvPr>
        <xdr:cNvSpPr txBox="1"/>
      </xdr:nvSpPr>
      <xdr:spPr>
        <a:xfrm>
          <a:off x="126752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A75520D2-D029-48C7-B051-91EB97A9C3C7}"/>
            </a:ext>
          </a:extLst>
        </xdr:cNvPr>
        <xdr:cNvSpPr txBox="1"/>
      </xdr:nvSpPr>
      <xdr:spPr>
        <a:xfrm>
          <a:off x="119005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9FC3D87A-80FB-4D9F-91C4-8E41256E284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1AF0978F-238C-45C6-BD1B-798C84F4549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68996167-463D-4BC2-A825-FA2DE41CECA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6B726B8B-A023-4849-A4E0-A8B11CB1ADE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F064CA0B-3FDA-406F-95D4-05D70628EA2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7E2B0785-DD5D-42AE-8DF8-7312BFB1F11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5BF3CBE7-4ACF-45A2-89B5-4A5B1C9B8E0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49BC8F59-5839-4D5A-8147-5A9218BA3C0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D651B6FB-1354-4A95-A2A5-FF11C688E3B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95C1D69E-5201-42ED-87B0-A0F170C3D17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5D347AD5-2107-45D3-A508-CAE0F30FC953}"/>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4FBBDB64-CF42-4224-8DA3-9601D84B243F}"/>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896E1FF8-05B8-4623-90A2-E96F43D1BF4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84B94C4E-9022-4BDA-A838-511B5C2865FF}"/>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2AE3D26-DE57-4389-BBCA-FFC0296E866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592965C5-BBD3-409B-BB0F-3A90287E56F2}"/>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D9A1E333-6DFC-41DD-96EF-136C09FE89E3}"/>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9690295F-4837-4A8D-AC20-BC8A1181F6DA}"/>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B1ACB1B8-EDD8-45AC-93DA-70B40135B36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46C1F1FD-19F3-4ADA-9519-C8D5C1145FB3}"/>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651F736F-388B-462A-8221-E54A5866F31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D92B4AA9-DD2B-4DC2-9249-A85E5DCC022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DE0EE4F-3C70-47C9-AF17-CB643C4247F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C452DF8C-39D9-4CFA-A08A-2BE3BF6D0065}"/>
            </a:ext>
          </a:extLst>
        </xdr:cNvPr>
        <xdr:cNvCxnSpPr/>
      </xdr:nvCxnSpPr>
      <xdr:spPr>
        <a:xfrm flipV="1">
          <a:off x="19509104" y="5688719"/>
          <a:ext cx="0" cy="13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526FCD07-933E-45B1-AC5A-449527EA8730}"/>
            </a:ext>
          </a:extLst>
        </xdr:cNvPr>
        <xdr:cNvSpPr txBox="1"/>
      </xdr:nvSpPr>
      <xdr:spPr>
        <a:xfrm>
          <a:off x="19547840" y="708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36EB9C75-2E65-407E-A1B5-160593690F59}"/>
            </a:ext>
          </a:extLst>
        </xdr:cNvPr>
        <xdr:cNvCxnSpPr/>
      </xdr:nvCxnSpPr>
      <xdr:spPr>
        <a:xfrm>
          <a:off x="19443700" y="7078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E589FE04-16BA-4D3A-A96C-DDB5FED62030}"/>
            </a:ext>
          </a:extLst>
        </xdr:cNvPr>
        <xdr:cNvSpPr txBox="1"/>
      </xdr:nvSpPr>
      <xdr:spPr>
        <a:xfrm>
          <a:off x="19547840" y="54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1F38F7E6-530B-4EA6-9B9A-C81F586A4404}"/>
            </a:ext>
          </a:extLst>
        </xdr:cNvPr>
        <xdr:cNvCxnSpPr/>
      </xdr:nvCxnSpPr>
      <xdr:spPr>
        <a:xfrm>
          <a:off x="19443700" y="5688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79B1AFDB-2F03-4508-B4BA-AA7E3025CA34}"/>
            </a:ext>
          </a:extLst>
        </xdr:cNvPr>
        <xdr:cNvSpPr txBox="1"/>
      </xdr:nvSpPr>
      <xdr:spPr>
        <a:xfrm>
          <a:off x="19547840" y="637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536594BD-CCBF-4D70-8B57-E79E8C850675}"/>
            </a:ext>
          </a:extLst>
        </xdr:cNvPr>
        <xdr:cNvSpPr/>
      </xdr:nvSpPr>
      <xdr:spPr>
        <a:xfrm>
          <a:off x="19458940" y="652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21E076C2-FB91-4756-919C-358482A29026}"/>
            </a:ext>
          </a:extLst>
        </xdr:cNvPr>
        <xdr:cNvSpPr/>
      </xdr:nvSpPr>
      <xdr:spPr>
        <a:xfrm>
          <a:off x="18735040" y="6533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FC624710-5695-4129-807C-58B6A5D39FF0}"/>
            </a:ext>
          </a:extLst>
        </xdr:cNvPr>
        <xdr:cNvSpPr/>
      </xdr:nvSpPr>
      <xdr:spPr>
        <a:xfrm>
          <a:off x="17937480" y="6541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63993433-9B24-4ECB-A171-85957D94F78E}"/>
            </a:ext>
          </a:extLst>
        </xdr:cNvPr>
        <xdr:cNvSpPr/>
      </xdr:nvSpPr>
      <xdr:spPr>
        <a:xfrm>
          <a:off x="17162780" y="658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0DB11B2-B06B-4146-8897-55C99ACAF49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826B91C-85AB-4596-A777-74273CD9D2F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5DD18A2-487B-4CBE-A014-79A13A3F6E9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A9E3B52-3AD9-4899-B8B4-2183AFDA7F6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16477A57-49C3-4606-A55D-1D2823D1181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131066</xdr:rowOff>
    </xdr:from>
    <xdr:to>
      <xdr:col>116</xdr:col>
      <xdr:colOff>114300</xdr:colOff>
      <xdr:row>41</xdr:row>
      <xdr:rowOff>61216</xdr:rowOff>
    </xdr:to>
    <xdr:sp macro="" textlink="">
      <xdr:nvSpPr>
        <xdr:cNvPr id="540" name="楕円 539">
          <a:extLst>
            <a:ext uri="{FF2B5EF4-FFF2-40B4-BE49-F238E27FC236}">
              <a16:creationId xmlns:a16="http://schemas.microsoft.com/office/drawing/2014/main" id="{279EDD0F-4B0B-4159-A2C9-FAE8D7FF2B0B}"/>
            </a:ext>
          </a:extLst>
        </xdr:cNvPr>
        <xdr:cNvSpPr/>
      </xdr:nvSpPr>
      <xdr:spPr>
        <a:xfrm>
          <a:off x="19458940" y="6836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109493</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2B0BAE39-F987-4B37-9A1D-74113D4908D4}"/>
            </a:ext>
          </a:extLst>
        </xdr:cNvPr>
        <xdr:cNvSpPr txBox="1"/>
      </xdr:nvSpPr>
      <xdr:spPr>
        <a:xfrm>
          <a:off x="19547840" y="68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131600</xdr:rowOff>
    </xdr:from>
    <xdr:to>
      <xdr:col>112</xdr:col>
      <xdr:colOff>38100</xdr:colOff>
      <xdr:row>41</xdr:row>
      <xdr:rowOff>61750</xdr:rowOff>
    </xdr:to>
    <xdr:sp macro="" textlink="">
      <xdr:nvSpPr>
        <xdr:cNvPr id="542" name="楕円 541">
          <a:extLst>
            <a:ext uri="{FF2B5EF4-FFF2-40B4-BE49-F238E27FC236}">
              <a16:creationId xmlns:a16="http://schemas.microsoft.com/office/drawing/2014/main" id="{750D41B8-B7D0-44C3-AD71-CE3AEB20A481}"/>
            </a:ext>
          </a:extLst>
        </xdr:cNvPr>
        <xdr:cNvSpPr/>
      </xdr:nvSpPr>
      <xdr:spPr>
        <a:xfrm>
          <a:off x="18735040" y="683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10416</xdr:rowOff>
    </xdr:from>
    <xdr:to>
      <xdr:col>116</xdr:col>
      <xdr:colOff>63500</xdr:colOff>
      <xdr:row>41</xdr:row>
      <xdr:rowOff>10950</xdr:rowOff>
    </xdr:to>
    <xdr:cxnSp macro="">
      <xdr:nvCxnSpPr>
        <xdr:cNvPr id="543" name="直線コネクタ 542">
          <a:extLst>
            <a:ext uri="{FF2B5EF4-FFF2-40B4-BE49-F238E27FC236}">
              <a16:creationId xmlns:a16="http://schemas.microsoft.com/office/drawing/2014/main" id="{625896B5-C60C-4566-B825-2E424E9FABC3}"/>
            </a:ext>
          </a:extLst>
        </xdr:cNvPr>
        <xdr:cNvCxnSpPr/>
      </xdr:nvCxnSpPr>
      <xdr:spPr>
        <a:xfrm flipV="1">
          <a:off x="18778220" y="6883656"/>
          <a:ext cx="73152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133109</xdr:rowOff>
    </xdr:from>
    <xdr:to>
      <xdr:col>107</xdr:col>
      <xdr:colOff>101600</xdr:colOff>
      <xdr:row>41</xdr:row>
      <xdr:rowOff>63259</xdr:rowOff>
    </xdr:to>
    <xdr:sp macro="" textlink="">
      <xdr:nvSpPr>
        <xdr:cNvPr id="544" name="楕円 543">
          <a:extLst>
            <a:ext uri="{FF2B5EF4-FFF2-40B4-BE49-F238E27FC236}">
              <a16:creationId xmlns:a16="http://schemas.microsoft.com/office/drawing/2014/main" id="{0151B28B-8302-4CC0-A530-C2A0B40599B1}"/>
            </a:ext>
          </a:extLst>
        </xdr:cNvPr>
        <xdr:cNvSpPr/>
      </xdr:nvSpPr>
      <xdr:spPr>
        <a:xfrm>
          <a:off x="17937480" y="6838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10950</xdr:rowOff>
    </xdr:from>
    <xdr:to>
      <xdr:col>111</xdr:col>
      <xdr:colOff>177800</xdr:colOff>
      <xdr:row>41</xdr:row>
      <xdr:rowOff>12459</xdr:rowOff>
    </xdr:to>
    <xdr:cxnSp macro="">
      <xdr:nvCxnSpPr>
        <xdr:cNvPr id="545" name="直線コネクタ 544">
          <a:extLst>
            <a:ext uri="{FF2B5EF4-FFF2-40B4-BE49-F238E27FC236}">
              <a16:creationId xmlns:a16="http://schemas.microsoft.com/office/drawing/2014/main" id="{BE836A00-88EF-4768-97EE-636C648E3517}"/>
            </a:ext>
          </a:extLst>
        </xdr:cNvPr>
        <xdr:cNvCxnSpPr/>
      </xdr:nvCxnSpPr>
      <xdr:spPr>
        <a:xfrm flipV="1">
          <a:off x="17988280" y="6884190"/>
          <a:ext cx="78994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133955</xdr:rowOff>
    </xdr:from>
    <xdr:to>
      <xdr:col>102</xdr:col>
      <xdr:colOff>165100</xdr:colOff>
      <xdr:row>41</xdr:row>
      <xdr:rowOff>64105</xdr:rowOff>
    </xdr:to>
    <xdr:sp macro="" textlink="">
      <xdr:nvSpPr>
        <xdr:cNvPr id="546" name="楕円 545">
          <a:extLst>
            <a:ext uri="{FF2B5EF4-FFF2-40B4-BE49-F238E27FC236}">
              <a16:creationId xmlns:a16="http://schemas.microsoft.com/office/drawing/2014/main" id="{686CDEF8-CB0E-4414-9817-037E6791DD55}"/>
            </a:ext>
          </a:extLst>
        </xdr:cNvPr>
        <xdr:cNvSpPr/>
      </xdr:nvSpPr>
      <xdr:spPr>
        <a:xfrm>
          <a:off x="17162780" y="6839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12459</xdr:rowOff>
    </xdr:from>
    <xdr:to>
      <xdr:col>107</xdr:col>
      <xdr:colOff>50800</xdr:colOff>
      <xdr:row>41</xdr:row>
      <xdr:rowOff>13305</xdr:rowOff>
    </xdr:to>
    <xdr:cxnSp macro="">
      <xdr:nvCxnSpPr>
        <xdr:cNvPr id="547" name="直線コネクタ 546">
          <a:extLst>
            <a:ext uri="{FF2B5EF4-FFF2-40B4-BE49-F238E27FC236}">
              <a16:creationId xmlns:a16="http://schemas.microsoft.com/office/drawing/2014/main" id="{582C9D10-9F9C-40F4-9938-2C3DA1D9BF19}"/>
            </a:ext>
          </a:extLst>
        </xdr:cNvPr>
        <xdr:cNvCxnSpPr/>
      </xdr:nvCxnSpPr>
      <xdr:spPr>
        <a:xfrm flipV="1">
          <a:off x="17213580" y="6885699"/>
          <a:ext cx="7747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A070F8E1-527B-47EE-808B-652FE765EFA5}"/>
            </a:ext>
          </a:extLst>
        </xdr:cNvPr>
        <xdr:cNvSpPr txBox="1"/>
      </xdr:nvSpPr>
      <xdr:spPr>
        <a:xfrm>
          <a:off x="18528811" y="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8AF7C97-767B-4F4B-9086-F3904F947DB7}"/>
            </a:ext>
          </a:extLst>
        </xdr:cNvPr>
        <xdr:cNvSpPr txBox="1"/>
      </xdr:nvSpPr>
      <xdr:spPr>
        <a:xfrm>
          <a:off x="17766811" y="63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4D3738BF-D744-4FBA-990C-F69D2A434E5A}"/>
            </a:ext>
          </a:extLst>
        </xdr:cNvPr>
        <xdr:cNvSpPr txBox="1"/>
      </xdr:nvSpPr>
      <xdr:spPr>
        <a:xfrm>
          <a:off x="16969251" y="63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52877</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95AE5013-3A5E-4921-8D79-4F1BAFF96E43}"/>
            </a:ext>
          </a:extLst>
        </xdr:cNvPr>
        <xdr:cNvSpPr txBox="1"/>
      </xdr:nvSpPr>
      <xdr:spPr>
        <a:xfrm>
          <a:off x="18528811" y="69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54386</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67F71400-3DC2-4B06-B036-B66675A53390}"/>
            </a:ext>
          </a:extLst>
        </xdr:cNvPr>
        <xdr:cNvSpPr txBox="1"/>
      </xdr:nvSpPr>
      <xdr:spPr>
        <a:xfrm>
          <a:off x="17766811" y="69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55232</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10841E84-DFA0-4827-8080-1EBDAD5422EF}"/>
            </a:ext>
          </a:extLst>
        </xdr:cNvPr>
        <xdr:cNvSpPr txBox="1"/>
      </xdr:nvSpPr>
      <xdr:spPr>
        <a:xfrm>
          <a:off x="16969251" y="69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77EE7594-1E3E-48B5-B40E-BA7822374E1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A0CE87D5-BABC-48A0-8DC6-60D1A0D2055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E1A8AA10-8D02-4763-A5DF-7274F7F7849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46F11FE6-2783-4D56-8023-AD01009EE16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5F87449-2C17-4DAA-8C3B-830CE6A78DF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41D1FB4F-0566-4071-9374-2541A210A41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A061E8EA-53A4-4DAF-A48B-474B6752AE9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BA84A711-2ECC-4C0E-BC73-B6125CE9853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D03BFDAE-1175-448A-9CE6-6417D7A02FC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879A548E-96BA-453A-87B7-A94164EE1B4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1EE13320-D2FE-4C15-8B62-00BF7174E94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A691290A-6748-4BCD-82F8-81E668F2C8D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8959E165-68CB-47E0-A1C3-28349B1C4BB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911CE259-AD45-4DA1-BD95-3F83392858C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35A0E3A-7C9D-4B5E-9337-19A0FCF0649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E9F6123F-72DB-4F25-AEAF-5F5DD8B9E3FC}"/>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E2184359-E748-41A6-9BB3-C796C9DFE94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9465C89D-E1A8-4015-B401-CAEBABD02C5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357FA1B3-B839-4ECC-9BAF-5F94CE66207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8724B8F3-A6C7-4AA5-B480-F9B4F61F56D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DE924E27-4F93-4382-BDC1-212B1D1AD1B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37C3CEA1-541B-48A8-8B06-FF2CA710A5D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C3EB8EA5-924C-4A99-9E41-92C6F53A8D4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84DFCE1C-B23E-4C18-B3C9-BFFDB666B81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CD901583-A60F-45DD-86AA-692DD4864B5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9CADCC23-BDBB-4AF9-8E92-42DBA7FAFF9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71289F98-576F-4F33-949B-33828F83C5E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A7B27F42-D111-425E-A39C-0AC07A765F7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1A014D73-69FF-4C53-8F91-0ACB8F359BD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2E2D7137-3F37-4832-B591-4D9E655F088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E8DCC1FB-437A-4585-B8C6-BF3DC3F0001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E55DB240-9709-413C-9304-BF13A68C6E6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875BCA7D-C2D1-438D-B80B-A5AB530ECB9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E5AF3C29-8144-4156-84D4-EC0A542B26A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B5625580-56E8-48CC-96E3-4D67B9ED9DA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4ACB4754-B61F-4939-8A91-ECA28103DB2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60EFE0F0-9502-4B55-8FFE-CCFB8F80603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F951F42B-D1B6-4CA6-B813-CC73A8BC859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82A38B74-4C2C-4705-8C41-2E72EC2FA1D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F43DAB52-97DA-457A-846B-37B58305A9E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D5E424-463F-4799-BCD7-4FB94884F20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9C912BE-F234-4E6D-8BBC-CEBBA734ADC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a:extLst>
            <a:ext uri="{FF2B5EF4-FFF2-40B4-BE49-F238E27FC236}">
              <a16:creationId xmlns:a16="http://schemas.microsoft.com/office/drawing/2014/main" id="{F9E5D422-59A3-4987-A18D-60A1E809EE5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a:extLst>
            <a:ext uri="{FF2B5EF4-FFF2-40B4-BE49-F238E27FC236}">
              <a16:creationId xmlns:a16="http://schemas.microsoft.com/office/drawing/2014/main" id="{9429EA8D-640D-4B89-9A57-718F31CDF9AB}"/>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a:extLst>
            <a:ext uri="{FF2B5EF4-FFF2-40B4-BE49-F238E27FC236}">
              <a16:creationId xmlns:a16="http://schemas.microsoft.com/office/drawing/2014/main" id="{1EF197A9-3BE9-499F-A42D-1E08A5CC623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a:extLst>
            <a:ext uri="{FF2B5EF4-FFF2-40B4-BE49-F238E27FC236}">
              <a16:creationId xmlns:a16="http://schemas.microsoft.com/office/drawing/2014/main" id="{368E4F52-AE1F-4928-AB76-07C1A375BBC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a:extLst>
            <a:ext uri="{FF2B5EF4-FFF2-40B4-BE49-F238E27FC236}">
              <a16:creationId xmlns:a16="http://schemas.microsoft.com/office/drawing/2014/main" id="{7DD02F98-710E-479D-9F80-736763FE8B6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a:extLst>
            <a:ext uri="{FF2B5EF4-FFF2-40B4-BE49-F238E27FC236}">
              <a16:creationId xmlns:a16="http://schemas.microsoft.com/office/drawing/2014/main" id="{D01B5E70-2807-4D14-B988-E1DC5EE1956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a:extLst>
            <a:ext uri="{FF2B5EF4-FFF2-40B4-BE49-F238E27FC236}">
              <a16:creationId xmlns:a16="http://schemas.microsoft.com/office/drawing/2014/main" id="{F929D2C6-1C12-441B-BDB7-282940C9103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a:extLst>
            <a:ext uri="{FF2B5EF4-FFF2-40B4-BE49-F238E27FC236}">
              <a16:creationId xmlns:a16="http://schemas.microsoft.com/office/drawing/2014/main" id="{6CA50E27-C0C2-4C6C-BE49-F9A58201922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a:extLst>
            <a:ext uri="{FF2B5EF4-FFF2-40B4-BE49-F238E27FC236}">
              <a16:creationId xmlns:a16="http://schemas.microsoft.com/office/drawing/2014/main" id="{44FF128E-A072-49E6-8D90-D980568546A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a:extLst>
            <a:ext uri="{FF2B5EF4-FFF2-40B4-BE49-F238E27FC236}">
              <a16:creationId xmlns:a16="http://schemas.microsoft.com/office/drawing/2014/main" id="{27754CCE-03F8-4463-974D-8D8BB1B9D23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a:extLst>
            <a:ext uri="{FF2B5EF4-FFF2-40B4-BE49-F238E27FC236}">
              <a16:creationId xmlns:a16="http://schemas.microsoft.com/office/drawing/2014/main" id="{400E7EC1-A1D7-409A-BD31-B0761B995D7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a:extLst>
            <a:ext uri="{FF2B5EF4-FFF2-40B4-BE49-F238E27FC236}">
              <a16:creationId xmlns:a16="http://schemas.microsoft.com/office/drawing/2014/main" id="{786595A2-F14C-40A0-8117-96AB2612D2C3}"/>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90A652C9-2637-4D95-B233-C1096346106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75FD5A96-7C74-4694-84D6-2FF4204C9DE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a:extLst>
            <a:ext uri="{FF2B5EF4-FFF2-40B4-BE49-F238E27FC236}">
              <a16:creationId xmlns:a16="http://schemas.microsoft.com/office/drawing/2014/main" id="{FAEF57E9-ACA2-487F-830E-FBE2E3B2D8D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11" name="直線コネクタ 610">
          <a:extLst>
            <a:ext uri="{FF2B5EF4-FFF2-40B4-BE49-F238E27FC236}">
              <a16:creationId xmlns:a16="http://schemas.microsoft.com/office/drawing/2014/main" id="{663A194E-BE01-43BF-9898-6432FE31F659}"/>
            </a:ext>
          </a:extLst>
        </xdr:cNvPr>
        <xdr:cNvCxnSpPr/>
      </xdr:nvCxnSpPr>
      <xdr:spPr>
        <a:xfrm flipV="1">
          <a:off x="14375764" y="16757468"/>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12" name="【庁舎】&#10;有形固定資産減価償却率最小値テキスト">
          <a:extLst>
            <a:ext uri="{FF2B5EF4-FFF2-40B4-BE49-F238E27FC236}">
              <a16:creationId xmlns:a16="http://schemas.microsoft.com/office/drawing/2014/main" id="{26566937-58F9-4792-B830-FD8094791B96}"/>
            </a:ext>
          </a:extLst>
        </xdr:cNvPr>
        <xdr:cNvSpPr txBox="1"/>
      </xdr:nvSpPr>
      <xdr:spPr>
        <a:xfrm>
          <a:off x="14414500" y="18243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13" name="直線コネクタ 612">
          <a:extLst>
            <a:ext uri="{FF2B5EF4-FFF2-40B4-BE49-F238E27FC236}">
              <a16:creationId xmlns:a16="http://schemas.microsoft.com/office/drawing/2014/main" id="{B110FF73-B7C3-4212-A1C3-24FB1B1BBD17}"/>
            </a:ext>
          </a:extLst>
        </xdr:cNvPr>
        <xdr:cNvCxnSpPr/>
      </xdr:nvCxnSpPr>
      <xdr:spPr>
        <a:xfrm>
          <a:off x="142875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14" name="【庁舎】&#10;有形固定資産減価償却率最大値テキスト">
          <a:extLst>
            <a:ext uri="{FF2B5EF4-FFF2-40B4-BE49-F238E27FC236}">
              <a16:creationId xmlns:a16="http://schemas.microsoft.com/office/drawing/2014/main" id="{C7BA7171-8EA0-4983-97F7-0010C03FB5EE}"/>
            </a:ext>
          </a:extLst>
        </xdr:cNvPr>
        <xdr:cNvSpPr txBox="1"/>
      </xdr:nvSpPr>
      <xdr:spPr>
        <a:xfrm>
          <a:off x="14414500" y="1653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15" name="直線コネクタ 614">
          <a:extLst>
            <a:ext uri="{FF2B5EF4-FFF2-40B4-BE49-F238E27FC236}">
              <a16:creationId xmlns:a16="http://schemas.microsoft.com/office/drawing/2014/main" id="{819A261B-49D1-4379-9FE5-4F4118356AC8}"/>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616" name="【庁舎】&#10;有形固定資産減価償却率平均値テキスト">
          <a:extLst>
            <a:ext uri="{FF2B5EF4-FFF2-40B4-BE49-F238E27FC236}">
              <a16:creationId xmlns:a16="http://schemas.microsoft.com/office/drawing/2014/main" id="{FBD3BBA4-30CD-4447-AB44-EC21A30BBAE2}"/>
            </a:ext>
          </a:extLst>
        </xdr:cNvPr>
        <xdr:cNvSpPr txBox="1"/>
      </xdr:nvSpPr>
      <xdr:spPr>
        <a:xfrm>
          <a:off x="14414500" y="17274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17" name="フローチャート: 判断 616">
          <a:extLst>
            <a:ext uri="{FF2B5EF4-FFF2-40B4-BE49-F238E27FC236}">
              <a16:creationId xmlns:a16="http://schemas.microsoft.com/office/drawing/2014/main" id="{16162EFD-BEBD-4520-98DC-E3CC79314EFB}"/>
            </a:ext>
          </a:extLst>
        </xdr:cNvPr>
        <xdr:cNvSpPr/>
      </xdr:nvSpPr>
      <xdr:spPr>
        <a:xfrm>
          <a:off x="14325600" y="174229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18" name="フローチャート: 判断 617">
          <a:extLst>
            <a:ext uri="{FF2B5EF4-FFF2-40B4-BE49-F238E27FC236}">
              <a16:creationId xmlns:a16="http://schemas.microsoft.com/office/drawing/2014/main" id="{49B96BDE-CB74-4D32-9400-B50BDAB5FF8C}"/>
            </a:ext>
          </a:extLst>
        </xdr:cNvPr>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19" name="フローチャート: 判断 618">
          <a:extLst>
            <a:ext uri="{FF2B5EF4-FFF2-40B4-BE49-F238E27FC236}">
              <a16:creationId xmlns:a16="http://schemas.microsoft.com/office/drawing/2014/main" id="{3C9454CA-2E0A-493A-9696-B21D0BA77570}"/>
            </a:ext>
          </a:extLst>
        </xdr:cNvPr>
        <xdr:cNvSpPr/>
      </xdr:nvSpPr>
      <xdr:spPr>
        <a:xfrm>
          <a:off x="128041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20" name="フローチャート: 判断 619">
          <a:extLst>
            <a:ext uri="{FF2B5EF4-FFF2-40B4-BE49-F238E27FC236}">
              <a16:creationId xmlns:a16="http://schemas.microsoft.com/office/drawing/2014/main" id="{2042364A-76E5-4B30-9511-EFFF4402A771}"/>
            </a:ext>
          </a:extLst>
        </xdr:cNvPr>
        <xdr:cNvSpPr/>
      </xdr:nvSpPr>
      <xdr:spPr>
        <a:xfrm>
          <a:off x="12029440" y="17285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24309A40-6EDF-45B5-B5A5-0D02CCE319D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53BE682F-B331-4418-ACE9-FE5758C29C1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BDDDBF2-F0C9-46F7-B91A-9946E7D1410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5D607933-E012-4813-959A-60009973092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93C8FDA4-8536-4B1A-BCAC-98DFAE57704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26" name="楕円 625">
          <a:extLst>
            <a:ext uri="{FF2B5EF4-FFF2-40B4-BE49-F238E27FC236}">
              <a16:creationId xmlns:a16="http://schemas.microsoft.com/office/drawing/2014/main" id="{BBDEA49A-A8D5-4191-857E-0EAE45DCFD02}"/>
            </a:ext>
          </a:extLst>
        </xdr:cNvPr>
        <xdr:cNvSpPr/>
      </xdr:nvSpPr>
      <xdr:spPr>
        <a:xfrm>
          <a:off x="14325600" y="175073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51179</xdr:rowOff>
    </xdr:from>
    <xdr:ext cx="405111" cy="259045"/>
    <xdr:sp macro="" textlink="">
      <xdr:nvSpPr>
        <xdr:cNvPr id="627" name="【庁舎】&#10;有形固定資産減価償却率該当値テキスト">
          <a:extLst>
            <a:ext uri="{FF2B5EF4-FFF2-40B4-BE49-F238E27FC236}">
              <a16:creationId xmlns:a16="http://schemas.microsoft.com/office/drawing/2014/main" id="{E16412CB-49A6-488E-A286-C44D8839DA2D}"/>
            </a:ext>
          </a:extLst>
        </xdr:cNvPr>
        <xdr:cNvSpPr txBox="1"/>
      </xdr:nvSpPr>
      <xdr:spPr>
        <a:xfrm>
          <a:off x="14414500" y="1748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628" name="楕円 627">
          <a:extLst>
            <a:ext uri="{FF2B5EF4-FFF2-40B4-BE49-F238E27FC236}">
              <a16:creationId xmlns:a16="http://schemas.microsoft.com/office/drawing/2014/main" id="{5561B5F1-5A82-4133-8C53-805229754F14}"/>
            </a:ext>
          </a:extLst>
        </xdr:cNvPr>
        <xdr:cNvSpPr/>
      </xdr:nvSpPr>
      <xdr:spPr>
        <a:xfrm>
          <a:off x="13578840" y="17535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151312</xdr:rowOff>
    </xdr:to>
    <xdr:cxnSp macro="">
      <xdr:nvCxnSpPr>
        <xdr:cNvPr id="629" name="直線コネクタ 628">
          <a:extLst>
            <a:ext uri="{FF2B5EF4-FFF2-40B4-BE49-F238E27FC236}">
              <a16:creationId xmlns:a16="http://schemas.microsoft.com/office/drawing/2014/main" id="{BB9244C8-2B3C-4D39-886A-F2942AF37C13}"/>
            </a:ext>
          </a:extLst>
        </xdr:cNvPr>
        <xdr:cNvCxnSpPr/>
      </xdr:nvCxnSpPr>
      <xdr:spPr>
        <a:xfrm flipV="1">
          <a:off x="13629640" y="17558112"/>
          <a:ext cx="74676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630" name="楕円 629">
          <a:extLst>
            <a:ext uri="{FF2B5EF4-FFF2-40B4-BE49-F238E27FC236}">
              <a16:creationId xmlns:a16="http://schemas.microsoft.com/office/drawing/2014/main" id="{6C0B76F8-B1DE-42F5-AC27-572136263F39}"/>
            </a:ext>
          </a:extLst>
        </xdr:cNvPr>
        <xdr:cNvSpPr/>
      </xdr:nvSpPr>
      <xdr:spPr>
        <a:xfrm>
          <a:off x="1280414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12519</xdr:rowOff>
    </xdr:to>
    <xdr:cxnSp macro="">
      <xdr:nvCxnSpPr>
        <xdr:cNvPr id="631" name="直線コネクタ 630">
          <a:extLst>
            <a:ext uri="{FF2B5EF4-FFF2-40B4-BE49-F238E27FC236}">
              <a16:creationId xmlns:a16="http://schemas.microsoft.com/office/drawing/2014/main" id="{6173028C-5698-4026-A9B7-BCBB725E1543}"/>
            </a:ext>
          </a:extLst>
        </xdr:cNvPr>
        <xdr:cNvCxnSpPr/>
      </xdr:nvCxnSpPr>
      <xdr:spPr>
        <a:xfrm flipV="1">
          <a:off x="12854940" y="17585872"/>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32" name="楕円 631">
          <a:extLst>
            <a:ext uri="{FF2B5EF4-FFF2-40B4-BE49-F238E27FC236}">
              <a16:creationId xmlns:a16="http://schemas.microsoft.com/office/drawing/2014/main" id="{620F2FA3-ADDC-4DB6-9F60-EA354159A332}"/>
            </a:ext>
          </a:extLst>
        </xdr:cNvPr>
        <xdr:cNvSpPr/>
      </xdr:nvSpPr>
      <xdr:spPr>
        <a:xfrm>
          <a:off x="12029440" y="1759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40277</xdr:rowOff>
    </xdr:to>
    <xdr:cxnSp macro="">
      <xdr:nvCxnSpPr>
        <xdr:cNvPr id="633" name="直線コネクタ 632">
          <a:extLst>
            <a:ext uri="{FF2B5EF4-FFF2-40B4-BE49-F238E27FC236}">
              <a16:creationId xmlns:a16="http://schemas.microsoft.com/office/drawing/2014/main" id="{A787FE56-591E-4673-A99C-39DD55BE65F1}"/>
            </a:ext>
          </a:extLst>
        </xdr:cNvPr>
        <xdr:cNvCxnSpPr/>
      </xdr:nvCxnSpPr>
      <xdr:spPr>
        <a:xfrm flipV="1">
          <a:off x="12072620" y="17614719"/>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34" name="n_1aveValue【庁舎】&#10;有形固定資産減価償却率">
          <a:extLst>
            <a:ext uri="{FF2B5EF4-FFF2-40B4-BE49-F238E27FC236}">
              <a16:creationId xmlns:a16="http://schemas.microsoft.com/office/drawing/2014/main" id="{5FB5EB7F-B7BC-4964-9D98-38A04601A09E}"/>
            </a:ext>
          </a:extLst>
        </xdr:cNvPr>
        <xdr:cNvSpPr txBox="1"/>
      </xdr:nvSpPr>
      <xdr:spPr>
        <a:xfrm>
          <a:off x="1343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35" name="n_2aveValue【庁舎】&#10;有形固定資産減価償却率">
          <a:extLst>
            <a:ext uri="{FF2B5EF4-FFF2-40B4-BE49-F238E27FC236}">
              <a16:creationId xmlns:a16="http://schemas.microsoft.com/office/drawing/2014/main" id="{5803D098-E746-40C6-B64A-EF5580BA61B3}"/>
            </a:ext>
          </a:extLst>
        </xdr:cNvPr>
        <xdr:cNvSpPr txBox="1"/>
      </xdr:nvSpPr>
      <xdr:spPr>
        <a:xfrm>
          <a:off x="126752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36" name="n_3aveValue【庁舎】&#10;有形固定資産減価償却率">
          <a:extLst>
            <a:ext uri="{FF2B5EF4-FFF2-40B4-BE49-F238E27FC236}">
              <a16:creationId xmlns:a16="http://schemas.microsoft.com/office/drawing/2014/main" id="{F950DB83-C228-4675-AE5D-6296FC5225CC}"/>
            </a:ext>
          </a:extLst>
        </xdr:cNvPr>
        <xdr:cNvSpPr txBox="1"/>
      </xdr:nvSpPr>
      <xdr:spPr>
        <a:xfrm>
          <a:off x="11900544" y="170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21789</xdr:rowOff>
    </xdr:from>
    <xdr:ext cx="405111" cy="259045"/>
    <xdr:sp macro="" textlink="">
      <xdr:nvSpPr>
        <xdr:cNvPr id="637" name="n_1mainValue【庁舎】&#10;有形固定資産減価償却率">
          <a:extLst>
            <a:ext uri="{FF2B5EF4-FFF2-40B4-BE49-F238E27FC236}">
              <a16:creationId xmlns:a16="http://schemas.microsoft.com/office/drawing/2014/main" id="{3FD19FC6-459F-43BF-9F28-9868740693DE}"/>
            </a:ext>
          </a:extLst>
        </xdr:cNvPr>
        <xdr:cNvSpPr txBox="1"/>
      </xdr:nvSpPr>
      <xdr:spPr>
        <a:xfrm>
          <a:off x="1343724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54446</xdr:rowOff>
    </xdr:from>
    <xdr:ext cx="405111" cy="259045"/>
    <xdr:sp macro="" textlink="">
      <xdr:nvSpPr>
        <xdr:cNvPr id="638" name="n_2mainValue【庁舎】&#10;有形固定資産減価償却率">
          <a:extLst>
            <a:ext uri="{FF2B5EF4-FFF2-40B4-BE49-F238E27FC236}">
              <a16:creationId xmlns:a16="http://schemas.microsoft.com/office/drawing/2014/main" id="{AEEA3ABA-9DBD-4B75-A099-654B7562004F}"/>
            </a:ext>
          </a:extLst>
        </xdr:cNvPr>
        <xdr:cNvSpPr txBox="1"/>
      </xdr:nvSpPr>
      <xdr:spPr>
        <a:xfrm>
          <a:off x="12675244"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39" name="n_3mainValue【庁舎】&#10;有形固定資産減価償却率">
          <a:extLst>
            <a:ext uri="{FF2B5EF4-FFF2-40B4-BE49-F238E27FC236}">
              <a16:creationId xmlns:a16="http://schemas.microsoft.com/office/drawing/2014/main" id="{2EE16A9B-64CA-4F1C-82D4-95228B15F7F4}"/>
            </a:ext>
          </a:extLst>
        </xdr:cNvPr>
        <xdr:cNvSpPr txBox="1"/>
      </xdr:nvSpPr>
      <xdr:spPr>
        <a:xfrm>
          <a:off x="1190054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04B93D61-23BB-4960-AEE4-5CC19F7DE20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229006F0-676C-4DE6-B555-6EC2A1F0EFA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A85BFB8F-E098-41FE-9832-0C645686A51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96E63F13-8A74-4FF3-8D2B-5164FB28514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257B576C-0AFF-4936-A57B-5D58B50E9D0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79BF8C8D-8B4C-4594-AF9D-F99D0790A75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2BC76924-2167-424F-8041-95FEDAA32D4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232476EB-0559-4D57-B2BE-FF3CA3F99C6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93E74AB2-AF4A-4F91-9ACA-F7AF2BD0A1B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EC9420EA-BFC6-4ABE-88ED-65E40D2F501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0" name="直線コネクタ 649">
          <a:extLst>
            <a:ext uri="{FF2B5EF4-FFF2-40B4-BE49-F238E27FC236}">
              <a16:creationId xmlns:a16="http://schemas.microsoft.com/office/drawing/2014/main" id="{691A037D-C70A-46D3-BC15-AD357BB74B84}"/>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2824275B-D9C4-4911-8A9F-965E611D6D8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2" name="直線コネクタ 651">
          <a:extLst>
            <a:ext uri="{FF2B5EF4-FFF2-40B4-BE49-F238E27FC236}">
              <a16:creationId xmlns:a16="http://schemas.microsoft.com/office/drawing/2014/main" id="{FECB03BE-69D8-45AB-9D9E-B19D532473ED}"/>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3" name="テキスト ボックス 652">
          <a:extLst>
            <a:ext uri="{FF2B5EF4-FFF2-40B4-BE49-F238E27FC236}">
              <a16:creationId xmlns:a16="http://schemas.microsoft.com/office/drawing/2014/main" id="{C5F985EF-8E9C-496E-8E0C-ECFA04A47DBA}"/>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4" name="直線コネクタ 653">
          <a:extLst>
            <a:ext uri="{FF2B5EF4-FFF2-40B4-BE49-F238E27FC236}">
              <a16:creationId xmlns:a16="http://schemas.microsoft.com/office/drawing/2014/main" id="{E17E4536-4B43-4890-B700-B03A06B62D8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5" name="テキスト ボックス 654">
          <a:extLst>
            <a:ext uri="{FF2B5EF4-FFF2-40B4-BE49-F238E27FC236}">
              <a16:creationId xmlns:a16="http://schemas.microsoft.com/office/drawing/2014/main" id="{D1EBC075-EA1B-47F5-8521-327148B1DB5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6" name="直線コネクタ 655">
          <a:extLst>
            <a:ext uri="{FF2B5EF4-FFF2-40B4-BE49-F238E27FC236}">
              <a16:creationId xmlns:a16="http://schemas.microsoft.com/office/drawing/2014/main" id="{E6AB59B6-9C52-4D63-8966-8BC6EF26474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7" name="テキスト ボックス 656">
          <a:extLst>
            <a:ext uri="{FF2B5EF4-FFF2-40B4-BE49-F238E27FC236}">
              <a16:creationId xmlns:a16="http://schemas.microsoft.com/office/drawing/2014/main" id="{9C87CF66-E195-4F66-8935-F7145DD2E67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8" name="直線コネクタ 657">
          <a:extLst>
            <a:ext uri="{FF2B5EF4-FFF2-40B4-BE49-F238E27FC236}">
              <a16:creationId xmlns:a16="http://schemas.microsoft.com/office/drawing/2014/main" id="{210AAD9A-4876-4970-9067-A05ADCFD56FF}"/>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9" name="テキスト ボックス 658">
          <a:extLst>
            <a:ext uri="{FF2B5EF4-FFF2-40B4-BE49-F238E27FC236}">
              <a16:creationId xmlns:a16="http://schemas.microsoft.com/office/drawing/2014/main" id="{F74AF84B-6246-4C2E-82B2-0D79BA6B5FC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0" name="直線コネクタ 659">
          <a:extLst>
            <a:ext uri="{FF2B5EF4-FFF2-40B4-BE49-F238E27FC236}">
              <a16:creationId xmlns:a16="http://schemas.microsoft.com/office/drawing/2014/main" id="{D88C7CCD-186D-4C79-8F89-CDF4D1C9FEF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A5A9ABB4-5D35-428D-A94D-27A74E6DEB0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310FF00B-E748-439C-802A-2B5619A0162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88E35408-E697-4A83-BF62-43BD8C86254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a16="http://schemas.microsoft.com/office/drawing/2014/main" id="{C3718CCC-C3C2-4FD1-8043-D96037AE0E7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65" name="直線コネクタ 664">
          <a:extLst>
            <a:ext uri="{FF2B5EF4-FFF2-40B4-BE49-F238E27FC236}">
              <a16:creationId xmlns:a16="http://schemas.microsoft.com/office/drawing/2014/main" id="{816E238E-A734-46DE-8C6E-8D025443BCB4}"/>
            </a:ext>
          </a:extLst>
        </xdr:cNvPr>
        <xdr:cNvCxnSpPr/>
      </xdr:nvCxnSpPr>
      <xdr:spPr>
        <a:xfrm flipV="1">
          <a:off x="19509104" y="16846731"/>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66" name="【庁舎】&#10;一人当たり面積最小値テキスト">
          <a:extLst>
            <a:ext uri="{FF2B5EF4-FFF2-40B4-BE49-F238E27FC236}">
              <a16:creationId xmlns:a16="http://schemas.microsoft.com/office/drawing/2014/main" id="{F9996BE0-FC88-44FC-B256-79B2EE4CA453}"/>
            </a:ext>
          </a:extLst>
        </xdr:cNvPr>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67" name="直線コネクタ 666">
          <a:extLst>
            <a:ext uri="{FF2B5EF4-FFF2-40B4-BE49-F238E27FC236}">
              <a16:creationId xmlns:a16="http://schemas.microsoft.com/office/drawing/2014/main" id="{BE8F82B0-9FCC-4146-9B00-7F2D62E49F76}"/>
            </a:ext>
          </a:extLst>
        </xdr:cNvPr>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68" name="【庁舎】&#10;一人当たり面積最大値テキスト">
          <a:extLst>
            <a:ext uri="{FF2B5EF4-FFF2-40B4-BE49-F238E27FC236}">
              <a16:creationId xmlns:a16="http://schemas.microsoft.com/office/drawing/2014/main" id="{94C26DA9-481C-4C37-92B1-DADC19A3FA51}"/>
            </a:ext>
          </a:extLst>
        </xdr:cNvPr>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69" name="直線コネクタ 668">
          <a:extLst>
            <a:ext uri="{FF2B5EF4-FFF2-40B4-BE49-F238E27FC236}">
              <a16:creationId xmlns:a16="http://schemas.microsoft.com/office/drawing/2014/main" id="{ED0052E1-9A85-475A-BD23-A1F5BE334943}"/>
            </a:ext>
          </a:extLst>
        </xdr:cNvPr>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70" name="【庁舎】&#10;一人当たり面積平均値テキスト">
          <a:extLst>
            <a:ext uri="{FF2B5EF4-FFF2-40B4-BE49-F238E27FC236}">
              <a16:creationId xmlns:a16="http://schemas.microsoft.com/office/drawing/2014/main" id="{0BE6E958-79BA-429D-8167-F43BB4672AED}"/>
            </a:ext>
          </a:extLst>
        </xdr:cNvPr>
        <xdr:cNvSpPr txBox="1"/>
      </xdr:nvSpPr>
      <xdr:spPr>
        <a:xfrm>
          <a:off x="19547840" y="1767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71" name="フローチャート: 判断 670">
          <a:extLst>
            <a:ext uri="{FF2B5EF4-FFF2-40B4-BE49-F238E27FC236}">
              <a16:creationId xmlns:a16="http://schemas.microsoft.com/office/drawing/2014/main" id="{9CDD80CF-E936-4460-8EC9-0FCAA39153D8}"/>
            </a:ext>
          </a:extLst>
        </xdr:cNvPr>
        <xdr:cNvSpPr/>
      </xdr:nvSpPr>
      <xdr:spPr>
        <a:xfrm>
          <a:off x="194589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72" name="フローチャート: 判断 671">
          <a:extLst>
            <a:ext uri="{FF2B5EF4-FFF2-40B4-BE49-F238E27FC236}">
              <a16:creationId xmlns:a16="http://schemas.microsoft.com/office/drawing/2014/main" id="{81D54339-627B-48EF-85D1-71DF4FF25FA8}"/>
            </a:ext>
          </a:extLst>
        </xdr:cNvPr>
        <xdr:cNvSpPr/>
      </xdr:nvSpPr>
      <xdr:spPr>
        <a:xfrm>
          <a:off x="1873504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73" name="フローチャート: 判断 672">
          <a:extLst>
            <a:ext uri="{FF2B5EF4-FFF2-40B4-BE49-F238E27FC236}">
              <a16:creationId xmlns:a16="http://schemas.microsoft.com/office/drawing/2014/main" id="{8095C932-EFA1-49A2-AB1F-EC4962E8C5A3}"/>
            </a:ext>
          </a:extLst>
        </xdr:cNvPr>
        <xdr:cNvSpPr/>
      </xdr:nvSpPr>
      <xdr:spPr>
        <a:xfrm>
          <a:off x="179374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4" name="フローチャート: 判断 673">
          <a:extLst>
            <a:ext uri="{FF2B5EF4-FFF2-40B4-BE49-F238E27FC236}">
              <a16:creationId xmlns:a16="http://schemas.microsoft.com/office/drawing/2014/main" id="{D7B7CAA6-D930-49C7-B83E-E2CC7A5DFF36}"/>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DFDE4D2-5604-40A6-81CA-E552D298774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D23E739-8DC3-4E28-B43B-DB7328E6D5C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15C2C31-B77E-4DB5-8AB1-915EC8EF5D3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8074D1E-E16E-4102-8A9B-4E13904A615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9803C60-DC74-4FCA-BB26-760CD140DC3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164193</xdr:rowOff>
    </xdr:from>
    <xdr:to>
      <xdr:col>116</xdr:col>
      <xdr:colOff>114300</xdr:colOff>
      <xdr:row>102</xdr:row>
      <xdr:rowOff>94343</xdr:rowOff>
    </xdr:to>
    <xdr:sp macro="" textlink="">
      <xdr:nvSpPr>
        <xdr:cNvPr id="680" name="楕円 679">
          <a:extLst>
            <a:ext uri="{FF2B5EF4-FFF2-40B4-BE49-F238E27FC236}">
              <a16:creationId xmlns:a16="http://schemas.microsoft.com/office/drawing/2014/main" id="{F08898FF-C4AF-48D9-B52A-4153FAC98015}"/>
            </a:ext>
          </a:extLst>
        </xdr:cNvPr>
        <xdr:cNvSpPr/>
      </xdr:nvSpPr>
      <xdr:spPr>
        <a:xfrm>
          <a:off x="19458940" y="17095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15620</xdr:rowOff>
    </xdr:from>
    <xdr:ext cx="469744" cy="259045"/>
    <xdr:sp macro="" textlink="">
      <xdr:nvSpPr>
        <xdr:cNvPr id="681" name="【庁舎】&#10;一人当たり面積該当値テキスト">
          <a:extLst>
            <a:ext uri="{FF2B5EF4-FFF2-40B4-BE49-F238E27FC236}">
              <a16:creationId xmlns:a16="http://schemas.microsoft.com/office/drawing/2014/main" id="{8F99B05D-00DA-440F-807F-AC343B5ED1FF}"/>
            </a:ext>
          </a:extLst>
        </xdr:cNvPr>
        <xdr:cNvSpPr txBox="1"/>
      </xdr:nvSpPr>
      <xdr:spPr>
        <a:xfrm>
          <a:off x="19547840" y="169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167458</xdr:rowOff>
    </xdr:from>
    <xdr:to>
      <xdr:col>112</xdr:col>
      <xdr:colOff>38100</xdr:colOff>
      <xdr:row>102</xdr:row>
      <xdr:rowOff>97608</xdr:rowOff>
    </xdr:to>
    <xdr:sp macro="" textlink="">
      <xdr:nvSpPr>
        <xdr:cNvPr id="682" name="楕円 681">
          <a:extLst>
            <a:ext uri="{FF2B5EF4-FFF2-40B4-BE49-F238E27FC236}">
              <a16:creationId xmlns:a16="http://schemas.microsoft.com/office/drawing/2014/main" id="{40D77FF5-D176-451E-B91F-13803DFCFF58}"/>
            </a:ext>
          </a:extLst>
        </xdr:cNvPr>
        <xdr:cNvSpPr/>
      </xdr:nvSpPr>
      <xdr:spPr>
        <a:xfrm>
          <a:off x="18735040" y="17099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43543</xdr:rowOff>
    </xdr:from>
    <xdr:to>
      <xdr:col>116</xdr:col>
      <xdr:colOff>63500</xdr:colOff>
      <xdr:row>102</xdr:row>
      <xdr:rowOff>46808</xdr:rowOff>
    </xdr:to>
    <xdr:cxnSp macro="">
      <xdr:nvCxnSpPr>
        <xdr:cNvPr id="683" name="直線コネクタ 682">
          <a:extLst>
            <a:ext uri="{FF2B5EF4-FFF2-40B4-BE49-F238E27FC236}">
              <a16:creationId xmlns:a16="http://schemas.microsoft.com/office/drawing/2014/main" id="{96CA50ED-261B-42F9-94FD-DE15B00CF775}"/>
            </a:ext>
          </a:extLst>
        </xdr:cNvPr>
        <xdr:cNvCxnSpPr/>
      </xdr:nvCxnSpPr>
      <xdr:spPr>
        <a:xfrm flipV="1">
          <a:off x="18778220" y="1714282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5806</xdr:rowOff>
    </xdr:from>
    <xdr:to>
      <xdr:col>107</xdr:col>
      <xdr:colOff>101600</xdr:colOff>
      <xdr:row>102</xdr:row>
      <xdr:rowOff>107406</xdr:rowOff>
    </xdr:to>
    <xdr:sp macro="" textlink="">
      <xdr:nvSpPr>
        <xdr:cNvPr id="684" name="楕円 683">
          <a:extLst>
            <a:ext uri="{FF2B5EF4-FFF2-40B4-BE49-F238E27FC236}">
              <a16:creationId xmlns:a16="http://schemas.microsoft.com/office/drawing/2014/main" id="{9CE93B36-D3A4-452B-9530-6CE3C481F63C}"/>
            </a:ext>
          </a:extLst>
        </xdr:cNvPr>
        <xdr:cNvSpPr/>
      </xdr:nvSpPr>
      <xdr:spPr>
        <a:xfrm>
          <a:off x="1793748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46808</xdr:rowOff>
    </xdr:from>
    <xdr:to>
      <xdr:col>111</xdr:col>
      <xdr:colOff>177800</xdr:colOff>
      <xdr:row>102</xdr:row>
      <xdr:rowOff>56606</xdr:rowOff>
    </xdr:to>
    <xdr:cxnSp macro="">
      <xdr:nvCxnSpPr>
        <xdr:cNvPr id="685" name="直線コネクタ 684">
          <a:extLst>
            <a:ext uri="{FF2B5EF4-FFF2-40B4-BE49-F238E27FC236}">
              <a16:creationId xmlns:a16="http://schemas.microsoft.com/office/drawing/2014/main" id="{0C882A76-F74A-4911-B2FA-23E60908A382}"/>
            </a:ext>
          </a:extLst>
        </xdr:cNvPr>
        <xdr:cNvCxnSpPr/>
      </xdr:nvCxnSpPr>
      <xdr:spPr>
        <a:xfrm flipV="1">
          <a:off x="17988280" y="1714608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xdr:rowOff>
    </xdr:from>
    <xdr:to>
      <xdr:col>102</xdr:col>
      <xdr:colOff>165100</xdr:colOff>
      <xdr:row>102</xdr:row>
      <xdr:rowOff>110671</xdr:rowOff>
    </xdr:to>
    <xdr:sp macro="" textlink="">
      <xdr:nvSpPr>
        <xdr:cNvPr id="686" name="楕円 685">
          <a:extLst>
            <a:ext uri="{FF2B5EF4-FFF2-40B4-BE49-F238E27FC236}">
              <a16:creationId xmlns:a16="http://schemas.microsoft.com/office/drawing/2014/main" id="{A8962A42-922C-4804-B72D-19A28BC85495}"/>
            </a:ext>
          </a:extLst>
        </xdr:cNvPr>
        <xdr:cNvSpPr/>
      </xdr:nvSpPr>
      <xdr:spPr>
        <a:xfrm>
          <a:off x="1716278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56606</xdr:rowOff>
    </xdr:from>
    <xdr:to>
      <xdr:col>107</xdr:col>
      <xdr:colOff>50800</xdr:colOff>
      <xdr:row>102</xdr:row>
      <xdr:rowOff>59871</xdr:rowOff>
    </xdr:to>
    <xdr:cxnSp macro="">
      <xdr:nvCxnSpPr>
        <xdr:cNvPr id="687" name="直線コネクタ 686">
          <a:extLst>
            <a:ext uri="{FF2B5EF4-FFF2-40B4-BE49-F238E27FC236}">
              <a16:creationId xmlns:a16="http://schemas.microsoft.com/office/drawing/2014/main" id="{1DB79B60-B434-4AD9-9096-BC27F408C727}"/>
            </a:ext>
          </a:extLst>
        </xdr:cNvPr>
        <xdr:cNvCxnSpPr/>
      </xdr:nvCxnSpPr>
      <xdr:spPr>
        <a:xfrm flipV="1">
          <a:off x="17213580" y="1715588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88" name="n_1aveValue【庁舎】&#10;一人当たり面積">
          <a:extLst>
            <a:ext uri="{FF2B5EF4-FFF2-40B4-BE49-F238E27FC236}">
              <a16:creationId xmlns:a16="http://schemas.microsoft.com/office/drawing/2014/main" id="{BEB93BF5-56C7-424B-AC2E-E5C198CD67A1}"/>
            </a:ext>
          </a:extLst>
        </xdr:cNvPr>
        <xdr:cNvSpPr txBox="1"/>
      </xdr:nvSpPr>
      <xdr:spPr>
        <a:xfrm>
          <a:off x="18561127" y="17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89" name="n_2aveValue【庁舎】&#10;一人当たり面積">
          <a:extLst>
            <a:ext uri="{FF2B5EF4-FFF2-40B4-BE49-F238E27FC236}">
              <a16:creationId xmlns:a16="http://schemas.microsoft.com/office/drawing/2014/main" id="{8B3EA3D2-34EA-4D77-9C6F-27D5B2D0B37E}"/>
            </a:ext>
          </a:extLst>
        </xdr:cNvPr>
        <xdr:cNvSpPr txBox="1"/>
      </xdr:nvSpPr>
      <xdr:spPr>
        <a:xfrm>
          <a:off x="17776267" y="17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690" name="n_3aveValue【庁舎】&#10;一人当たり面積">
          <a:extLst>
            <a:ext uri="{FF2B5EF4-FFF2-40B4-BE49-F238E27FC236}">
              <a16:creationId xmlns:a16="http://schemas.microsoft.com/office/drawing/2014/main" id="{685891DD-37B9-406C-85E3-84B4678FA26B}"/>
            </a:ext>
          </a:extLst>
        </xdr:cNvPr>
        <xdr:cNvSpPr txBox="1"/>
      </xdr:nvSpPr>
      <xdr:spPr>
        <a:xfrm>
          <a:off x="170015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114135</xdr:rowOff>
    </xdr:from>
    <xdr:ext cx="469744" cy="259045"/>
    <xdr:sp macro="" textlink="">
      <xdr:nvSpPr>
        <xdr:cNvPr id="691" name="n_1mainValue【庁舎】&#10;一人当たり面積">
          <a:extLst>
            <a:ext uri="{FF2B5EF4-FFF2-40B4-BE49-F238E27FC236}">
              <a16:creationId xmlns:a16="http://schemas.microsoft.com/office/drawing/2014/main" id="{CC9AFD91-5C66-425F-A4F9-FE2400121780}"/>
            </a:ext>
          </a:extLst>
        </xdr:cNvPr>
        <xdr:cNvSpPr txBox="1"/>
      </xdr:nvSpPr>
      <xdr:spPr>
        <a:xfrm>
          <a:off x="18561127" y="168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123933</xdr:rowOff>
    </xdr:from>
    <xdr:ext cx="469744" cy="259045"/>
    <xdr:sp macro="" textlink="">
      <xdr:nvSpPr>
        <xdr:cNvPr id="692" name="n_2mainValue【庁舎】&#10;一人当たり面積">
          <a:extLst>
            <a:ext uri="{FF2B5EF4-FFF2-40B4-BE49-F238E27FC236}">
              <a16:creationId xmlns:a16="http://schemas.microsoft.com/office/drawing/2014/main" id="{92F70056-4785-4A22-8E00-B27D9FF80ED5}"/>
            </a:ext>
          </a:extLst>
        </xdr:cNvPr>
        <xdr:cNvSpPr txBox="1"/>
      </xdr:nvSpPr>
      <xdr:spPr>
        <a:xfrm>
          <a:off x="17776267" y="168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127198</xdr:rowOff>
    </xdr:from>
    <xdr:ext cx="469744" cy="259045"/>
    <xdr:sp macro="" textlink="">
      <xdr:nvSpPr>
        <xdr:cNvPr id="693" name="n_3mainValue【庁舎】&#10;一人当たり面積">
          <a:extLst>
            <a:ext uri="{FF2B5EF4-FFF2-40B4-BE49-F238E27FC236}">
              <a16:creationId xmlns:a16="http://schemas.microsoft.com/office/drawing/2014/main" id="{3627C4CB-D91E-4372-BBD6-4D62427C3471}"/>
            </a:ext>
          </a:extLst>
        </xdr:cNvPr>
        <xdr:cNvSpPr txBox="1"/>
      </xdr:nvSpPr>
      <xdr:spPr>
        <a:xfrm>
          <a:off x="17001567" y="1689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FFFBA956-98AC-4B9A-95E3-F405F4347E6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C923F404-EE4C-4E60-8395-62BF023E332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CB4DC1ED-F642-4CD4-8F6B-B62A8BF22B6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図書館や庁舎は比較的新しく、面積も充実していると読み取ることができる。また、福祉施設における減価償却率も類似団体平均との比較において近似であり施設の更新が行われているものの、一人当たり面積は平均を下回っている。</a:t>
          </a:r>
        </a:p>
        <a:p>
          <a:r>
            <a:rPr kumimoji="1" lang="ja-JP" altLang="en-US" sz="1050">
              <a:latin typeface="ＭＳ Ｐゴシック" panose="020B0600070205080204" pitchFamily="50" charset="-128"/>
              <a:ea typeface="ＭＳ Ｐゴシック" panose="020B0600070205080204" pitchFamily="50" charset="-128"/>
            </a:rPr>
            <a:t>　体育館・プールや市民会館については、厚田区プール整備により一度は償却率の下降が見られたが、再び上昇に転じている。この点については、令和元年度の学校施設整備において体育館の大規模修繕を行っていることから、僅少ではあるが改善要素を見込んでいるところである。本施設類型に関しては、総じて、減価償却は一定程度進んでいるものの、一人当たり面積は比較的充実しているといえる。これは、合併前の旧団体において整備した施設を現在も多く使用していることが要因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となった要因として、固定資産税（償却資産）が増となったことによる、基準財政収入額の増加が挙げられる。その一方で、類似団体と比較すると、依然として平均を下回っている。今後は、歳入確保の取組を継続して行うとともに、地方債の発行を抑制するなど、安定的な財政運営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年度ぶりに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回った。悪化の要因としては、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除排雪経費の増加等が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はこれに加え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、経過年数の増加に伴い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施設の維持補修費の増加が見込まれることから、公共施設等総合管理計画に基づき、施設の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最適配置の実現を図るなど、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弾力性のある財政運営に努める。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62</xdr:row>
      <xdr:rowOff>160274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0813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78232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54102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405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62</xdr:row>
      <xdr:rowOff>10668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8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年度は、人件費が前年比で減少している一方で、物件費及び維持補修費が増加しており、類似団体平均との差が大きくなっている。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の増加要因としては、除排雪経費の増加が挙げられる。今後は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、合理的な財政運営を図り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、必要経費の見直しに努めていく。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9344</xdr:rowOff>
    </xdr:from>
    <xdr:to>
      <xdr:col>23</xdr:col>
      <xdr:colOff>133350</xdr:colOff>
      <xdr:row>88</xdr:row>
      <xdr:rowOff>77819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96944"/>
          <a:ext cx="838200" cy="6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91540</xdr:rowOff>
    </xdr:from>
    <xdr:to>
      <xdr:col>19</xdr:col>
      <xdr:colOff>133350</xdr:colOff>
      <xdr:row>88</xdr:row>
      <xdr:rowOff>9344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007690"/>
          <a:ext cx="8890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45478</xdr:rowOff>
    </xdr:from>
    <xdr:to>
      <xdr:col>15</xdr:col>
      <xdr:colOff>82550</xdr:colOff>
      <xdr:row>87</xdr:row>
      <xdr:rowOff>91540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961628"/>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45478</xdr:rowOff>
    </xdr:from>
    <xdr:to>
      <xdr:col>11</xdr:col>
      <xdr:colOff>31750</xdr:colOff>
      <xdr:row>87</xdr:row>
      <xdr:rowOff>86204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961628"/>
          <a:ext cx="889000" cy="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27019</xdr:rowOff>
    </xdr:from>
    <xdr:to>
      <xdr:col>23</xdr:col>
      <xdr:colOff>184150</xdr:colOff>
      <xdr:row>88</xdr:row>
      <xdr:rowOff>128619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170546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129994</xdr:rowOff>
    </xdr:from>
    <xdr:to>
      <xdr:col>19</xdr:col>
      <xdr:colOff>184150</xdr:colOff>
      <xdr:row>88</xdr:row>
      <xdr:rowOff>60144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44921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3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40740</xdr:rowOff>
    </xdr:from>
    <xdr:to>
      <xdr:col>15</xdr:col>
      <xdr:colOff>133350</xdr:colOff>
      <xdr:row>87</xdr:row>
      <xdr:rowOff>142340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127117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04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166128</xdr:rowOff>
    </xdr:from>
    <xdr:to>
      <xdr:col>11</xdr:col>
      <xdr:colOff>82550</xdr:colOff>
      <xdr:row>87</xdr:row>
      <xdr:rowOff>96278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9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81055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99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35404</xdr:rowOff>
    </xdr:from>
    <xdr:to>
      <xdr:col>7</xdr:col>
      <xdr:colOff>31750</xdr:colOff>
      <xdr:row>87</xdr:row>
      <xdr:rowOff>137004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9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121781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03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となっている。国に準拠した給与水準を確保する方針は従前から変わらず、今後も定員適正化計画に基づき適正な管理を行う。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773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退職等に伴う欠員を補填するため、近年は職員の新規採用を一定規模行っていることから、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年度は前年度に引き続き類似団体の平均を上回った。人口の減少が直ちに事務量の減少に結びつかないものではあるが、一層の定員適正化に努め、定員適正化計画を着実に実行していく。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95250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34925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4763</xdr:rowOff>
    </xdr:from>
    <xdr:to>
      <xdr:col>72</xdr:col>
      <xdr:colOff>203200</xdr:colOff>
      <xdr:row>61</xdr:row>
      <xdr:rowOff>14817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32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4763</xdr:rowOff>
    </xdr:from>
    <xdr:to>
      <xdr:col>68</xdr:col>
      <xdr:colOff>152400</xdr:colOff>
      <xdr:row>61</xdr:row>
      <xdr:rowOff>32914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632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16527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50394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125413</xdr:rowOff>
    </xdr:from>
    <xdr:to>
      <xdr:col>68</xdr:col>
      <xdr:colOff>203200</xdr:colOff>
      <xdr:row>61</xdr:row>
      <xdr:rowOff>55563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40340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153564</xdr:rowOff>
    </xdr:from>
    <xdr:to>
      <xdr:col>64</xdr:col>
      <xdr:colOff>152400</xdr:colOff>
      <xdr:row>61</xdr:row>
      <xdr:rowOff>83714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93891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財政運営指針に基づき、普通建設事業債の発行を抑制したことなどにより単年度の実質公債費比率は改善されたものの、平成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の単年度実質公債費比率が高かったため、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か年平均では昨年度から変わらずの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％となった。今後財政運営指針に基づき、市債発行を適正規模に留め、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129286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58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129286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2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95504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2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％となった要因として、庁舎建設事業等の地方債残高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したことなどが挙げられる。今後も財政運営指針に基づき、道内類似団体平均未満になるよう将来負担比率の改善に努める。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104343</xdr:rowOff>
    </xdr:from>
    <xdr:to>
      <xdr:col>81</xdr:col>
      <xdr:colOff>44450</xdr:colOff>
      <xdr:row>19</xdr:row>
      <xdr:rowOff>10109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90443"/>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165151</xdr:rowOff>
    </xdr:from>
    <xdr:to>
      <xdr:col>77</xdr:col>
      <xdr:colOff>44450</xdr:colOff>
      <xdr:row>19</xdr:row>
      <xdr:rowOff>10109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25125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162255</xdr:rowOff>
    </xdr:from>
    <xdr:to>
      <xdr:col>72</xdr:col>
      <xdr:colOff>203200</xdr:colOff>
      <xdr:row>18</xdr:row>
      <xdr:rowOff>165151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2483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162255</xdr:rowOff>
    </xdr:from>
    <xdr:to>
      <xdr:col>68</xdr:col>
      <xdr:colOff>152400</xdr:colOff>
      <xdr:row>19</xdr:row>
      <xdr:rowOff>94081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248355"/>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53543</xdr:rowOff>
    </xdr:from>
    <xdr:to>
      <xdr:col>81</xdr:col>
      <xdr:colOff>95250</xdr:colOff>
      <xdr:row>18</xdr:row>
      <xdr:rowOff>155143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25620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130759</xdr:rowOff>
    </xdr:from>
    <xdr:to>
      <xdr:col>77</xdr:col>
      <xdr:colOff>95250</xdr:colOff>
      <xdr:row>19</xdr:row>
      <xdr:rowOff>60909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45686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0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114351</xdr:rowOff>
    </xdr:from>
    <xdr:to>
      <xdr:col>73</xdr:col>
      <xdr:colOff>44450</xdr:colOff>
      <xdr:row>19</xdr:row>
      <xdr:rowOff>44501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29278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28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111455</xdr:rowOff>
    </xdr:from>
    <xdr:to>
      <xdr:col>68</xdr:col>
      <xdr:colOff>203200</xdr:colOff>
      <xdr:row>19</xdr:row>
      <xdr:rowOff>41605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26382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43281</xdr:rowOff>
    </xdr:from>
    <xdr:to>
      <xdr:col>64</xdr:col>
      <xdr:colOff>152400</xdr:colOff>
      <xdr:row>19</xdr:row>
      <xdr:rowOff>144881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3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129658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38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類似団体平均と比較して経常収支比率における人件費分の比率が低くなっている要因として、消防業務を一部事務組合で行っていることが挙げられる。また、前年度と比べ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人員の適正配置の推進によるものである。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今後も定員適正化計画に基づいて定員の適正化を推進していくことにより、引き続き人件費抑制に努める。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労務単価の上昇に伴う施設の維持管理経費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今後は、財政運営指針に基づき、事務事業の点検を行い適正な歳出削減に努める。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2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少子高齢化等による社会保障関係費の増加により、前年度比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％増となっている。今後も少子高齢化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の進行により扶助費の増加が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見込まれることから、事業の必要性や効果の検証を重ねた上で事業内容の精査を行うなど、適正な執行に努める。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64407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116115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除排雪経費の増等により維持補修費が増加し、前年度比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老朽化した施設の維持管理による維持補修費の増加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見込まれるため、公共施設の適正管理に努める。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84546</xdr:rowOff>
    </xdr:from>
    <xdr:to>
      <xdr:col>82</xdr:col>
      <xdr:colOff>107950</xdr:colOff>
      <xdr:row>57</xdr:row>
      <xdr:rowOff>76381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8574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117203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85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57</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8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57</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9880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25581</xdr:rowOff>
    </xdr:from>
    <xdr:to>
      <xdr:col>82</xdr:col>
      <xdr:colOff>158750</xdr:colOff>
      <xdr:row>57</xdr:row>
      <xdr:rowOff>127181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169108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水準と比較すると依然として比率が高い。要因は、高料金対策を含めた水道事業会計に対する補助金の影響が大きい。また、消防業務を一部事務組合で行っているため類似団体と比べても割合が大きい。今後も外部団体の補助金等の有効性・必要性を検証し、見直し等を含めた検討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89444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6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37</xdr:row>
      <xdr:rowOff>95976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95976</xdr:rowOff>
    </xdr:from>
    <xdr:to>
      <xdr:col>73</xdr:col>
      <xdr:colOff>180975</xdr:colOff>
      <xdr:row>37</xdr:row>
      <xdr:rowOff>135164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396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135164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351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4190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45176</xdr:rowOff>
    </xdr:from>
    <xdr:to>
      <xdr:col>74</xdr:col>
      <xdr:colOff>31750</xdr:colOff>
      <xdr:row>37</xdr:row>
      <xdr:rowOff>146776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131553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財政運営指針の着実な実行により、経常収支比率における公債費分の比率が悪化しないように努め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、類似団体平均値と比較すると高い状態で推移しているため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今後も財政運営指針に基づき、公債費の抑制に努める。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040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53848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21844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58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49276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％増であり、年々増加傾向にある。扶助費や維持補修費が増加傾向にあり、今後も増加すると見込まれるが、財政の硬直化を招かないよう義務的経費をはじめとした歳出の適正化に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623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65278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480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83909</xdr:rowOff>
    </xdr:from>
    <xdr:to>
      <xdr:col>29</xdr:col>
      <xdr:colOff>127000</xdr:colOff>
      <xdr:row>15</xdr:row>
      <xdr:rowOff>85223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3284"/>
          <a:ext cx="647700" cy="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85223</xdr:rowOff>
    </xdr:from>
    <xdr:to>
      <xdr:col>26</xdr:col>
      <xdr:colOff>50800</xdr:colOff>
      <xdr:row>15</xdr:row>
      <xdr:rowOff>102578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4598"/>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80004</xdr:rowOff>
    </xdr:from>
    <xdr:to>
      <xdr:col>22</xdr:col>
      <xdr:colOff>114300</xdr:colOff>
      <xdr:row>15</xdr:row>
      <xdr:rowOff>102578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99379"/>
          <a:ext cx="698500" cy="2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80004</xdr:rowOff>
    </xdr:from>
    <xdr:to>
      <xdr:col>18</xdr:col>
      <xdr:colOff>177800</xdr:colOff>
      <xdr:row>15</xdr:row>
      <xdr:rowOff>82461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9379"/>
          <a:ext cx="698500" cy="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33109</xdr:rowOff>
    </xdr:from>
    <xdr:to>
      <xdr:col>29</xdr:col>
      <xdr:colOff>177800</xdr:colOff>
      <xdr:row>15</xdr:row>
      <xdr:rowOff>134709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49636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34423</xdr:rowOff>
    </xdr:from>
    <xdr:to>
      <xdr:col>26</xdr:col>
      <xdr:colOff>101600</xdr:colOff>
      <xdr:row>15</xdr:row>
      <xdr:rowOff>136023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146200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51778</xdr:rowOff>
    </xdr:from>
    <xdr:to>
      <xdr:col>22</xdr:col>
      <xdr:colOff>165100</xdr:colOff>
      <xdr:row>15</xdr:row>
      <xdr:rowOff>153378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163555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29204</xdr:rowOff>
    </xdr:from>
    <xdr:to>
      <xdr:col>19</xdr:col>
      <xdr:colOff>38100</xdr:colOff>
      <xdr:row>15</xdr:row>
      <xdr:rowOff>130804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140981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31661</xdr:rowOff>
    </xdr:from>
    <xdr:to>
      <xdr:col>15</xdr:col>
      <xdr:colOff>101600</xdr:colOff>
      <xdr:row>15</xdr:row>
      <xdr:rowOff>133261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143438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302173</xdr:rowOff>
    </xdr:from>
    <xdr:to>
      <xdr:col>29</xdr:col>
      <xdr:colOff>127000</xdr:colOff>
      <xdr:row>35</xdr:row>
      <xdr:rowOff>12243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69623"/>
          <a:ext cx="6477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302173</xdr:rowOff>
    </xdr:from>
    <xdr:to>
      <xdr:col>26</xdr:col>
      <xdr:colOff>50800</xdr:colOff>
      <xdr:row>34</xdr:row>
      <xdr:rowOff>323172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69623"/>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323172</xdr:rowOff>
    </xdr:from>
    <xdr:to>
      <xdr:col>22</xdr:col>
      <xdr:colOff>114300</xdr:colOff>
      <xdr:row>35</xdr:row>
      <xdr:rowOff>21060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90622"/>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21060</xdr:rowOff>
    </xdr:from>
    <xdr:to>
      <xdr:col>18</xdr:col>
      <xdr:colOff>177800</xdr:colOff>
      <xdr:row>35</xdr:row>
      <xdr:rowOff>134936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31410"/>
          <a:ext cx="698500" cy="1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304343</xdr:rowOff>
    </xdr:from>
    <xdr:to>
      <xdr:col>29</xdr:col>
      <xdr:colOff>177800</xdr:colOff>
      <xdr:row>35</xdr:row>
      <xdr:rowOff>63043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149420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1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251373</xdr:rowOff>
    </xdr:from>
    <xdr:to>
      <xdr:col>26</xdr:col>
      <xdr:colOff>101600</xdr:colOff>
      <xdr:row>35</xdr:row>
      <xdr:rowOff>10073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20250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8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272372</xdr:rowOff>
    </xdr:from>
    <xdr:to>
      <xdr:col>22</xdr:col>
      <xdr:colOff>165100</xdr:colOff>
      <xdr:row>35</xdr:row>
      <xdr:rowOff>31072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41248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313160</xdr:rowOff>
    </xdr:from>
    <xdr:to>
      <xdr:col>19</xdr:col>
      <xdr:colOff>38100</xdr:colOff>
      <xdr:row>35</xdr:row>
      <xdr:rowOff>71860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8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82037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4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113868</xdr:rowOff>
    </xdr:from>
    <xdr:to>
      <xdr:col>24</xdr:col>
      <xdr:colOff>63500</xdr:colOff>
      <xdr:row>36</xdr:row>
      <xdr:rowOff>116687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6068"/>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66453</xdr:rowOff>
    </xdr:from>
    <xdr:to>
      <xdr:col>19</xdr:col>
      <xdr:colOff>177800</xdr:colOff>
      <xdr:row>36</xdr:row>
      <xdr:rowOff>113868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38653"/>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66453</xdr:rowOff>
    </xdr:from>
    <xdr:to>
      <xdr:col>15</xdr:col>
      <xdr:colOff>50800</xdr:colOff>
      <xdr:row>36</xdr:row>
      <xdr:rowOff>79483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86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63424</xdr:rowOff>
    </xdr:from>
    <xdr:to>
      <xdr:col>10</xdr:col>
      <xdr:colOff>114300</xdr:colOff>
      <xdr:row>36</xdr:row>
      <xdr:rowOff>79483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5624"/>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65887</xdr:rowOff>
    </xdr:from>
    <xdr:to>
      <xdr:col>24</xdr:col>
      <xdr:colOff>114300</xdr:colOff>
      <xdr:row>36</xdr:row>
      <xdr:rowOff>167487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88764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63068</xdr:rowOff>
    </xdr:from>
    <xdr:to>
      <xdr:col>20</xdr:col>
      <xdr:colOff>38100</xdr:colOff>
      <xdr:row>36</xdr:row>
      <xdr:rowOff>164668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15653</xdr:rowOff>
    </xdr:from>
    <xdr:to>
      <xdr:col>15</xdr:col>
      <xdr:colOff>101600</xdr:colOff>
      <xdr:row>36</xdr:row>
      <xdr:rowOff>117253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133780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28683</xdr:rowOff>
    </xdr:from>
    <xdr:to>
      <xdr:col>10</xdr:col>
      <xdr:colOff>165100</xdr:colOff>
      <xdr:row>36</xdr:row>
      <xdr:rowOff>130283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146810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12624</xdr:rowOff>
    </xdr:from>
    <xdr:to>
      <xdr:col>6</xdr:col>
      <xdr:colOff>38100</xdr:colOff>
      <xdr:row>36</xdr:row>
      <xdr:rowOff>114224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130751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154353</xdr:rowOff>
    </xdr:from>
    <xdr:to>
      <xdr:col>24</xdr:col>
      <xdr:colOff>63500</xdr:colOff>
      <xdr:row>51</xdr:row>
      <xdr:rowOff>159611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89830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159611</xdr:rowOff>
    </xdr:from>
    <xdr:to>
      <xdr:col>19</xdr:col>
      <xdr:colOff>177800</xdr:colOff>
      <xdr:row>52</xdr:row>
      <xdr:rowOff>64559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903561"/>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64559</xdr:rowOff>
    </xdr:from>
    <xdr:to>
      <xdr:col>15</xdr:col>
      <xdr:colOff>50800</xdr:colOff>
      <xdr:row>52</xdr:row>
      <xdr:rowOff>146786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979959"/>
          <a:ext cx="889000" cy="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146786</xdr:rowOff>
    </xdr:from>
    <xdr:to>
      <xdr:col>10</xdr:col>
      <xdr:colOff>114300</xdr:colOff>
      <xdr:row>52</xdr:row>
      <xdr:rowOff>150444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06218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103553</xdr:rowOff>
    </xdr:from>
    <xdr:to>
      <xdr:col>24</xdr:col>
      <xdr:colOff>114300</xdr:colOff>
      <xdr:row>52</xdr:row>
      <xdr:rowOff>33703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8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126430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6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108811</xdr:rowOff>
    </xdr:from>
    <xdr:to>
      <xdr:col>20</xdr:col>
      <xdr:colOff>38100</xdr:colOff>
      <xdr:row>52</xdr:row>
      <xdr:rowOff>38961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55488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6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13759</xdr:rowOff>
    </xdr:from>
    <xdr:to>
      <xdr:col>15</xdr:col>
      <xdr:colOff>101600</xdr:colOff>
      <xdr:row>52</xdr:row>
      <xdr:rowOff>115359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131886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7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95986</xdr:rowOff>
    </xdr:from>
    <xdr:to>
      <xdr:col>10</xdr:col>
      <xdr:colOff>165100</xdr:colOff>
      <xdr:row>53</xdr:row>
      <xdr:rowOff>26136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42663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7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99644</xdr:rowOff>
    </xdr:from>
    <xdr:to>
      <xdr:col>6</xdr:col>
      <xdr:colOff>38100</xdr:colOff>
      <xdr:row>53</xdr:row>
      <xdr:rowOff>29794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0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46321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7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6289</xdr:rowOff>
    </xdr:from>
    <xdr:to>
      <xdr:col>24</xdr:col>
      <xdr:colOff>63500</xdr:colOff>
      <xdr:row>72</xdr:row>
      <xdr:rowOff>50820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179239"/>
          <a:ext cx="838200" cy="2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50820</xdr:rowOff>
    </xdr:from>
    <xdr:to>
      <xdr:col>19</xdr:col>
      <xdr:colOff>177800</xdr:colOff>
      <xdr:row>73</xdr:row>
      <xdr:rowOff>22428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395220"/>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22428</xdr:rowOff>
    </xdr:from>
    <xdr:to>
      <xdr:col>15</xdr:col>
      <xdr:colOff>50800</xdr:colOff>
      <xdr:row>73</xdr:row>
      <xdr:rowOff>74778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53827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125892</xdr:rowOff>
    </xdr:from>
    <xdr:to>
      <xdr:col>10</xdr:col>
      <xdr:colOff>114300</xdr:colOff>
      <xdr:row>73</xdr:row>
      <xdr:rowOff>74778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470292"/>
          <a:ext cx="889000" cy="1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126939</xdr:rowOff>
    </xdr:from>
    <xdr:to>
      <xdr:col>24</xdr:col>
      <xdr:colOff>114300</xdr:colOff>
      <xdr:row>71</xdr:row>
      <xdr:rowOff>57089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1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79966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0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20</xdr:rowOff>
    </xdr:from>
    <xdr:to>
      <xdr:col>20</xdr:col>
      <xdr:colOff>38100</xdr:colOff>
      <xdr:row>72</xdr:row>
      <xdr:rowOff>101620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3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118147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1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143078</xdr:rowOff>
    </xdr:from>
    <xdr:to>
      <xdr:col>15</xdr:col>
      <xdr:colOff>101600</xdr:colOff>
      <xdr:row>73</xdr:row>
      <xdr:rowOff>73228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89755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2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23978</xdr:rowOff>
    </xdr:from>
    <xdr:to>
      <xdr:col>10</xdr:col>
      <xdr:colOff>165100</xdr:colOff>
      <xdr:row>73</xdr:row>
      <xdr:rowOff>125578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142105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3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75092</xdr:rowOff>
    </xdr:from>
    <xdr:to>
      <xdr:col>6</xdr:col>
      <xdr:colOff>38100</xdr:colOff>
      <xdr:row>73</xdr:row>
      <xdr:rowOff>5242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21769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81651</xdr:rowOff>
    </xdr:from>
    <xdr:to>
      <xdr:col>24</xdr:col>
      <xdr:colOff>63500</xdr:colOff>
      <xdr:row>94</xdr:row>
      <xdr:rowOff>104449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197951"/>
          <a:ext cx="8382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104449</xdr:rowOff>
    </xdr:from>
    <xdr:to>
      <xdr:col>19</xdr:col>
      <xdr:colOff>177800</xdr:colOff>
      <xdr:row>94</xdr:row>
      <xdr:rowOff>159877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20749"/>
          <a:ext cx="8890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159877</xdr:rowOff>
    </xdr:from>
    <xdr:to>
      <xdr:col>15</xdr:col>
      <xdr:colOff>50800</xdr:colOff>
      <xdr:row>95</xdr:row>
      <xdr:rowOff>127386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76177"/>
          <a:ext cx="889000" cy="1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127386</xdr:rowOff>
    </xdr:from>
    <xdr:to>
      <xdr:col>10</xdr:col>
      <xdr:colOff>114300</xdr:colOff>
      <xdr:row>96</xdr:row>
      <xdr:rowOff>49602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15136"/>
          <a:ext cx="889000" cy="9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30851</xdr:rowOff>
    </xdr:from>
    <xdr:to>
      <xdr:col>24</xdr:col>
      <xdr:colOff>114300</xdr:colOff>
      <xdr:row>94</xdr:row>
      <xdr:rowOff>132451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1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53728</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9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53649</xdr:rowOff>
    </xdr:from>
    <xdr:to>
      <xdr:col>20</xdr:col>
      <xdr:colOff>38100</xdr:colOff>
      <xdr:row>94</xdr:row>
      <xdr:rowOff>155249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326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9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109077</xdr:rowOff>
    </xdr:from>
    <xdr:to>
      <xdr:col>15</xdr:col>
      <xdr:colOff>101600</xdr:colOff>
      <xdr:row>95</xdr:row>
      <xdr:rowOff>39227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55754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00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76586</xdr:rowOff>
    </xdr:from>
    <xdr:to>
      <xdr:col>10</xdr:col>
      <xdr:colOff>165100</xdr:colOff>
      <xdr:row>96</xdr:row>
      <xdr:rowOff>6736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23263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1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170252</xdr:rowOff>
    </xdr:from>
    <xdr:to>
      <xdr:col>6</xdr:col>
      <xdr:colOff>38100</xdr:colOff>
      <xdr:row>96</xdr:row>
      <xdr:rowOff>100402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116929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11941</xdr:rowOff>
    </xdr:from>
    <xdr:to>
      <xdr:col>55</xdr:col>
      <xdr:colOff>0</xdr:colOff>
      <xdr:row>35</xdr:row>
      <xdr:rowOff>33601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12691"/>
          <a:ext cx="8382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33601</xdr:rowOff>
    </xdr:from>
    <xdr:to>
      <xdr:col>50</xdr:col>
      <xdr:colOff>114300</xdr:colOff>
      <xdr:row>35</xdr:row>
      <xdr:rowOff>46431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034351"/>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131142</xdr:rowOff>
    </xdr:from>
    <xdr:to>
      <xdr:col>45</xdr:col>
      <xdr:colOff>177800</xdr:colOff>
      <xdr:row>35</xdr:row>
      <xdr:rowOff>46431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788992"/>
          <a:ext cx="889000" cy="25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131142</xdr:rowOff>
    </xdr:from>
    <xdr:to>
      <xdr:col>41</xdr:col>
      <xdr:colOff>50800</xdr:colOff>
      <xdr:row>35</xdr:row>
      <xdr:rowOff>29172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788992"/>
          <a:ext cx="889000" cy="2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132591</xdr:rowOff>
    </xdr:from>
    <xdr:to>
      <xdr:col>55</xdr:col>
      <xdr:colOff>50800</xdr:colOff>
      <xdr:row>35</xdr:row>
      <xdr:rowOff>62741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155468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154251</xdr:rowOff>
    </xdr:from>
    <xdr:to>
      <xdr:col>50</xdr:col>
      <xdr:colOff>165100</xdr:colOff>
      <xdr:row>35</xdr:row>
      <xdr:rowOff>84401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100928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5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167081</xdr:rowOff>
    </xdr:from>
    <xdr:to>
      <xdr:col>46</xdr:col>
      <xdr:colOff>38100</xdr:colOff>
      <xdr:row>35</xdr:row>
      <xdr:rowOff>97231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113758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7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80342</xdr:rowOff>
    </xdr:from>
    <xdr:to>
      <xdr:col>41</xdr:col>
      <xdr:colOff>101600</xdr:colOff>
      <xdr:row>34</xdr:row>
      <xdr:rowOff>10492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7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27019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5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149822</xdr:rowOff>
    </xdr:from>
    <xdr:to>
      <xdr:col>36</xdr:col>
      <xdr:colOff>165100</xdr:colOff>
      <xdr:row>35</xdr:row>
      <xdr:rowOff>79972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96499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161463</xdr:rowOff>
    </xdr:from>
    <xdr:to>
      <xdr:col>55</xdr:col>
      <xdr:colOff>0</xdr:colOff>
      <xdr:row>58</xdr:row>
      <xdr:rowOff>33721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34113"/>
          <a:ext cx="8382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128979</xdr:rowOff>
    </xdr:from>
    <xdr:to>
      <xdr:col>50</xdr:col>
      <xdr:colOff>114300</xdr:colOff>
      <xdr:row>57</xdr:row>
      <xdr:rowOff>161463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30179"/>
          <a:ext cx="889000" cy="20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128979</xdr:rowOff>
    </xdr:from>
    <xdr:to>
      <xdr:col>45</xdr:col>
      <xdr:colOff>177800</xdr:colOff>
      <xdr:row>57</xdr:row>
      <xdr:rowOff>121376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30179"/>
          <a:ext cx="889000" cy="16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121376</xdr:rowOff>
    </xdr:from>
    <xdr:to>
      <xdr:col>41</xdr:col>
      <xdr:colOff>50800</xdr:colOff>
      <xdr:row>58</xdr:row>
      <xdr:rowOff>25381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94026"/>
          <a:ext cx="889000" cy="7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154371</xdr:rowOff>
    </xdr:from>
    <xdr:to>
      <xdr:col>55</xdr:col>
      <xdr:colOff>50800</xdr:colOff>
      <xdr:row>58</xdr:row>
      <xdr:rowOff>84521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69298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110663</xdr:rowOff>
    </xdr:from>
    <xdr:to>
      <xdr:col>50</xdr:col>
      <xdr:colOff>165100</xdr:colOff>
      <xdr:row>58</xdr:row>
      <xdr:rowOff>40813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31940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78179</xdr:rowOff>
    </xdr:from>
    <xdr:to>
      <xdr:col>46</xdr:col>
      <xdr:colOff>38100</xdr:colOff>
      <xdr:row>57</xdr:row>
      <xdr:rowOff>8329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24856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4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70576</xdr:rowOff>
    </xdr:from>
    <xdr:to>
      <xdr:col>41</xdr:col>
      <xdr:colOff>101600</xdr:colOff>
      <xdr:row>58</xdr:row>
      <xdr:rowOff>726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163303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146031</xdr:rowOff>
    </xdr:from>
    <xdr:to>
      <xdr:col>36</xdr:col>
      <xdr:colOff>165100</xdr:colOff>
      <xdr:row>58</xdr:row>
      <xdr:rowOff>76181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67308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92325</xdr:rowOff>
    </xdr:from>
    <xdr:to>
      <xdr:col>55</xdr:col>
      <xdr:colOff>0</xdr:colOff>
      <xdr:row>79</xdr:row>
      <xdr:rowOff>56021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65425"/>
          <a:ext cx="8382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117134</xdr:rowOff>
    </xdr:from>
    <xdr:to>
      <xdr:col>50</xdr:col>
      <xdr:colOff>114300</xdr:colOff>
      <xdr:row>78</xdr:row>
      <xdr:rowOff>92325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47334"/>
          <a:ext cx="889000" cy="3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117134</xdr:rowOff>
    </xdr:from>
    <xdr:to>
      <xdr:col>45</xdr:col>
      <xdr:colOff>177800</xdr:colOff>
      <xdr:row>78</xdr:row>
      <xdr:rowOff>131525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47334"/>
          <a:ext cx="889000" cy="3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131525</xdr:rowOff>
    </xdr:from>
    <xdr:to>
      <xdr:col>41</xdr:col>
      <xdr:colOff>50800</xdr:colOff>
      <xdr:row>79</xdr:row>
      <xdr:rowOff>43928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04625"/>
          <a:ext cx="889000" cy="8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5221</xdr:rowOff>
    </xdr:from>
    <xdr:to>
      <xdr:col>55</xdr:col>
      <xdr:colOff>50800</xdr:colOff>
      <xdr:row>79</xdr:row>
      <xdr:rowOff>106821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91598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6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41525</xdr:rowOff>
    </xdr:from>
    <xdr:to>
      <xdr:col>50</xdr:col>
      <xdr:colOff>165100</xdr:colOff>
      <xdr:row>78</xdr:row>
      <xdr:rowOff>143125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159652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66334</xdr:rowOff>
    </xdr:from>
    <xdr:to>
      <xdr:col>46</xdr:col>
      <xdr:colOff>38100</xdr:colOff>
      <xdr:row>76</xdr:row>
      <xdr:rowOff>167934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80725</xdr:rowOff>
    </xdr:from>
    <xdr:to>
      <xdr:col>41</xdr:col>
      <xdr:colOff>101600</xdr:colOff>
      <xdr:row>79</xdr:row>
      <xdr:rowOff>10875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164578</xdr:rowOff>
    </xdr:from>
    <xdr:to>
      <xdr:col>36</xdr:col>
      <xdr:colOff>165100</xdr:colOff>
      <xdr:row>79</xdr:row>
      <xdr:rowOff>94728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85855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3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89964</xdr:rowOff>
    </xdr:from>
    <xdr:to>
      <xdr:col>55</xdr:col>
      <xdr:colOff>0</xdr:colOff>
      <xdr:row>98</xdr:row>
      <xdr:rowOff>110130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92064"/>
          <a:ext cx="8382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71544</xdr:rowOff>
    </xdr:from>
    <xdr:to>
      <xdr:col>50</xdr:col>
      <xdr:colOff>114300</xdr:colOff>
      <xdr:row>98</xdr:row>
      <xdr:rowOff>110130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73644"/>
          <a:ext cx="889000" cy="3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71544</xdr:rowOff>
    </xdr:from>
    <xdr:to>
      <xdr:col>45</xdr:col>
      <xdr:colOff>177800</xdr:colOff>
      <xdr:row>99</xdr:row>
      <xdr:rowOff>48896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73644"/>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160731</xdr:rowOff>
    </xdr:from>
    <xdr:to>
      <xdr:col>41</xdr:col>
      <xdr:colOff>50800</xdr:colOff>
      <xdr:row>99</xdr:row>
      <xdr:rowOff>48896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91381"/>
          <a:ext cx="889000" cy="2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39164</xdr:rowOff>
    </xdr:from>
    <xdr:to>
      <xdr:col>55</xdr:col>
      <xdr:colOff>50800</xdr:colOff>
      <xdr:row>98</xdr:row>
      <xdr:rowOff>140764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17591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59330</xdr:rowOff>
    </xdr:from>
    <xdr:to>
      <xdr:col>50</xdr:col>
      <xdr:colOff>165100</xdr:colOff>
      <xdr:row>98</xdr:row>
      <xdr:rowOff>160930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152057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20744</xdr:rowOff>
    </xdr:from>
    <xdr:to>
      <xdr:col>46</xdr:col>
      <xdr:colOff>38100</xdr:colOff>
      <xdr:row>98</xdr:row>
      <xdr:rowOff>122344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169546</xdr:rowOff>
    </xdr:from>
    <xdr:to>
      <xdr:col>41</xdr:col>
      <xdr:colOff>101600</xdr:colOff>
      <xdr:row>99</xdr:row>
      <xdr:rowOff>99696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90823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109931</xdr:rowOff>
    </xdr:from>
    <xdr:to>
      <xdr:col>36</xdr:col>
      <xdr:colOff>165100</xdr:colOff>
      <xdr:row>98</xdr:row>
      <xdr:rowOff>40081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31208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86055</xdr:rowOff>
    </xdr:from>
    <xdr:to>
      <xdr:col>85</xdr:col>
      <xdr:colOff>127000</xdr:colOff>
      <xdr:row>38</xdr:row>
      <xdr:rowOff>140843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01155"/>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140843</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55943"/>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42659</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9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26467</xdr:rowOff>
    </xdr:from>
    <xdr:to>
      <xdr:col>71</xdr:col>
      <xdr:colOff>177800</xdr:colOff>
      <xdr:row>39</xdr:row>
      <xdr:rowOff>42659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301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35255</xdr:rowOff>
    </xdr:from>
    <xdr:to>
      <xdr:col>85</xdr:col>
      <xdr:colOff>177800</xdr:colOff>
      <xdr:row>38</xdr:row>
      <xdr:rowOff>136855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58132</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90043</xdr:rowOff>
    </xdr:from>
    <xdr:to>
      <xdr:col>81</xdr:col>
      <xdr:colOff>101600</xdr:colOff>
      <xdr:row>39</xdr:row>
      <xdr:rowOff>20193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36720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163309</xdr:rowOff>
    </xdr:from>
    <xdr:to>
      <xdr:col>72</xdr:col>
      <xdr:colOff>38100</xdr:colOff>
      <xdr:row>39</xdr:row>
      <xdr:rowOff>93459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84586</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147117</xdr:rowOff>
    </xdr:from>
    <xdr:to>
      <xdr:col>67</xdr:col>
      <xdr:colOff>101600</xdr:colOff>
      <xdr:row>39</xdr:row>
      <xdr:rowOff>77267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68394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37573</xdr:rowOff>
    </xdr:from>
    <xdr:to>
      <xdr:col>85</xdr:col>
      <xdr:colOff>127000</xdr:colOff>
      <xdr:row>75</xdr:row>
      <xdr:rowOff>68349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96323"/>
          <a:ext cx="8382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37573</xdr:rowOff>
    </xdr:from>
    <xdr:to>
      <xdr:col>81</xdr:col>
      <xdr:colOff>50800</xdr:colOff>
      <xdr:row>75</xdr:row>
      <xdr:rowOff>81521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96323"/>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81521</xdr:rowOff>
    </xdr:from>
    <xdr:to>
      <xdr:col>76</xdr:col>
      <xdr:colOff>114300</xdr:colOff>
      <xdr:row>75</xdr:row>
      <xdr:rowOff>90336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40271"/>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65591</xdr:rowOff>
    </xdr:from>
    <xdr:to>
      <xdr:col>71</xdr:col>
      <xdr:colOff>177800</xdr:colOff>
      <xdr:row>75</xdr:row>
      <xdr:rowOff>90336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24341"/>
          <a:ext cx="889000" cy="2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17549</xdr:rowOff>
    </xdr:from>
    <xdr:to>
      <xdr:col>85</xdr:col>
      <xdr:colOff>177800</xdr:colOff>
      <xdr:row>75</xdr:row>
      <xdr:rowOff>119149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40426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2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158223</xdr:rowOff>
    </xdr:from>
    <xdr:to>
      <xdr:col>81</xdr:col>
      <xdr:colOff>101600</xdr:colOff>
      <xdr:row>75</xdr:row>
      <xdr:rowOff>88373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104900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30721</xdr:rowOff>
    </xdr:from>
    <xdr:to>
      <xdr:col>76</xdr:col>
      <xdr:colOff>165100</xdr:colOff>
      <xdr:row>75</xdr:row>
      <xdr:rowOff>132321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148848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39536</xdr:rowOff>
    </xdr:from>
    <xdr:to>
      <xdr:col>72</xdr:col>
      <xdr:colOff>38100</xdr:colOff>
      <xdr:row>75</xdr:row>
      <xdr:rowOff>141136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157663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14791</xdr:rowOff>
    </xdr:from>
    <xdr:to>
      <xdr:col>67</xdr:col>
      <xdr:colOff>101600</xdr:colOff>
      <xdr:row>75</xdr:row>
      <xdr:rowOff>116391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132918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6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122117</xdr:rowOff>
    </xdr:from>
    <xdr:to>
      <xdr:col>85</xdr:col>
      <xdr:colOff>127000</xdr:colOff>
      <xdr:row>98</xdr:row>
      <xdr:rowOff>160389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24217"/>
          <a:ext cx="8382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160389</xdr:rowOff>
    </xdr:from>
    <xdr:to>
      <xdr:col>81</xdr:col>
      <xdr:colOff>50800</xdr:colOff>
      <xdr:row>98</xdr:row>
      <xdr:rowOff>165912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62489"/>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165912</xdr:rowOff>
    </xdr:from>
    <xdr:to>
      <xdr:col>76</xdr:col>
      <xdr:colOff>114300</xdr:colOff>
      <xdr:row>98</xdr:row>
      <xdr:rowOff>170751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6801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170751</xdr:rowOff>
    </xdr:from>
    <xdr:to>
      <xdr:col>71</xdr:col>
      <xdr:colOff>177800</xdr:colOff>
      <xdr:row>99</xdr:row>
      <xdr:rowOff>673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28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71317</xdr:rowOff>
    </xdr:from>
    <xdr:to>
      <xdr:col>85</xdr:col>
      <xdr:colOff>177800</xdr:colOff>
      <xdr:row>99</xdr:row>
      <xdr:rowOff>1467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157694</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109589</xdr:rowOff>
    </xdr:from>
    <xdr:to>
      <xdr:col>81</xdr:col>
      <xdr:colOff>101600</xdr:colOff>
      <xdr:row>99</xdr:row>
      <xdr:rowOff>39739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30866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115112</xdr:rowOff>
    </xdr:from>
    <xdr:to>
      <xdr:col>76</xdr:col>
      <xdr:colOff>165100</xdr:colOff>
      <xdr:row>99</xdr:row>
      <xdr:rowOff>45262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36389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119951</xdr:rowOff>
    </xdr:from>
    <xdr:to>
      <xdr:col>72</xdr:col>
      <xdr:colOff>38100</xdr:colOff>
      <xdr:row>99</xdr:row>
      <xdr:rowOff>50101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41228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121323</xdr:rowOff>
    </xdr:from>
    <xdr:to>
      <xdr:col>67</xdr:col>
      <xdr:colOff>101600</xdr:colOff>
      <xdr:row>99</xdr:row>
      <xdr:rowOff>51473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42600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1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123807</xdr:rowOff>
    </xdr:from>
    <xdr:to>
      <xdr:col>116</xdr:col>
      <xdr:colOff>63500</xdr:colOff>
      <xdr:row>38</xdr:row>
      <xdr:rowOff>3302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67457"/>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109655</xdr:rowOff>
    </xdr:from>
    <xdr:to>
      <xdr:col>111</xdr:col>
      <xdr:colOff>177800</xdr:colOff>
      <xdr:row>37</xdr:row>
      <xdr:rowOff>123807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53305"/>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66113</xdr:rowOff>
    </xdr:from>
    <xdr:to>
      <xdr:col>107</xdr:col>
      <xdr:colOff>50800</xdr:colOff>
      <xdr:row>37</xdr:row>
      <xdr:rowOff>109655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40976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66113</xdr:rowOff>
    </xdr:from>
    <xdr:to>
      <xdr:col>102</xdr:col>
      <xdr:colOff>114300</xdr:colOff>
      <xdr:row>37</xdr:row>
      <xdr:rowOff>111615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409763"/>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123952</xdr:rowOff>
    </xdr:from>
    <xdr:to>
      <xdr:col>116</xdr:col>
      <xdr:colOff>114300</xdr:colOff>
      <xdr:row>38</xdr:row>
      <xdr:rowOff>54102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146829</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73007</xdr:rowOff>
    </xdr:from>
    <xdr:to>
      <xdr:col>112</xdr:col>
      <xdr:colOff>38100</xdr:colOff>
      <xdr:row>38</xdr:row>
      <xdr:rowOff>3156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1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19684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9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58855</xdr:rowOff>
    </xdr:from>
    <xdr:to>
      <xdr:col>107</xdr:col>
      <xdr:colOff>101600</xdr:colOff>
      <xdr:row>37</xdr:row>
      <xdr:rowOff>160455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5532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15313</xdr:rowOff>
    </xdr:from>
    <xdr:to>
      <xdr:col>102</xdr:col>
      <xdr:colOff>165100</xdr:colOff>
      <xdr:row>37</xdr:row>
      <xdr:rowOff>116913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133440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3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60815</xdr:rowOff>
    </xdr:from>
    <xdr:to>
      <xdr:col>98</xdr:col>
      <xdr:colOff>38100</xdr:colOff>
      <xdr:row>37</xdr:row>
      <xdr:rowOff>162415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7492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1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147538</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91488"/>
          <a:ext cx="1269" cy="132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94215</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147538</xdr:rowOff>
    </xdr:from>
    <xdr:to>
      <xdr:col>116</xdr:col>
      <xdr:colOff>152400</xdr:colOff>
      <xdr:row>51</xdr:row>
      <xdr:rowOff>147538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162820</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3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139943</xdr:rowOff>
    </xdr:from>
    <xdr:to>
      <xdr:col>116</xdr:col>
      <xdr:colOff>114300</xdr:colOff>
      <xdr:row>59</xdr:row>
      <xdr:rowOff>70093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8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77227</xdr:rowOff>
    </xdr:from>
    <xdr:to>
      <xdr:col>111</xdr:col>
      <xdr:colOff>177800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164077"/>
          <a:ext cx="889000" cy="10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142588</xdr:rowOff>
    </xdr:from>
    <xdr:to>
      <xdr:col>112</xdr:col>
      <xdr:colOff>38100</xdr:colOff>
      <xdr:row>59</xdr:row>
      <xdr:rowOff>72738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89265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168536</xdr:rowOff>
    </xdr:from>
    <xdr:to>
      <xdr:col>107</xdr:col>
      <xdr:colOff>50800</xdr:colOff>
      <xdr:row>53</xdr:row>
      <xdr:rowOff>77227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8741036"/>
          <a:ext cx="889000" cy="4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124855</xdr:rowOff>
    </xdr:from>
    <xdr:to>
      <xdr:col>107</xdr:col>
      <xdr:colOff>101600</xdr:colOff>
      <xdr:row>59</xdr:row>
      <xdr:rowOff>55005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6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46132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107206</xdr:rowOff>
    </xdr:from>
    <xdr:to>
      <xdr:col>102</xdr:col>
      <xdr:colOff>114300</xdr:colOff>
      <xdr:row>50</xdr:row>
      <xdr:rowOff>168536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8679706"/>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134947</xdr:rowOff>
    </xdr:from>
    <xdr:to>
      <xdr:col>102</xdr:col>
      <xdr:colOff>165100</xdr:colOff>
      <xdr:row>59</xdr:row>
      <xdr:rowOff>65097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56224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69992</xdr:rowOff>
    </xdr:from>
    <xdr:to>
      <xdr:col>98</xdr:col>
      <xdr:colOff>38100</xdr:colOff>
      <xdr:row>59</xdr:row>
      <xdr:rowOff>142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162719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26427</xdr:rowOff>
    </xdr:from>
    <xdr:to>
      <xdr:col>107</xdr:col>
      <xdr:colOff>101600</xdr:colOff>
      <xdr:row>53</xdr:row>
      <xdr:rowOff>128027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1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144554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888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117736</xdr:rowOff>
    </xdr:from>
    <xdr:to>
      <xdr:col>102</xdr:col>
      <xdr:colOff>165100</xdr:colOff>
      <xdr:row>51</xdr:row>
      <xdr:rowOff>47886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86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64413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84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56406</xdr:rowOff>
    </xdr:from>
    <xdr:to>
      <xdr:col>98</xdr:col>
      <xdr:colOff>38100</xdr:colOff>
      <xdr:row>50</xdr:row>
      <xdr:rowOff>158006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86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3083</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84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37905</xdr:rowOff>
    </xdr:from>
    <xdr:to>
      <xdr:col>116</xdr:col>
      <xdr:colOff>63500</xdr:colOff>
      <xdr:row>75</xdr:row>
      <xdr:rowOff>55644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96655"/>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55644</xdr:rowOff>
    </xdr:from>
    <xdr:to>
      <xdr:col>111</xdr:col>
      <xdr:colOff>177800</xdr:colOff>
      <xdr:row>75</xdr:row>
      <xdr:rowOff>59392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1439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42088</xdr:rowOff>
    </xdr:from>
    <xdr:to>
      <xdr:col>107</xdr:col>
      <xdr:colOff>50800</xdr:colOff>
      <xdr:row>75</xdr:row>
      <xdr:rowOff>59392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900838"/>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42088</xdr:rowOff>
    </xdr:from>
    <xdr:to>
      <xdr:col>102</xdr:col>
      <xdr:colOff>114300</xdr:colOff>
      <xdr:row>75</xdr:row>
      <xdr:rowOff>97295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00838"/>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158555</xdr:rowOff>
    </xdr:from>
    <xdr:to>
      <xdr:col>116</xdr:col>
      <xdr:colOff>114300</xdr:colOff>
      <xdr:row>75</xdr:row>
      <xdr:rowOff>88705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9982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4844</xdr:rowOff>
    </xdr:from>
    <xdr:to>
      <xdr:col>112</xdr:col>
      <xdr:colOff>38100</xdr:colOff>
      <xdr:row>75</xdr:row>
      <xdr:rowOff>106444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122971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8592</xdr:rowOff>
    </xdr:from>
    <xdr:to>
      <xdr:col>107</xdr:col>
      <xdr:colOff>101600</xdr:colOff>
      <xdr:row>75</xdr:row>
      <xdr:rowOff>110192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126719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162738</xdr:rowOff>
    </xdr:from>
    <xdr:to>
      <xdr:col>102</xdr:col>
      <xdr:colOff>165100</xdr:colOff>
      <xdr:row>75</xdr:row>
      <xdr:rowOff>92888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109415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46495</xdr:rowOff>
    </xdr:from>
    <xdr:to>
      <xdr:col>98</xdr:col>
      <xdr:colOff>38100</xdr:colOff>
      <xdr:row>75</xdr:row>
      <xdr:rowOff>148095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164622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歳出決算総額は住民１人あたり</a:t>
          </a:r>
          <a:r>
            <a:rPr kumimoji="1" lang="en-US" altLang="ja-JP" sz="1300">
              <a:latin typeface="ＭＳ Ｐゴシック" panose="020B0600070205080204" pitchFamily="50" charset="-128"/>
              <a:ea typeface="ＭＳ Ｐゴシック" panose="020B0600070205080204" pitchFamily="50" charset="-128"/>
            </a:rPr>
            <a:t>463,896</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464,037</a:t>
          </a:r>
          <a:r>
            <a:rPr kumimoji="1" lang="ja-JP" altLang="en-US" sz="1300">
              <a:latin typeface="ＭＳ Ｐゴシック" panose="020B0600070205080204" pitchFamily="50" charset="-128"/>
              <a:ea typeface="ＭＳ Ｐゴシック" panose="020B0600070205080204" pitchFamily="50" charset="-128"/>
            </a:rPr>
            <a:t>円に比べて微減となっている。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金額が大きく上昇している大きな要因は、天候の影響による除排雪経費の増加である。今後は、公共施設の老朽化による維持・管理費の増加も見込まれることから、石狩市公共施設等総合管理計画に基づき、公共施設の統廃合や長寿命化を適切に図りながら、維持補修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普通建設事業については、石狩市財政運営指針に基づき、適正規模の市債発行に努めた結果、新規整備を平成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年度より抑制し、普通建設事業全体としても減少傾向にある。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積立金の金額が増加している要因は、漁業振興施策への活用のため</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百万円を「漁業振興基金」として積み立てたことによる。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その他の経費については、事業成果の検証に基づく事業の抜本的見直し等の実施により歳出の削減に努め、自治体の規模に応じた適正な財政運営を図っていく。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58,345
57,951
722.42
27,449,265
27,066,041
337,424
16,566,068
32,698,139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64719</xdr:rowOff>
    </xdr:from>
    <xdr:to>
      <xdr:col>24</xdr:col>
      <xdr:colOff>63500</xdr:colOff>
      <xdr:row>34</xdr:row>
      <xdr:rowOff>104496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94019"/>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71120</xdr:rowOff>
    </xdr:from>
    <xdr:to>
      <xdr:col>19</xdr:col>
      <xdr:colOff>177800</xdr:colOff>
      <xdr:row>34</xdr:row>
      <xdr:rowOff>104496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042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125069</xdr:rowOff>
    </xdr:from>
    <xdr:to>
      <xdr:col>15</xdr:col>
      <xdr:colOff>50800</xdr:colOff>
      <xdr:row>34</xdr:row>
      <xdr:rowOff>71120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291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125069</xdr:rowOff>
    </xdr:from>
    <xdr:to>
      <xdr:col>10</xdr:col>
      <xdr:colOff>114300</xdr:colOff>
      <xdr:row>33</xdr:row>
      <xdr:rowOff>159817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291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13919</xdr:rowOff>
    </xdr:from>
    <xdr:to>
      <xdr:col>24</xdr:col>
      <xdr:colOff>114300</xdr:colOff>
      <xdr:row>34</xdr:row>
      <xdr:rowOff>115519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53696</xdr:rowOff>
    </xdr:from>
    <xdr:to>
      <xdr:col>20</xdr:col>
      <xdr:colOff>38100</xdr:colOff>
      <xdr:row>34</xdr:row>
      <xdr:rowOff>155296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20320</xdr:rowOff>
    </xdr:from>
    <xdr:to>
      <xdr:col>15</xdr:col>
      <xdr:colOff>101600</xdr:colOff>
      <xdr:row>34</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138447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74269</xdr:rowOff>
    </xdr:from>
    <xdr:to>
      <xdr:col>10</xdr:col>
      <xdr:colOff>165100</xdr:colOff>
      <xdr:row>34</xdr:row>
      <xdr:rowOff>4419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109017</xdr:rowOff>
    </xdr:from>
    <xdr:to>
      <xdr:col>6</xdr:col>
      <xdr:colOff>38100</xdr:colOff>
      <xdr:row>34</xdr:row>
      <xdr:rowOff>39167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55694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37402</xdr:rowOff>
    </xdr:from>
    <xdr:to>
      <xdr:col>24</xdr:col>
      <xdr:colOff>63500</xdr:colOff>
      <xdr:row>57</xdr:row>
      <xdr:rowOff>87579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38602"/>
          <a:ext cx="838200" cy="2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130899</xdr:rowOff>
    </xdr:from>
    <xdr:to>
      <xdr:col>19</xdr:col>
      <xdr:colOff>177800</xdr:colOff>
      <xdr:row>56</xdr:row>
      <xdr:rowOff>37402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560649"/>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83791</xdr:rowOff>
    </xdr:from>
    <xdr:to>
      <xdr:col>15</xdr:col>
      <xdr:colOff>50800</xdr:colOff>
      <xdr:row>55</xdr:row>
      <xdr:rowOff>130899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13541"/>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83791</xdr:rowOff>
    </xdr:from>
    <xdr:to>
      <xdr:col>10</xdr:col>
      <xdr:colOff>114300</xdr:colOff>
      <xdr:row>56</xdr:row>
      <xdr:rowOff>160029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13541"/>
          <a:ext cx="889000" cy="2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36779</xdr:rowOff>
    </xdr:from>
    <xdr:to>
      <xdr:col>24</xdr:col>
      <xdr:colOff>114300</xdr:colOff>
      <xdr:row>57</xdr:row>
      <xdr:rowOff>138379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15206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158052</xdr:rowOff>
    </xdr:from>
    <xdr:to>
      <xdr:col>20</xdr:col>
      <xdr:colOff>38100</xdr:colOff>
      <xdr:row>56</xdr:row>
      <xdr:rowOff>88202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104729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80099</xdr:rowOff>
    </xdr:from>
    <xdr:to>
      <xdr:col>15</xdr:col>
      <xdr:colOff>101600</xdr:colOff>
      <xdr:row>56</xdr:row>
      <xdr:rowOff>10249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26776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32991</xdr:rowOff>
    </xdr:from>
    <xdr:to>
      <xdr:col>10</xdr:col>
      <xdr:colOff>165100</xdr:colOff>
      <xdr:row>55</xdr:row>
      <xdr:rowOff>134591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151118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2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109229</xdr:rowOff>
    </xdr:from>
    <xdr:to>
      <xdr:col>6</xdr:col>
      <xdr:colOff>38100</xdr:colOff>
      <xdr:row>57</xdr:row>
      <xdr:rowOff>39379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30506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83595</xdr:rowOff>
    </xdr:from>
    <xdr:to>
      <xdr:col>24</xdr:col>
      <xdr:colOff>63500</xdr:colOff>
      <xdr:row>74</xdr:row>
      <xdr:rowOff>94448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70895"/>
          <a:ext cx="8382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80155</xdr:rowOff>
    </xdr:from>
    <xdr:to>
      <xdr:col>19</xdr:col>
      <xdr:colOff>177800</xdr:colOff>
      <xdr:row>74</xdr:row>
      <xdr:rowOff>94448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767455"/>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80155</xdr:rowOff>
    </xdr:from>
    <xdr:to>
      <xdr:col>15</xdr:col>
      <xdr:colOff>50800</xdr:colOff>
      <xdr:row>75</xdr:row>
      <xdr:rowOff>71860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767455"/>
          <a:ext cx="889000" cy="1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71860</xdr:rowOff>
    </xdr:from>
    <xdr:to>
      <xdr:col>10</xdr:col>
      <xdr:colOff>114300</xdr:colOff>
      <xdr:row>75</xdr:row>
      <xdr:rowOff>135324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30610"/>
          <a:ext cx="8890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32795</xdr:rowOff>
    </xdr:from>
    <xdr:to>
      <xdr:col>24</xdr:col>
      <xdr:colOff>114300</xdr:colOff>
      <xdr:row>74</xdr:row>
      <xdr:rowOff>134395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55672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7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43648</xdr:rowOff>
    </xdr:from>
    <xdr:to>
      <xdr:col>20</xdr:col>
      <xdr:colOff>38100</xdr:colOff>
      <xdr:row>74</xdr:row>
      <xdr:rowOff>145248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161775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29355</xdr:rowOff>
    </xdr:from>
    <xdr:to>
      <xdr:col>15</xdr:col>
      <xdr:colOff>101600</xdr:colOff>
      <xdr:row>74</xdr:row>
      <xdr:rowOff>130955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147482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9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21060</xdr:rowOff>
    </xdr:from>
    <xdr:to>
      <xdr:col>10</xdr:col>
      <xdr:colOff>165100</xdr:colOff>
      <xdr:row>75</xdr:row>
      <xdr:rowOff>122660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139187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84524</xdr:rowOff>
    </xdr:from>
    <xdr:to>
      <xdr:col>6</xdr:col>
      <xdr:colOff>38100</xdr:colOff>
      <xdr:row>76</xdr:row>
      <xdr:rowOff>14675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43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31201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92771</xdr:rowOff>
    </xdr:from>
    <xdr:to>
      <xdr:col>24</xdr:col>
      <xdr:colOff>63500</xdr:colOff>
      <xdr:row>97</xdr:row>
      <xdr:rowOff>103859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23421"/>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92771</xdr:rowOff>
    </xdr:from>
    <xdr:to>
      <xdr:col>19</xdr:col>
      <xdr:colOff>177800</xdr:colOff>
      <xdr:row>97</xdr:row>
      <xdr:rowOff>113590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23421"/>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113590</xdr:rowOff>
    </xdr:from>
    <xdr:to>
      <xdr:col>15</xdr:col>
      <xdr:colOff>50800</xdr:colOff>
      <xdr:row>97</xdr:row>
      <xdr:rowOff>131699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44240"/>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131699</xdr:rowOff>
    </xdr:from>
    <xdr:to>
      <xdr:col>10</xdr:col>
      <xdr:colOff>114300</xdr:colOff>
      <xdr:row>97</xdr:row>
      <xdr:rowOff>170332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62349"/>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53059</xdr:rowOff>
    </xdr:from>
    <xdr:to>
      <xdr:col>24</xdr:col>
      <xdr:colOff>114300</xdr:colOff>
      <xdr:row>97</xdr:row>
      <xdr:rowOff>154659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75936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3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41971</xdr:rowOff>
    </xdr:from>
    <xdr:to>
      <xdr:col>20</xdr:col>
      <xdr:colOff>38100</xdr:colOff>
      <xdr:row>97</xdr:row>
      <xdr:rowOff>143571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160098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62790</xdr:rowOff>
    </xdr:from>
    <xdr:to>
      <xdr:col>15</xdr:col>
      <xdr:colOff>101600</xdr:colOff>
      <xdr:row>97</xdr:row>
      <xdr:rowOff>164390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80899</xdr:rowOff>
    </xdr:from>
    <xdr:to>
      <xdr:col>10</xdr:col>
      <xdr:colOff>165100</xdr:colOff>
      <xdr:row>98</xdr:row>
      <xdr:rowOff>11049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27576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119532</xdr:rowOff>
    </xdr:from>
    <xdr:to>
      <xdr:col>6</xdr:col>
      <xdr:colOff>38100</xdr:colOff>
      <xdr:row>98</xdr:row>
      <xdr:rowOff>49682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40809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41021</xdr:rowOff>
    </xdr:from>
    <xdr:to>
      <xdr:col>55</xdr:col>
      <xdr:colOff>0</xdr:colOff>
      <xdr:row>38</xdr:row>
      <xdr:rowOff>87884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56121"/>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80645</xdr:rowOff>
    </xdr:from>
    <xdr:to>
      <xdr:col>50</xdr:col>
      <xdr:colOff>114300</xdr:colOff>
      <xdr:row>38</xdr:row>
      <xdr:rowOff>41021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2429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1778</xdr:rowOff>
    </xdr:from>
    <xdr:to>
      <xdr:col>45</xdr:col>
      <xdr:colOff>177800</xdr:colOff>
      <xdr:row>37</xdr:row>
      <xdr:rowOff>80645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4542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37</xdr:row>
      <xdr:rowOff>1778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0275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37084</xdr:rowOff>
    </xdr:from>
    <xdr:to>
      <xdr:col>55</xdr:col>
      <xdr:colOff>50800</xdr:colOff>
      <xdr:row>38</xdr:row>
      <xdr:rowOff>138684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15511</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161671</xdr:rowOff>
    </xdr:from>
    <xdr:to>
      <xdr:col>50</xdr:col>
      <xdr:colOff>165100</xdr:colOff>
      <xdr:row>38</xdr:row>
      <xdr:rowOff>91821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82948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29845</xdr:rowOff>
    </xdr:from>
    <xdr:to>
      <xdr:col>46</xdr:col>
      <xdr:colOff>38100</xdr:colOff>
      <xdr:row>37</xdr:row>
      <xdr:rowOff>131445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147972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14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122428</xdr:rowOff>
    </xdr:from>
    <xdr:to>
      <xdr:col>41</xdr:col>
      <xdr:colOff>101600</xdr:colOff>
      <xdr:row>37</xdr:row>
      <xdr:rowOff>52578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69105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126936</xdr:rowOff>
    </xdr:from>
    <xdr:to>
      <xdr:col>55</xdr:col>
      <xdr:colOff>0</xdr:colOff>
      <xdr:row>58</xdr:row>
      <xdr:rowOff>36354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99586"/>
          <a:ext cx="8382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2673</xdr:rowOff>
    </xdr:from>
    <xdr:to>
      <xdr:col>50</xdr:col>
      <xdr:colOff>114300</xdr:colOff>
      <xdr:row>58</xdr:row>
      <xdr:rowOff>36354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46773"/>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2673</xdr:rowOff>
    </xdr:from>
    <xdr:to>
      <xdr:col>45</xdr:col>
      <xdr:colOff>177800</xdr:colOff>
      <xdr:row>58</xdr:row>
      <xdr:rowOff>33115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46773"/>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33115</xdr:rowOff>
    </xdr:from>
    <xdr:to>
      <xdr:col>41</xdr:col>
      <xdr:colOff>50800</xdr:colOff>
      <xdr:row>58</xdr:row>
      <xdr:rowOff>41516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77215"/>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76136</xdr:rowOff>
    </xdr:from>
    <xdr:to>
      <xdr:col>55</xdr:col>
      <xdr:colOff>50800</xdr:colOff>
      <xdr:row>58</xdr:row>
      <xdr:rowOff>6286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99013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157004</xdr:rowOff>
    </xdr:from>
    <xdr:to>
      <xdr:col>50</xdr:col>
      <xdr:colOff>165100</xdr:colOff>
      <xdr:row>58</xdr:row>
      <xdr:rowOff>87154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103681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7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123323</xdr:rowOff>
    </xdr:from>
    <xdr:to>
      <xdr:col>46</xdr:col>
      <xdr:colOff>38100</xdr:colOff>
      <xdr:row>58</xdr:row>
      <xdr:rowOff>53473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70000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6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153765</xdr:rowOff>
    </xdr:from>
    <xdr:to>
      <xdr:col>41</xdr:col>
      <xdr:colOff>101600</xdr:colOff>
      <xdr:row>58</xdr:row>
      <xdr:rowOff>83915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100442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7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162166</xdr:rowOff>
    </xdr:from>
    <xdr:to>
      <xdr:col>36</xdr:col>
      <xdr:colOff>165100</xdr:colOff>
      <xdr:row>58</xdr:row>
      <xdr:rowOff>92316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83443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2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73909</xdr:rowOff>
    </xdr:from>
    <xdr:to>
      <xdr:col>55</xdr:col>
      <xdr:colOff>0</xdr:colOff>
      <xdr:row>77</xdr:row>
      <xdr:rowOff>39024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04109"/>
          <a:ext cx="838200" cy="1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39024</xdr:rowOff>
    </xdr:from>
    <xdr:to>
      <xdr:col>50</xdr:col>
      <xdr:colOff>114300</xdr:colOff>
      <xdr:row>77</xdr:row>
      <xdr:rowOff>64582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40674"/>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128042</xdr:rowOff>
    </xdr:from>
    <xdr:to>
      <xdr:col>45</xdr:col>
      <xdr:colOff>177800</xdr:colOff>
      <xdr:row>77</xdr:row>
      <xdr:rowOff>64582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158242"/>
          <a:ext cx="889000" cy="1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128042</xdr:rowOff>
    </xdr:from>
    <xdr:to>
      <xdr:col>41</xdr:col>
      <xdr:colOff>50800</xdr:colOff>
      <xdr:row>77</xdr:row>
      <xdr:rowOff>60651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58242"/>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23109</xdr:rowOff>
    </xdr:from>
    <xdr:to>
      <xdr:col>55</xdr:col>
      <xdr:colOff>50800</xdr:colOff>
      <xdr:row>76</xdr:row>
      <xdr:rowOff>124709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45986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0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159674</xdr:rowOff>
    </xdr:from>
    <xdr:to>
      <xdr:col>50</xdr:col>
      <xdr:colOff>165100</xdr:colOff>
      <xdr:row>77</xdr:row>
      <xdr:rowOff>89824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80951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2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13782</xdr:rowOff>
    </xdr:from>
    <xdr:to>
      <xdr:col>46</xdr:col>
      <xdr:colOff>38100</xdr:colOff>
      <xdr:row>77</xdr:row>
      <xdr:rowOff>115382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106509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0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77242</xdr:rowOff>
    </xdr:from>
    <xdr:to>
      <xdr:col>41</xdr:col>
      <xdr:colOff>101600</xdr:colOff>
      <xdr:row>77</xdr:row>
      <xdr:rowOff>7392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23918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28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9851</xdr:rowOff>
    </xdr:from>
    <xdr:to>
      <xdr:col>36</xdr:col>
      <xdr:colOff>165100</xdr:colOff>
      <xdr:row>77</xdr:row>
      <xdr:rowOff>111451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102578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30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64596</xdr:rowOff>
    </xdr:from>
    <xdr:to>
      <xdr:col>55</xdr:col>
      <xdr:colOff>0</xdr:colOff>
      <xdr:row>97</xdr:row>
      <xdr:rowOff>82691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95246"/>
          <a:ext cx="8382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116387</xdr:rowOff>
    </xdr:from>
    <xdr:to>
      <xdr:col>50</xdr:col>
      <xdr:colOff>114300</xdr:colOff>
      <xdr:row>97</xdr:row>
      <xdr:rowOff>82691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75587"/>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55087</xdr:rowOff>
    </xdr:from>
    <xdr:to>
      <xdr:col>45</xdr:col>
      <xdr:colOff>177800</xdr:colOff>
      <xdr:row>96</xdr:row>
      <xdr:rowOff>116387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14287"/>
          <a:ext cx="889000" cy="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39788</xdr:rowOff>
    </xdr:from>
    <xdr:to>
      <xdr:col>41</xdr:col>
      <xdr:colOff>50800</xdr:colOff>
      <xdr:row>96</xdr:row>
      <xdr:rowOff>55087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98988"/>
          <a:ext cx="8890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13796</xdr:rowOff>
    </xdr:from>
    <xdr:to>
      <xdr:col>55</xdr:col>
      <xdr:colOff>50800</xdr:colOff>
      <xdr:row>97</xdr:row>
      <xdr:rowOff>115396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36673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31891</xdr:rowOff>
    </xdr:from>
    <xdr:to>
      <xdr:col>50</xdr:col>
      <xdr:colOff>165100</xdr:colOff>
      <xdr:row>97</xdr:row>
      <xdr:rowOff>133491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150018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65587</xdr:rowOff>
    </xdr:from>
    <xdr:to>
      <xdr:col>46</xdr:col>
      <xdr:colOff>38100</xdr:colOff>
      <xdr:row>96</xdr:row>
      <xdr:rowOff>167187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4287</xdr:rowOff>
    </xdr:from>
    <xdr:to>
      <xdr:col>41</xdr:col>
      <xdr:colOff>101600</xdr:colOff>
      <xdr:row>96</xdr:row>
      <xdr:rowOff>105887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122414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160438</xdr:rowOff>
    </xdr:from>
    <xdr:to>
      <xdr:col>36</xdr:col>
      <xdr:colOff>165100</xdr:colOff>
      <xdr:row>96</xdr:row>
      <xdr:rowOff>90588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107115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100838</xdr:rowOff>
    </xdr:from>
    <xdr:to>
      <xdr:col>85</xdr:col>
      <xdr:colOff>127000</xdr:colOff>
      <xdr:row>35</xdr:row>
      <xdr:rowOff>157485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01588"/>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149393</xdr:rowOff>
    </xdr:from>
    <xdr:to>
      <xdr:col>81</xdr:col>
      <xdr:colOff>50800</xdr:colOff>
      <xdr:row>35</xdr:row>
      <xdr:rowOff>157485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5014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130739</xdr:rowOff>
    </xdr:from>
    <xdr:to>
      <xdr:col>76</xdr:col>
      <xdr:colOff>114300</xdr:colOff>
      <xdr:row>35</xdr:row>
      <xdr:rowOff>149393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31489"/>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137368</xdr:rowOff>
    </xdr:from>
    <xdr:to>
      <xdr:col>71</xdr:col>
      <xdr:colOff>177800</xdr:colOff>
      <xdr:row>35</xdr:row>
      <xdr:rowOff>130739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66668"/>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50038</xdr:rowOff>
    </xdr:from>
    <xdr:to>
      <xdr:col>85</xdr:col>
      <xdr:colOff>177800</xdr:colOff>
      <xdr:row>35</xdr:row>
      <xdr:rowOff>151638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72915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106685</xdr:rowOff>
    </xdr:from>
    <xdr:to>
      <xdr:col>81</xdr:col>
      <xdr:colOff>101600</xdr:colOff>
      <xdr:row>36</xdr:row>
      <xdr:rowOff>36835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53362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98593</xdr:rowOff>
    </xdr:from>
    <xdr:to>
      <xdr:col>76</xdr:col>
      <xdr:colOff>165100</xdr:colOff>
      <xdr:row>36</xdr:row>
      <xdr:rowOff>28743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45270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7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79939</xdr:rowOff>
    </xdr:from>
    <xdr:to>
      <xdr:col>72</xdr:col>
      <xdr:colOff>38100</xdr:colOff>
      <xdr:row>36</xdr:row>
      <xdr:rowOff>10089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26616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86568</xdr:rowOff>
    </xdr:from>
    <xdr:to>
      <xdr:col>67</xdr:col>
      <xdr:colOff>101600</xdr:colOff>
      <xdr:row>35</xdr:row>
      <xdr:rowOff>16718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33245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114554</xdr:rowOff>
    </xdr:from>
    <xdr:to>
      <xdr:col>85</xdr:col>
      <xdr:colOff>127000</xdr:colOff>
      <xdr:row>55</xdr:row>
      <xdr:rowOff>141967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4304"/>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62338</xdr:rowOff>
    </xdr:from>
    <xdr:to>
      <xdr:col>81</xdr:col>
      <xdr:colOff>50800</xdr:colOff>
      <xdr:row>55</xdr:row>
      <xdr:rowOff>141967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8977738"/>
          <a:ext cx="889000" cy="59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62338</xdr:rowOff>
    </xdr:from>
    <xdr:to>
      <xdr:col>76</xdr:col>
      <xdr:colOff>114300</xdr:colOff>
      <xdr:row>54</xdr:row>
      <xdr:rowOff>105905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977738"/>
          <a:ext cx="889000" cy="38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105905</xdr:rowOff>
    </xdr:from>
    <xdr:to>
      <xdr:col>71</xdr:col>
      <xdr:colOff>177800</xdr:colOff>
      <xdr:row>56</xdr:row>
      <xdr:rowOff>108362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64205"/>
          <a:ext cx="889000" cy="3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63754</xdr:rowOff>
    </xdr:from>
    <xdr:to>
      <xdr:col>85</xdr:col>
      <xdr:colOff>177800</xdr:colOff>
      <xdr:row>55</xdr:row>
      <xdr:rowOff>165354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86631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91167</xdr:rowOff>
    </xdr:from>
    <xdr:to>
      <xdr:col>81</xdr:col>
      <xdr:colOff>101600</xdr:colOff>
      <xdr:row>56</xdr:row>
      <xdr:rowOff>21317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37844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11538</xdr:rowOff>
    </xdr:from>
    <xdr:to>
      <xdr:col>76</xdr:col>
      <xdr:colOff>165100</xdr:colOff>
      <xdr:row>52</xdr:row>
      <xdr:rowOff>113138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9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129665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7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55105</xdr:rowOff>
    </xdr:from>
    <xdr:to>
      <xdr:col>72</xdr:col>
      <xdr:colOff>38100</xdr:colOff>
      <xdr:row>54</xdr:row>
      <xdr:rowOff>156705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57562</xdr:rowOff>
    </xdr:from>
    <xdr:to>
      <xdr:col>67</xdr:col>
      <xdr:colOff>101600</xdr:colOff>
      <xdr:row>56</xdr:row>
      <xdr:rowOff>159162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5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150289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86055</xdr:rowOff>
    </xdr:from>
    <xdr:to>
      <xdr:col>85</xdr:col>
      <xdr:colOff>127000</xdr:colOff>
      <xdr:row>78</xdr:row>
      <xdr:rowOff>140843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59155"/>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140843</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3943"/>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42659</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7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26467</xdr:rowOff>
    </xdr:from>
    <xdr:to>
      <xdr:col>71</xdr:col>
      <xdr:colOff>177800</xdr:colOff>
      <xdr:row>79</xdr:row>
      <xdr:rowOff>42659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101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35255</xdr:rowOff>
    </xdr:from>
    <xdr:to>
      <xdr:col>85</xdr:col>
      <xdr:colOff>177800</xdr:colOff>
      <xdr:row>78</xdr:row>
      <xdr:rowOff>136855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58132</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90043</xdr:rowOff>
    </xdr:from>
    <xdr:to>
      <xdr:col>81</xdr:col>
      <xdr:colOff>101600</xdr:colOff>
      <xdr:row>79</xdr:row>
      <xdr:rowOff>20193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36720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2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163309</xdr:rowOff>
    </xdr:from>
    <xdr:to>
      <xdr:col>72</xdr:col>
      <xdr:colOff>38100</xdr:colOff>
      <xdr:row>79</xdr:row>
      <xdr:rowOff>93459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84586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147117</xdr:rowOff>
    </xdr:from>
    <xdr:to>
      <xdr:col>67</xdr:col>
      <xdr:colOff>101600</xdr:colOff>
      <xdr:row>79</xdr:row>
      <xdr:rowOff>77267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68394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12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37573</xdr:rowOff>
    </xdr:from>
    <xdr:to>
      <xdr:col>85</xdr:col>
      <xdr:colOff>127000</xdr:colOff>
      <xdr:row>95</xdr:row>
      <xdr:rowOff>68348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25323"/>
          <a:ext cx="8382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37573</xdr:rowOff>
    </xdr:from>
    <xdr:to>
      <xdr:col>81</xdr:col>
      <xdr:colOff>50800</xdr:colOff>
      <xdr:row>95</xdr:row>
      <xdr:rowOff>81507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25323"/>
          <a:ext cx="8890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81507</xdr:rowOff>
    </xdr:from>
    <xdr:to>
      <xdr:col>76</xdr:col>
      <xdr:colOff>114300</xdr:colOff>
      <xdr:row>95</xdr:row>
      <xdr:rowOff>90337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69257"/>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65576</xdr:rowOff>
    </xdr:from>
    <xdr:to>
      <xdr:col>71</xdr:col>
      <xdr:colOff>177800</xdr:colOff>
      <xdr:row>95</xdr:row>
      <xdr:rowOff>90337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53326"/>
          <a:ext cx="8890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17548</xdr:rowOff>
    </xdr:from>
    <xdr:to>
      <xdr:col>85</xdr:col>
      <xdr:colOff>177800</xdr:colOff>
      <xdr:row>95</xdr:row>
      <xdr:rowOff>119148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40425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158223</xdr:rowOff>
    </xdr:from>
    <xdr:to>
      <xdr:col>81</xdr:col>
      <xdr:colOff>101600</xdr:colOff>
      <xdr:row>95</xdr:row>
      <xdr:rowOff>88373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104900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30707</xdr:rowOff>
    </xdr:from>
    <xdr:to>
      <xdr:col>76</xdr:col>
      <xdr:colOff>165100</xdr:colOff>
      <xdr:row>95</xdr:row>
      <xdr:rowOff>132307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148834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39537</xdr:rowOff>
    </xdr:from>
    <xdr:to>
      <xdr:col>72</xdr:col>
      <xdr:colOff>38100</xdr:colOff>
      <xdr:row>95</xdr:row>
      <xdr:rowOff>141137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157664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14776</xdr:rowOff>
    </xdr:from>
    <xdr:to>
      <xdr:col>67</xdr:col>
      <xdr:colOff>101600</xdr:colOff>
      <xdr:row>95</xdr:row>
      <xdr:rowOff>116376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132903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前年度から金額が増加した項目について、農林水産業費は、漁業振興基金の積み立てによる影響が大きい。商工費は、道の駅の完成により、その管理運営費が増加した影響が大きい。災害復旧費は、台風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号・北海道胆振東部地震と大規模自然災害が連続したことの影響が大きい。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前年度から金額が減少した項目について、総務費は、道の駅整備事業の完了による影響が大きい。公債費は、平成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年度に土地開発公社の解散に伴う第三セクター等改革推進債の償還が開始となり一時的に増加していたが、近年適正規模の市債発行に努めていた効果が表れて減少している。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類似団体平均を下回っている項目は、労働費・諸支出金・総務費の３項目のみだが、北海道平均との比較で見ると、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項目が平均を下回っている。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今後も、安定的な財政運営を維持できる構造を確立するため、限られた財源の効率的な運用を図り、単年度財政収支の黒字化と財政基盤の強化に努める。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財政基盤の再構築及び強化への取組みを進めてきた結果、毎年度一定規模の繰越金を確保している。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今後将来に持続可能な安定した財政基盤を構築するためにも、石狩市財政運営指針を遵守した財政基盤の強化に努める。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ベースでは黒字となっているものの、国民健康保険事業の累積赤字の早期解消が課題となっている。今後も安定的で持続可能な医療制度として維持していくため、石狩市国民健康保険データヘルス計画に基づき、被保険者の健康保持増進や医療費適正化の推進など、各種取り組み強化による国保財政の単年度収支の均衡と累積赤字の解消を目指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年度の一般会計の黒字額が縮小しているのは、天候の影響による除排雪経費の増加が主要因である。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27449265</v>
      </c>
      <c r="BO4" s="461"/>
      <c r="BP4" s="461"/>
      <c r="BQ4" s="461"/>
      <c r="BR4" s="461"/>
      <c r="BS4" s="461"/>
      <c r="BT4" s="461"/>
      <c r="BU4" s="462"/>
      <c r="BV4" s="460">
        <v>27805583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27066041</v>
      </c>
      <c r="BO5" s="466"/>
      <c r="BP5" s="466"/>
      <c r="BQ5" s="466"/>
      <c r="BR5" s="466"/>
      <c r="BS5" s="466"/>
      <c r="BT5" s="466"/>
      <c r="BU5" s="467"/>
      <c r="BV5" s="465">
        <v>27147114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94.9</v>
      </c>
      <c r="CU5" s="436"/>
      <c r="CV5" s="436"/>
      <c r="CW5" s="436"/>
      <c r="CX5" s="436"/>
      <c r="CY5" s="436"/>
      <c r="CZ5" s="436"/>
      <c r="DA5" s="437"/>
      <c r="DB5" s="435">
        <v>93.2</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383224</v>
      </c>
      <c r="BO6" s="466"/>
      <c r="BP6" s="466"/>
      <c r="BQ6" s="466"/>
      <c r="BR6" s="466"/>
      <c r="BS6" s="466"/>
      <c r="BT6" s="466"/>
      <c r="BU6" s="467"/>
      <c r="BV6" s="465">
        <v>658469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100.8</v>
      </c>
      <c r="CU6" s="616"/>
      <c r="CV6" s="616"/>
      <c r="CW6" s="616"/>
      <c r="CX6" s="616"/>
      <c r="CY6" s="616"/>
      <c r="CZ6" s="616"/>
      <c r="DA6" s="617"/>
      <c r="DB6" s="615">
        <v>98.8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45800</v>
      </c>
      <c r="BO7" s="466"/>
      <c r="BP7" s="466"/>
      <c r="BQ7" s="466"/>
      <c r="BR7" s="466"/>
      <c r="BS7" s="466"/>
      <c r="BT7" s="466"/>
      <c r="BU7" s="467"/>
      <c r="BV7" s="465">
        <v>89117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16566068</v>
      </c>
      <c r="CU7" s="466"/>
      <c r="CV7" s="466"/>
      <c r="CW7" s="466"/>
      <c r="CX7" s="466"/>
      <c r="CY7" s="466"/>
      <c r="CZ7" s="466"/>
      <c r="DA7" s="467"/>
      <c r="DB7" s="465">
        <v>16639722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337424</v>
      </c>
      <c r="BO8" s="466"/>
      <c r="BP8" s="466"/>
      <c r="BQ8" s="466"/>
      <c r="BR8" s="466"/>
      <c r="BS8" s="466"/>
      <c r="BT8" s="466"/>
      <c r="BU8" s="467"/>
      <c r="BV8" s="465">
        <v>569352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57436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-231928</v>
      </c>
      <c r="BO9" s="466"/>
      <c r="BP9" s="466"/>
      <c r="BQ9" s="466"/>
      <c r="BR9" s="466"/>
      <c r="BS9" s="466"/>
      <c r="BT9" s="466"/>
      <c r="BU9" s="467"/>
      <c r="BV9" s="465">
        <v>154025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16.100000000000001</v>
      </c>
      <c r="CU9" s="436"/>
      <c r="CV9" s="436"/>
      <c r="CW9" s="436"/>
      <c r="CX9" s="436"/>
      <c r="CY9" s="436"/>
      <c r="CZ9" s="436"/>
      <c r="DA9" s="437"/>
      <c r="DB9" s="435">
        <v>16.600000000000001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59449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48</v>
      </c>
      <c r="BO10" s="466"/>
      <c r="BP10" s="466"/>
      <c r="BQ10" s="466"/>
      <c r="BR10" s="466"/>
      <c r="BS10" s="466"/>
      <c r="BT10" s="466"/>
      <c r="BU10" s="467"/>
      <c r="BV10" s="465">
        <v>48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58345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101</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57951</v>
      </c>
      <c r="S13" s="569"/>
      <c r="T13" s="569"/>
      <c r="U13" s="569"/>
      <c r="V13" s="570"/>
      <c r="W13" s="556" t="s">
        <v>138</v>
      </c>
      <c r="X13" s="478"/>
      <c r="Y13" s="478"/>
      <c r="Z13" s="478"/>
      <c r="AA13" s="478"/>
      <c r="AB13" s="479"/>
      <c r="AC13" s="441">
        <v>1258</v>
      </c>
      <c r="AD13" s="442"/>
      <c r="AE13" s="442"/>
      <c r="AF13" s="442"/>
      <c r="AG13" s="443"/>
      <c r="AH13" s="441">
        <v>1400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-231880</v>
      </c>
      <c r="BO13" s="466"/>
      <c r="BP13" s="466"/>
      <c r="BQ13" s="466"/>
      <c r="BR13" s="466"/>
      <c r="BS13" s="466"/>
      <c r="BT13" s="466"/>
      <c r="BU13" s="467"/>
      <c r="BV13" s="465">
        <v>154073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8.6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58502</v>
      </c>
      <c r="S14" s="569"/>
      <c r="T14" s="569"/>
      <c r="U14" s="569"/>
      <c r="V14" s="570"/>
      <c r="W14" s="571"/>
      <c r="X14" s="481"/>
      <c r="Y14" s="481"/>
      <c r="Z14" s="481"/>
      <c r="AA14" s="481"/>
      <c r="AB14" s="482"/>
      <c r="AC14" s="561">
        <v>5.0999999999999996</v>
      </c>
      <c r="AD14" s="562"/>
      <c r="AE14" s="562"/>
      <c r="AF14" s="562"/>
      <c r="AG14" s="563"/>
      <c r="AH14" s="561">
        <v>5.4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76.599999999999994</v>
      </c>
      <c r="CU14" s="573"/>
      <c r="CV14" s="573"/>
      <c r="CW14" s="573"/>
      <c r="CX14" s="573"/>
      <c r="CY14" s="573"/>
      <c r="CZ14" s="573"/>
      <c r="DA14" s="574"/>
      <c r="DB14" s="572">
        <v>84.6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58166</v>
      </c>
      <c r="S15" s="569"/>
      <c r="T15" s="569"/>
      <c r="U15" s="569"/>
      <c r="V15" s="570"/>
      <c r="W15" s="556" t="s">
        <v>146</v>
      </c>
      <c r="X15" s="478"/>
      <c r="Y15" s="478"/>
      <c r="Z15" s="478"/>
      <c r="AA15" s="478"/>
      <c r="AB15" s="479"/>
      <c r="AC15" s="441">
        <v>5889</v>
      </c>
      <c r="AD15" s="442"/>
      <c r="AE15" s="442"/>
      <c r="AF15" s="442"/>
      <c r="AG15" s="443"/>
      <c r="AH15" s="441">
        <v>6315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7051430</v>
      </c>
      <c r="BO15" s="461"/>
      <c r="BP15" s="461"/>
      <c r="BQ15" s="461"/>
      <c r="BR15" s="461"/>
      <c r="BS15" s="461"/>
      <c r="BT15" s="461"/>
      <c r="BU15" s="462"/>
      <c r="BV15" s="460">
        <v>6984003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23.7</v>
      </c>
      <c r="AD16" s="562"/>
      <c r="AE16" s="562"/>
      <c r="AF16" s="562"/>
      <c r="AG16" s="563"/>
      <c r="AH16" s="561">
        <v>24.5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13628375</v>
      </c>
      <c r="BO16" s="466"/>
      <c r="BP16" s="466"/>
      <c r="BQ16" s="466"/>
      <c r="BR16" s="466"/>
      <c r="BS16" s="466"/>
      <c r="BT16" s="466"/>
      <c r="BU16" s="467"/>
      <c r="BV16" s="465">
        <v>13556713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17653</v>
      </c>
      <c r="AD17" s="442"/>
      <c r="AE17" s="442"/>
      <c r="AF17" s="442"/>
      <c r="AG17" s="443"/>
      <c r="AH17" s="441">
        <v>18044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8974385</v>
      </c>
      <c r="BO17" s="466"/>
      <c r="BP17" s="466"/>
      <c r="BQ17" s="466"/>
      <c r="BR17" s="466"/>
      <c r="BS17" s="466"/>
      <c r="BT17" s="466"/>
      <c r="BU17" s="467"/>
      <c r="BV17" s="465">
        <v>8886408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722.42</v>
      </c>
      <c r="M18" s="530"/>
      <c r="N18" s="530"/>
      <c r="O18" s="530"/>
      <c r="P18" s="530"/>
      <c r="Q18" s="530"/>
      <c r="R18" s="531"/>
      <c r="S18" s="531"/>
      <c r="T18" s="531"/>
      <c r="U18" s="531"/>
      <c r="V18" s="532"/>
      <c r="W18" s="546"/>
      <c r="X18" s="547"/>
      <c r="Y18" s="547"/>
      <c r="Z18" s="547"/>
      <c r="AA18" s="547"/>
      <c r="AB18" s="557"/>
      <c r="AC18" s="429">
        <v>71.2</v>
      </c>
      <c r="AD18" s="430"/>
      <c r="AE18" s="430"/>
      <c r="AF18" s="430"/>
      <c r="AG18" s="533"/>
      <c r="AH18" s="429">
        <v>70</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16121609</v>
      </c>
      <c r="BO18" s="466"/>
      <c r="BP18" s="466"/>
      <c r="BQ18" s="466"/>
      <c r="BR18" s="466"/>
      <c r="BS18" s="466"/>
      <c r="BT18" s="466"/>
      <c r="BU18" s="467"/>
      <c r="BV18" s="465">
        <v>15776140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18948211</v>
      </c>
      <c r="BO19" s="466"/>
      <c r="BP19" s="466"/>
      <c r="BQ19" s="466"/>
      <c r="BR19" s="466"/>
      <c r="BS19" s="466"/>
      <c r="BT19" s="466"/>
      <c r="BU19" s="467"/>
      <c r="BV19" s="465">
        <v>18783842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22632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32698139</v>
      </c>
      <c r="BO23" s="466"/>
      <c r="BP23" s="466"/>
      <c r="BQ23" s="466"/>
      <c r="BR23" s="466"/>
      <c r="BS23" s="466"/>
      <c r="BT23" s="466"/>
      <c r="BU23" s="467"/>
      <c r="BV23" s="465">
        <v>33908735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9200</v>
      </c>
      <c r="R24" s="442"/>
      <c r="S24" s="442"/>
      <c r="T24" s="442"/>
      <c r="U24" s="442"/>
      <c r="V24" s="443"/>
      <c r="W24" s="507"/>
      <c r="X24" s="498"/>
      <c r="Y24" s="499"/>
      <c r="Z24" s="438" t="s">
        <v>170</v>
      </c>
      <c r="AA24" s="439"/>
      <c r="AB24" s="439"/>
      <c r="AC24" s="439"/>
      <c r="AD24" s="439"/>
      <c r="AE24" s="439"/>
      <c r="AF24" s="439"/>
      <c r="AG24" s="440"/>
      <c r="AH24" s="441">
        <v>390</v>
      </c>
      <c r="AI24" s="442"/>
      <c r="AJ24" s="442"/>
      <c r="AK24" s="442"/>
      <c r="AL24" s="443"/>
      <c r="AM24" s="441">
        <v>1263600</v>
      </c>
      <c r="AN24" s="442"/>
      <c r="AO24" s="442"/>
      <c r="AP24" s="442"/>
      <c r="AQ24" s="442"/>
      <c r="AR24" s="443"/>
      <c r="AS24" s="441">
        <v>3240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9724662</v>
      </c>
      <c r="BO24" s="466"/>
      <c r="BP24" s="466"/>
      <c r="BQ24" s="466"/>
      <c r="BR24" s="466"/>
      <c r="BS24" s="466"/>
      <c r="BT24" s="466"/>
      <c r="BU24" s="467"/>
      <c r="BV24" s="465">
        <v>9300127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7350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136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5092883</v>
      </c>
      <c r="BO25" s="461"/>
      <c r="BP25" s="461"/>
      <c r="BQ25" s="461"/>
      <c r="BR25" s="461"/>
      <c r="BS25" s="461"/>
      <c r="BT25" s="461"/>
      <c r="BU25" s="462"/>
      <c r="BV25" s="460">
        <v>4783597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6440</v>
      </c>
      <c r="R26" s="442"/>
      <c r="S26" s="442"/>
      <c r="T26" s="442"/>
      <c r="U26" s="442"/>
      <c r="V26" s="443"/>
      <c r="W26" s="507"/>
      <c r="X26" s="498"/>
      <c r="Y26" s="499"/>
      <c r="Z26" s="438" t="s">
        <v>177</v>
      </c>
      <c r="AA26" s="520"/>
      <c r="AB26" s="520"/>
      <c r="AC26" s="520"/>
      <c r="AD26" s="520"/>
      <c r="AE26" s="520"/>
      <c r="AF26" s="520"/>
      <c r="AG26" s="521"/>
      <c r="AH26" s="441">
        <v>1</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4390</v>
      </c>
      <c r="R27" s="442"/>
      <c r="S27" s="442"/>
      <c r="T27" s="442"/>
      <c r="U27" s="442"/>
      <c r="V27" s="443"/>
      <c r="W27" s="507"/>
      <c r="X27" s="498"/>
      <c r="Y27" s="499"/>
      <c r="Z27" s="438" t="s">
        <v>183</v>
      </c>
      <c r="AA27" s="439"/>
      <c r="AB27" s="439"/>
      <c r="AC27" s="439"/>
      <c r="AD27" s="439"/>
      <c r="AE27" s="439"/>
      <c r="AF27" s="439"/>
      <c r="AG27" s="440"/>
      <c r="AH27" s="441">
        <v>7</v>
      </c>
      <c r="AI27" s="442"/>
      <c r="AJ27" s="442"/>
      <c r="AK27" s="442"/>
      <c r="AL27" s="443"/>
      <c r="AM27" s="441">
        <v>27062</v>
      </c>
      <c r="AN27" s="442"/>
      <c r="AO27" s="442"/>
      <c r="AP27" s="442"/>
      <c r="AQ27" s="442"/>
      <c r="AR27" s="443"/>
      <c r="AS27" s="441">
        <v>3866</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3830</v>
      </c>
      <c r="R28" s="442"/>
      <c r="S28" s="442"/>
      <c r="T28" s="442"/>
      <c r="U28" s="442"/>
      <c r="V28" s="443"/>
      <c r="W28" s="507"/>
      <c r="X28" s="498"/>
      <c r="Y28" s="499"/>
      <c r="Z28" s="438" t="s">
        <v>186</v>
      </c>
      <c r="AA28" s="439"/>
      <c r="AB28" s="439"/>
      <c r="AC28" s="439"/>
      <c r="AD28" s="439"/>
      <c r="AE28" s="439"/>
      <c r="AF28" s="439"/>
      <c r="AG28" s="440"/>
      <c r="AH28" s="441" t="s">
        <v>136</v>
      </c>
      <c r="AI28" s="442"/>
      <c r="AJ28" s="442"/>
      <c r="AK28" s="442"/>
      <c r="AL28" s="443"/>
      <c r="AM28" s="441" t="s">
        <v>127</v>
      </c>
      <c r="AN28" s="442"/>
      <c r="AO28" s="442"/>
      <c r="AP28" s="442"/>
      <c r="AQ28" s="442"/>
      <c r="AR28" s="443"/>
      <c r="AS28" s="441" t="s">
        <v>127</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480414</v>
      </c>
      <c r="BO28" s="461"/>
      <c r="BP28" s="461"/>
      <c r="BQ28" s="461"/>
      <c r="BR28" s="461"/>
      <c r="BS28" s="461"/>
      <c r="BT28" s="461"/>
      <c r="BU28" s="462"/>
      <c r="BV28" s="460">
        <v>480366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20</v>
      </c>
      <c r="M29" s="442"/>
      <c r="N29" s="442"/>
      <c r="O29" s="442"/>
      <c r="P29" s="443"/>
      <c r="Q29" s="441">
        <v>3360</v>
      </c>
      <c r="R29" s="442"/>
      <c r="S29" s="442"/>
      <c r="T29" s="442"/>
      <c r="U29" s="442"/>
      <c r="V29" s="443"/>
      <c r="W29" s="508"/>
      <c r="X29" s="509"/>
      <c r="Y29" s="510"/>
      <c r="Z29" s="438" t="s">
        <v>189</v>
      </c>
      <c r="AA29" s="439"/>
      <c r="AB29" s="439"/>
      <c r="AC29" s="439"/>
      <c r="AD29" s="439"/>
      <c r="AE29" s="439"/>
      <c r="AF29" s="439"/>
      <c r="AG29" s="440"/>
      <c r="AH29" s="441">
        <v>397</v>
      </c>
      <c r="AI29" s="442"/>
      <c r="AJ29" s="442"/>
      <c r="AK29" s="442"/>
      <c r="AL29" s="443"/>
      <c r="AM29" s="441">
        <v>1290662</v>
      </c>
      <c r="AN29" s="442"/>
      <c r="AO29" s="442"/>
      <c r="AP29" s="442"/>
      <c r="AQ29" s="442"/>
      <c r="AR29" s="443"/>
      <c r="AS29" s="441">
        <v>3251</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150089</v>
      </c>
      <c r="BO29" s="466"/>
      <c r="BP29" s="466"/>
      <c r="BQ29" s="466"/>
      <c r="BR29" s="466"/>
      <c r="BS29" s="466"/>
      <c r="BT29" s="466"/>
      <c r="BU29" s="467"/>
      <c r="BV29" s="465">
        <v>150074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2713739</v>
      </c>
      <c r="BO30" s="469"/>
      <c r="BP30" s="469"/>
      <c r="BQ30" s="469"/>
      <c r="BR30" s="469"/>
      <c r="BS30" s="469"/>
      <c r="BT30" s="469"/>
      <c r="BU30" s="470"/>
      <c r="BV30" s="468">
        <v>2509047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198</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特定環境保全公共下水道事業特別会計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石狩湾新港管理組合（一般会計）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石狩市公務サービス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個別排水処理施設整備事業特別会計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石狩湾新港管理組合（港湾整備事業特別会計）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石狩市体育協会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石狩北部地区消防事務組合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あい風</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石狩西部広域水道企業団</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石狩市防災まちづくり協会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介護サービス事業特別会計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石狩教育研修センター組合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札幌広域圏組合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2mxoJZdcvxyBZ9pt75d5gh/hxl5wn3SsLF8W4dqz18+cLZwvSsamPpAGnzAFMTjekrNSezvkjXf4gN1n73baw==" saltValue="qd57Q+YhCygEtR5GZl2P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4" t="s">
        <v>561</v>
      </c>
      <c r="D34" s="1244"/>
      <c r="E34" s="1245"/>
      <c r="F34" s="32" t="s">
        <v>562</v>
      </c>
      <c r="G34" s="33" t="s">
        <v>563</v>
      </c>
      <c r="H34" s="33" t="s">
        <v>564</v>
      </c>
      <c r="I34" s="33" t="s">
        <v>565</v>
      </c>
      <c r="J34" s="34" t="s">
        <v>566</v>
      </c>
      <c r="K34" s="22"/>
      <c r="L34" s="22"/>
      <c r="M34" s="22"/>
      <c r="N34" s="22"/>
      <c r="O34" s="22"/>
      <c r="P34" s="22"/>
    </row>
    <row r="35" spans="1:16" ht="39" customHeight="1" x14ac:dyDescent="0.2">
      <c r="A35" s="22"/>
      <c r="B35" s="35"/>
      <c r="C35" s="1238" t="s">
        <v>567</v>
      </c>
      <c r="D35" s="1239"/>
      <c r="E35" s="1240"/>
      <c r="F35" s="36">
        <v>5.45</v>
      </c>
      <c r="G35" s="37">
        <v>6.05</v>
      </c>
      <c r="H35" s="37">
        <v>6.74</v>
      </c>
      <c r="I35" s="37">
        <v>7.6</v>
      </c>
      <c r="J35" s="38">
        <v>8.31</v>
      </c>
      <c r="K35" s="22"/>
      <c r="L35" s="22"/>
      <c r="M35" s="22"/>
      <c r="N35" s="22"/>
      <c r="O35" s="22"/>
      <c r="P35" s="22"/>
    </row>
    <row r="36" spans="1:16" ht="39" customHeight="1" x14ac:dyDescent="0.2">
      <c r="A36" s="22"/>
      <c r="B36" s="35"/>
      <c r="C36" s="1238" t="s">
        <v>568</v>
      </c>
      <c r="D36" s="1239"/>
      <c r="E36" s="1240"/>
      <c r="F36" s="36">
        <v>3.02</v>
      </c>
      <c r="G36" s="37">
        <v>3.47</v>
      </c>
      <c r="H36" s="37">
        <v>2.5</v>
      </c>
      <c r="I36" s="37">
        <v>3.42</v>
      </c>
      <c r="J36" s="38">
        <v>2.0299999999999998</v>
      </c>
      <c r="K36" s="22"/>
      <c r="L36" s="22"/>
      <c r="M36" s="22"/>
      <c r="N36" s="22"/>
      <c r="O36" s="22"/>
      <c r="P36" s="22"/>
    </row>
    <row r="37" spans="1:16" ht="39" customHeight="1" x14ac:dyDescent="0.2">
      <c r="A37" s="22"/>
      <c r="B37" s="35"/>
      <c r="C37" s="1238" t="s">
        <v>569</v>
      </c>
      <c r="D37" s="1239"/>
      <c r="E37" s="1240"/>
      <c r="F37" s="36">
        <v>1.5</v>
      </c>
      <c r="G37" s="37">
        <v>1.43</v>
      </c>
      <c r="H37" s="37">
        <v>1.36</v>
      </c>
      <c r="I37" s="37">
        <v>1.33</v>
      </c>
      <c r="J37" s="38">
        <v>1.61</v>
      </c>
      <c r="K37" s="22"/>
      <c r="L37" s="22"/>
      <c r="M37" s="22"/>
      <c r="N37" s="22"/>
      <c r="O37" s="22"/>
      <c r="P37" s="22"/>
    </row>
    <row r="38" spans="1:16" ht="39" customHeight="1" x14ac:dyDescent="0.2">
      <c r="A38" s="22"/>
      <c r="B38" s="35"/>
      <c r="C38" s="1238" t="s">
        <v>570</v>
      </c>
      <c r="D38" s="1239"/>
      <c r="E38" s="1240"/>
      <c r="F38" s="36">
        <v>0.22</v>
      </c>
      <c r="G38" s="37">
        <v>0.67</v>
      </c>
      <c r="H38" s="37">
        <v>0.72</v>
      </c>
      <c r="I38" s="37">
        <v>1</v>
      </c>
      <c r="J38" s="38">
        <v>0.9</v>
      </c>
      <c r="K38" s="22"/>
      <c r="L38" s="22"/>
      <c r="M38" s="22"/>
      <c r="N38" s="22"/>
      <c r="O38" s="22"/>
      <c r="P38" s="22"/>
    </row>
    <row r="39" spans="1:16" ht="39" customHeight="1" x14ac:dyDescent="0.2">
      <c r="A39" s="22"/>
      <c r="B39" s="35"/>
      <c r="C39" s="1238" t="s">
        <v>571</v>
      </c>
      <c r="D39" s="1239"/>
      <c r="E39" s="1240"/>
      <c r="F39" s="36">
        <v>0.02</v>
      </c>
      <c r="G39" s="37">
        <v>0.11</v>
      </c>
      <c r="H39" s="37">
        <v>0.04</v>
      </c>
      <c r="I39" s="37">
        <v>0.1</v>
      </c>
      <c r="J39" s="38">
        <v>0.14000000000000001</v>
      </c>
      <c r="K39" s="22"/>
      <c r="L39" s="22"/>
      <c r="M39" s="22"/>
      <c r="N39" s="22"/>
      <c r="O39" s="22"/>
      <c r="P39" s="22"/>
    </row>
    <row r="40" spans="1:16" ht="39" customHeight="1" x14ac:dyDescent="0.2">
      <c r="A40" s="22"/>
      <c r="B40" s="35"/>
      <c r="C40" s="1238" t="s">
        <v>572</v>
      </c>
      <c r="D40" s="1239"/>
      <c r="E40" s="1240"/>
      <c r="F40" s="36">
        <v>0.08</v>
      </c>
      <c r="G40" s="37">
        <v>0.06</v>
      </c>
      <c r="H40" s="37">
        <v>0.03</v>
      </c>
      <c r="I40" s="37">
        <v>0.03</v>
      </c>
      <c r="J40" s="38">
        <v>0.06</v>
      </c>
      <c r="K40" s="22"/>
      <c r="L40" s="22"/>
      <c r="M40" s="22"/>
      <c r="N40" s="22"/>
      <c r="O40" s="22"/>
      <c r="P40" s="22"/>
    </row>
    <row r="41" spans="1:16" ht="39" customHeight="1" x14ac:dyDescent="0.2">
      <c r="A41" s="22"/>
      <c r="B41" s="35"/>
      <c r="C41" s="1238" t="s">
        <v>573</v>
      </c>
      <c r="D41" s="1239"/>
      <c r="E41" s="1240"/>
      <c r="F41" s="36">
        <v>0.05</v>
      </c>
      <c r="G41" s="37">
        <v>0.06</v>
      </c>
      <c r="H41" s="37">
        <v>0.03</v>
      </c>
      <c r="I41" s="37">
        <v>0.08</v>
      </c>
      <c r="J41" s="38">
        <v>0.06</v>
      </c>
      <c r="K41" s="22"/>
      <c r="L41" s="22"/>
      <c r="M41" s="22"/>
      <c r="N41" s="22"/>
      <c r="O41" s="22"/>
      <c r="P41" s="22"/>
    </row>
    <row r="42" spans="1:16" ht="39" customHeight="1" x14ac:dyDescent="0.2">
      <c r="A42" s="22"/>
      <c r="B42" s="39"/>
      <c r="C42" s="1238" t="s">
        <v>574</v>
      </c>
      <c r="D42" s="1239"/>
      <c r="E42" s="1240"/>
      <c r="F42" s="36" t="s">
        <v>527</v>
      </c>
      <c r="G42" s="37" t="s">
        <v>527</v>
      </c>
      <c r="H42" s="37" t="s">
        <v>527</v>
      </c>
      <c r="I42" s="37" t="s">
        <v>527</v>
      </c>
      <c r="J42" s="38" t="s">
        <v>527</v>
      </c>
      <c r="K42" s="22"/>
      <c r="L42" s="22"/>
      <c r="M42" s="22"/>
      <c r="N42" s="22"/>
      <c r="O42" s="22"/>
      <c r="P42" s="22"/>
    </row>
    <row r="43" spans="1:16" ht="39" customHeight="1" thickBot="1" x14ac:dyDescent="0.25">
      <c r="A43" s="22"/>
      <c r="B43" s="40"/>
      <c r="C43" s="1241" t="s">
        <v>575</v>
      </c>
      <c r="D43" s="1242"/>
      <c r="E43" s="124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u4xvvzYWsrKJ6/fXuYiDsZjA9AsSQmAa+mOyASKMy002DjSTq5/pmfJHUC+bKlHSZhnlk7z3IPko189b01Nzw==" saltValue="v84LfCfud6AnFnDR81gv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3156</v>
      </c>
      <c r="L45" s="60">
        <v>3046</v>
      </c>
      <c r="M45" s="60">
        <v>3069</v>
      </c>
      <c r="N45" s="60">
        <v>3226</v>
      </c>
      <c r="O45" s="61">
        <v>3092</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527</v>
      </c>
      <c r="L46" s="64" t="s">
        <v>527</v>
      </c>
      <c r="M46" s="64" t="s">
        <v>527</v>
      </c>
      <c r="N46" s="64" t="s">
        <v>527</v>
      </c>
      <c r="O46" s="65" t="s">
        <v>527</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527</v>
      </c>
      <c r="L47" s="64" t="s">
        <v>527</v>
      </c>
      <c r="M47" s="64" t="s">
        <v>527</v>
      </c>
      <c r="N47" s="64" t="s">
        <v>527</v>
      </c>
      <c r="O47" s="65" t="s">
        <v>527</v>
      </c>
      <c r="P47" s="48"/>
      <c r="Q47" s="48"/>
      <c r="R47" s="48"/>
      <c r="S47" s="48"/>
      <c r="T47" s="48"/>
      <c r="U47" s="48"/>
    </row>
    <row r="48" spans="1:21" ht="30.75" customHeight="1" x14ac:dyDescent="0.2">
      <c r="A48" s="48"/>
      <c r="B48" s="1266"/>
      <c r="C48" s="1267"/>
      <c r="D48" s="62"/>
      <c r="E48" s="1248" t="s">
        <v>14</v>
      </c>
      <c r="F48" s="1248"/>
      <c r="G48" s="1248"/>
      <c r="H48" s="1248"/>
      <c r="I48" s="1248"/>
      <c r="J48" s="1249"/>
      <c r="K48" s="63">
        <v>705</v>
      </c>
      <c r="L48" s="64">
        <v>878</v>
      </c>
      <c r="M48" s="64">
        <v>876</v>
      </c>
      <c r="N48" s="64">
        <v>868</v>
      </c>
      <c r="O48" s="65">
        <v>830</v>
      </c>
      <c r="P48" s="48"/>
      <c r="Q48" s="48"/>
      <c r="R48" s="48"/>
      <c r="S48" s="48"/>
      <c r="T48" s="48"/>
      <c r="U48" s="48"/>
    </row>
    <row r="49" spans="1:21" ht="30.75" customHeight="1" x14ac:dyDescent="0.2">
      <c r="A49" s="48"/>
      <c r="B49" s="1266"/>
      <c r="C49" s="1267"/>
      <c r="D49" s="62"/>
      <c r="E49" s="1248" t="s">
        <v>15</v>
      </c>
      <c r="F49" s="1248"/>
      <c r="G49" s="1248"/>
      <c r="H49" s="1248"/>
      <c r="I49" s="1248"/>
      <c r="J49" s="1249"/>
      <c r="K49" s="63">
        <v>85</v>
      </c>
      <c r="L49" s="64">
        <v>161</v>
      </c>
      <c r="M49" s="64">
        <v>135</v>
      </c>
      <c r="N49" s="64">
        <v>122</v>
      </c>
      <c r="O49" s="65">
        <v>107</v>
      </c>
      <c r="P49" s="48"/>
      <c r="Q49" s="48"/>
      <c r="R49" s="48"/>
      <c r="S49" s="48"/>
      <c r="T49" s="48"/>
      <c r="U49" s="48"/>
    </row>
    <row r="50" spans="1:21" ht="30.75" customHeight="1" x14ac:dyDescent="0.2">
      <c r="A50" s="48"/>
      <c r="B50" s="1266"/>
      <c r="C50" s="1267"/>
      <c r="D50" s="62"/>
      <c r="E50" s="1248" t="s">
        <v>16</v>
      </c>
      <c r="F50" s="1248"/>
      <c r="G50" s="1248"/>
      <c r="H50" s="1248"/>
      <c r="I50" s="1248"/>
      <c r="J50" s="1249"/>
      <c r="K50" s="63">
        <v>129</v>
      </c>
      <c r="L50" s="64">
        <v>113</v>
      </c>
      <c r="M50" s="64">
        <v>111</v>
      </c>
      <c r="N50" s="64">
        <v>36</v>
      </c>
      <c r="O50" s="65">
        <v>28</v>
      </c>
      <c r="P50" s="48"/>
      <c r="Q50" s="48"/>
      <c r="R50" s="48"/>
      <c r="S50" s="48"/>
      <c r="T50" s="48"/>
      <c r="U50" s="48"/>
    </row>
    <row r="51" spans="1:21" ht="30.75" customHeight="1" x14ac:dyDescent="0.2">
      <c r="A51" s="48"/>
      <c r="B51" s="1268"/>
      <c r="C51" s="1269"/>
      <c r="D51" s="66"/>
      <c r="E51" s="1248" t="s">
        <v>17</v>
      </c>
      <c r="F51" s="1248"/>
      <c r="G51" s="1248"/>
      <c r="H51" s="1248"/>
      <c r="I51" s="1248"/>
      <c r="J51" s="1249"/>
      <c r="K51" s="63">
        <v>1</v>
      </c>
      <c r="L51" s="64">
        <v>1</v>
      </c>
      <c r="M51" s="64">
        <v>0</v>
      </c>
      <c r="N51" s="64">
        <v>0</v>
      </c>
      <c r="O51" s="65">
        <v>0</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3096</v>
      </c>
      <c r="L52" s="64">
        <v>3013</v>
      </c>
      <c r="M52" s="64">
        <v>2940</v>
      </c>
      <c r="N52" s="64">
        <v>2971</v>
      </c>
      <c r="O52" s="65">
        <v>2875</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980</v>
      </c>
      <c r="L53" s="69">
        <v>1186</v>
      </c>
      <c r="M53" s="69">
        <v>1251</v>
      </c>
      <c r="N53" s="69">
        <v>1281</v>
      </c>
      <c r="O53" s="70">
        <v>1182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54" t="s">
        <v>24</v>
      </c>
      <c r="C57" s="1255"/>
      <c r="D57" s="1258" t="s">
        <v>25</v>
      </c>
      <c r="E57" s="1259"/>
      <c r="F57" s="1259"/>
      <c r="G57" s="1259"/>
      <c r="H57" s="1259"/>
      <c r="I57" s="1259"/>
      <c r="J57" s="1260"/>
      <c r="K57" s="82">
        <v>0</v>
      </c>
      <c r="L57" s="83">
        <v>0</v>
      </c>
      <c r="M57" s="83">
        <v>0</v>
      </c>
      <c r="N57" s="83">
        <v>0</v>
      </c>
      <c r="O57" s="84">
        <v>0</v>
      </c>
    </row>
    <row r="58" spans="1:21" ht="31.5" customHeight="1" thickBot="1" x14ac:dyDescent="0.25">
      <c r="B58" s="1256"/>
      <c r="C58" s="1257"/>
      <c r="D58" s="1261" t="s">
        <v>26</v>
      </c>
      <c r="E58" s="1262"/>
      <c r="F58" s="1262"/>
      <c r="G58" s="1262"/>
      <c r="H58" s="1262"/>
      <c r="I58" s="1262"/>
      <c r="J58" s="1263"/>
      <c r="K58" s="85">
        <v>30</v>
      </c>
      <c r="L58" s="86">
        <v>30</v>
      </c>
      <c r="M58" s="86">
        <v>30</v>
      </c>
      <c r="N58" s="86">
        <v>30</v>
      </c>
      <c r="O58" s="87">
        <v>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J2FZzHlFK0kQJiY7yTPqAexmtJcnKf+3kffT6aGNRCqyqojo4NLgASpeN76vdI+Istl0MMNBLXKSGObc7mtA==" saltValue="BBg5MnqAr+BvHS+6RLPu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554</v>
      </c>
      <c r="J40" s="99" t="s">
        <v>555</v>
      </c>
      <c r="K40" s="99" t="s">
        <v>556</v>
      </c>
      <c r="L40" s="99" t="s">
        <v>557</v>
      </c>
      <c r="M40" s="100" t="s">
        <v>558</v>
      </c>
    </row>
    <row r="41" spans="2:13" ht="27.75" customHeight="1" x14ac:dyDescent="0.2">
      <c r="B41" s="1284" t="s">
        <v>29</v>
      </c>
      <c r="C41" s="1285"/>
      <c r="D41" s="101"/>
      <c r="E41" s="1286" t="s">
        <v>30</v>
      </c>
      <c r="F41" s="1286"/>
      <c r="G41" s="1286"/>
      <c r="H41" s="1287"/>
      <c r="I41" s="102">
        <v>32837</v>
      </c>
      <c r="J41" s="103">
        <v>32411</v>
      </c>
      <c r="K41" s="103">
        <v>34856</v>
      </c>
      <c r="L41" s="103">
        <v>33909</v>
      </c>
      <c r="M41" s="104">
        <v>32698</v>
      </c>
    </row>
    <row r="42" spans="2:13" ht="27.75" customHeight="1" x14ac:dyDescent="0.2">
      <c r="B42" s="1274"/>
      <c r="C42" s="1275"/>
      <c r="D42" s="105"/>
      <c r="E42" s="1278" t="s">
        <v>31</v>
      </c>
      <c r="F42" s="1278"/>
      <c r="G42" s="1278"/>
      <c r="H42" s="1279"/>
      <c r="I42" s="106">
        <v>350</v>
      </c>
      <c r="J42" s="107">
        <v>238</v>
      </c>
      <c r="K42" s="107">
        <v>131</v>
      </c>
      <c r="L42" s="107">
        <v>103</v>
      </c>
      <c r="M42" s="108">
        <v>83</v>
      </c>
    </row>
    <row r="43" spans="2:13" ht="27.75" customHeight="1" x14ac:dyDescent="0.2">
      <c r="B43" s="1274"/>
      <c r="C43" s="1275"/>
      <c r="D43" s="105"/>
      <c r="E43" s="1278" t="s">
        <v>32</v>
      </c>
      <c r="F43" s="1278"/>
      <c r="G43" s="1278"/>
      <c r="H43" s="1279"/>
      <c r="I43" s="106">
        <v>9303</v>
      </c>
      <c r="J43" s="107">
        <v>9263</v>
      </c>
      <c r="K43" s="107">
        <v>9149</v>
      </c>
      <c r="L43" s="107">
        <v>9661</v>
      </c>
      <c r="M43" s="108">
        <v>9524</v>
      </c>
    </row>
    <row r="44" spans="2:13" ht="27.75" customHeight="1" x14ac:dyDescent="0.2">
      <c r="B44" s="1274"/>
      <c r="C44" s="1275"/>
      <c r="D44" s="105"/>
      <c r="E44" s="1278" t="s">
        <v>33</v>
      </c>
      <c r="F44" s="1278"/>
      <c r="G44" s="1278"/>
      <c r="H44" s="1279"/>
      <c r="I44" s="106">
        <v>899</v>
      </c>
      <c r="J44" s="107">
        <v>840</v>
      </c>
      <c r="K44" s="107">
        <v>834</v>
      </c>
      <c r="L44" s="107">
        <v>915</v>
      </c>
      <c r="M44" s="108">
        <v>820</v>
      </c>
    </row>
    <row r="45" spans="2:13" ht="27.75" customHeight="1" x14ac:dyDescent="0.2">
      <c r="B45" s="1274"/>
      <c r="C45" s="1275"/>
      <c r="D45" s="105"/>
      <c r="E45" s="1278" t="s">
        <v>34</v>
      </c>
      <c r="F45" s="1278"/>
      <c r="G45" s="1278"/>
      <c r="H45" s="1279"/>
      <c r="I45" s="106">
        <v>2635</v>
      </c>
      <c r="J45" s="107">
        <v>2310</v>
      </c>
      <c r="K45" s="107">
        <v>2138</v>
      </c>
      <c r="L45" s="107">
        <v>2089</v>
      </c>
      <c r="M45" s="108">
        <v>1931</v>
      </c>
    </row>
    <row r="46" spans="2:13" ht="27.75" customHeight="1" x14ac:dyDescent="0.2">
      <c r="B46" s="1274"/>
      <c r="C46" s="1275"/>
      <c r="D46" s="109"/>
      <c r="E46" s="1278" t="s">
        <v>35</v>
      </c>
      <c r="F46" s="1278"/>
      <c r="G46" s="1278"/>
      <c r="H46" s="1279"/>
      <c r="I46" s="106">
        <v>2500</v>
      </c>
      <c r="J46" s="107">
        <v>1805</v>
      </c>
      <c r="K46" s="107" t="s">
        <v>527</v>
      </c>
      <c r="L46" s="107" t="s">
        <v>527</v>
      </c>
      <c r="M46" s="108" t="s">
        <v>527</v>
      </c>
    </row>
    <row r="47" spans="2:13" ht="27.75" customHeight="1" x14ac:dyDescent="0.2">
      <c r="B47" s="1274"/>
      <c r="C47" s="1275"/>
      <c r="D47" s="110"/>
      <c r="E47" s="1288" t="s">
        <v>36</v>
      </c>
      <c r="F47" s="1289"/>
      <c r="G47" s="1289"/>
      <c r="H47" s="1290"/>
      <c r="I47" s="106" t="s">
        <v>527</v>
      </c>
      <c r="J47" s="107" t="s">
        <v>527</v>
      </c>
      <c r="K47" s="107" t="s">
        <v>527</v>
      </c>
      <c r="L47" s="107" t="s">
        <v>527</v>
      </c>
      <c r="M47" s="108" t="s">
        <v>527</v>
      </c>
    </row>
    <row r="48" spans="2:13" ht="27.75" customHeight="1" x14ac:dyDescent="0.2">
      <c r="B48" s="1274"/>
      <c r="C48" s="1275"/>
      <c r="D48" s="105"/>
      <c r="E48" s="1278" t="s">
        <v>37</v>
      </c>
      <c r="F48" s="1278"/>
      <c r="G48" s="1278"/>
      <c r="H48" s="1279"/>
      <c r="I48" s="106" t="s">
        <v>527</v>
      </c>
      <c r="J48" s="107" t="s">
        <v>527</v>
      </c>
      <c r="K48" s="107" t="s">
        <v>527</v>
      </c>
      <c r="L48" s="107" t="s">
        <v>527</v>
      </c>
      <c r="M48" s="108" t="s">
        <v>527</v>
      </c>
    </row>
    <row r="49" spans="2:13" ht="27.75" customHeight="1" x14ac:dyDescent="0.2">
      <c r="B49" s="1276"/>
      <c r="C49" s="1277"/>
      <c r="D49" s="105"/>
      <c r="E49" s="1278" t="s">
        <v>38</v>
      </c>
      <c r="F49" s="1278"/>
      <c r="G49" s="1278"/>
      <c r="H49" s="1279"/>
      <c r="I49" s="106" t="s">
        <v>527</v>
      </c>
      <c r="J49" s="107" t="s">
        <v>527</v>
      </c>
      <c r="K49" s="107" t="s">
        <v>527</v>
      </c>
      <c r="L49" s="107" t="s">
        <v>527</v>
      </c>
      <c r="M49" s="108" t="s">
        <v>527</v>
      </c>
    </row>
    <row r="50" spans="2:13" ht="27.75" customHeight="1" x14ac:dyDescent="0.2">
      <c r="B50" s="1272" t="s">
        <v>39</v>
      </c>
      <c r="C50" s="1273"/>
      <c r="D50" s="111"/>
      <c r="E50" s="1278" t="s">
        <v>40</v>
      </c>
      <c r="F50" s="1278"/>
      <c r="G50" s="1278"/>
      <c r="H50" s="1279"/>
      <c r="I50" s="106">
        <v>1320</v>
      </c>
      <c r="J50" s="107">
        <v>1566</v>
      </c>
      <c r="K50" s="107">
        <v>1547</v>
      </c>
      <c r="L50" s="107">
        <v>1462</v>
      </c>
      <c r="M50" s="108">
        <v>1732</v>
      </c>
    </row>
    <row r="51" spans="2:13" ht="27.75" customHeight="1" x14ac:dyDescent="0.2">
      <c r="B51" s="1274"/>
      <c r="C51" s="1275"/>
      <c r="D51" s="105"/>
      <c r="E51" s="1278" t="s">
        <v>41</v>
      </c>
      <c r="F51" s="1278"/>
      <c r="G51" s="1278"/>
      <c r="H51" s="1279"/>
      <c r="I51" s="106">
        <v>5454</v>
      </c>
      <c r="J51" s="107">
        <v>5217</v>
      </c>
      <c r="K51" s="107">
        <v>4822</v>
      </c>
      <c r="L51" s="107">
        <v>4652</v>
      </c>
      <c r="M51" s="108">
        <v>4590</v>
      </c>
    </row>
    <row r="52" spans="2:13" ht="27.75" customHeight="1" x14ac:dyDescent="0.2">
      <c r="B52" s="1276"/>
      <c r="C52" s="1277"/>
      <c r="D52" s="105"/>
      <c r="E52" s="1278" t="s">
        <v>42</v>
      </c>
      <c r="F52" s="1278"/>
      <c r="G52" s="1278"/>
      <c r="H52" s="1279"/>
      <c r="I52" s="106">
        <v>28496</v>
      </c>
      <c r="J52" s="107">
        <v>28165</v>
      </c>
      <c r="K52" s="107">
        <v>28927</v>
      </c>
      <c r="L52" s="107">
        <v>28476</v>
      </c>
      <c r="M52" s="108">
        <v>27844</v>
      </c>
    </row>
    <row r="53" spans="2:13" ht="27.75" customHeight="1" thickBot="1" x14ac:dyDescent="0.25">
      <c r="B53" s="1280" t="s">
        <v>43</v>
      </c>
      <c r="C53" s="1281"/>
      <c r="D53" s="112"/>
      <c r="E53" s="1282" t="s">
        <v>44</v>
      </c>
      <c r="F53" s="1282"/>
      <c r="G53" s="1282"/>
      <c r="H53" s="1283"/>
      <c r="I53" s="113">
        <v>13254</v>
      </c>
      <c r="J53" s="114">
        <v>11919</v>
      </c>
      <c r="K53" s="114">
        <v>11813</v>
      </c>
      <c r="L53" s="114">
        <v>12086</v>
      </c>
      <c r="M53" s="115">
        <v>10889</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oRsztwP32ddjY/pVN1KypWLwG5mJJed8DGzwK9M4huJwAmN0MTTcXQ2Kr8jTqNqHygFQxt/FAE6jYHD7ZfTlg==" saltValue="Qfj+Oj9y1lgnMfGwcIjS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556</v>
      </c>
      <c r="G54" s="124" t="s">
        <v>557</v>
      </c>
      <c r="H54" s="125" t="s">
        <v>558</v>
      </c>
    </row>
    <row r="55" spans="2:8" ht="52.5" customHeight="1" x14ac:dyDescent="0.2">
      <c r="B55" s="126"/>
      <c r="C55" s="1299" t="s">
        <v>47</v>
      </c>
      <c r="D55" s="1299"/>
      <c r="E55" s="1300"/>
      <c r="F55" s="127">
        <v>480</v>
      </c>
      <c r="G55" s="127">
        <v>480</v>
      </c>
      <c r="H55" s="128">
        <v>480</v>
      </c>
    </row>
    <row r="56" spans="2:8" ht="52.5" customHeight="1" x14ac:dyDescent="0.2">
      <c r="B56" s="129"/>
      <c r="C56" s="1301" t="s">
        <v>48</v>
      </c>
      <c r="D56" s="1301"/>
      <c r="E56" s="1302"/>
      <c r="F56" s="130">
        <v>150</v>
      </c>
      <c r="G56" s="130">
        <v>150</v>
      </c>
      <c r="H56" s="131">
        <v>150</v>
      </c>
    </row>
    <row r="57" spans="2:8" ht="53.25" customHeight="1" x14ac:dyDescent="0.2">
      <c r="B57" s="129"/>
      <c r="C57" s="1303" t="s">
        <v>49</v>
      </c>
      <c r="D57" s="1303"/>
      <c r="E57" s="1304"/>
      <c r="F57" s="132">
        <v>2682</v>
      </c>
      <c r="G57" s="132">
        <v>2509</v>
      </c>
      <c r="H57" s="133">
        <v>2714</v>
      </c>
    </row>
    <row r="58" spans="2:8" ht="45.75" customHeight="1" x14ac:dyDescent="0.2">
      <c r="B58" s="134"/>
      <c r="C58" s="1291" t="s">
        <v>591</v>
      </c>
      <c r="D58" s="1292"/>
      <c r="E58" s="1293"/>
      <c r="F58" s="135">
        <v>1698</v>
      </c>
      <c r="G58" s="135">
        <v>1698</v>
      </c>
      <c r="H58" s="136">
        <v>1698</v>
      </c>
    </row>
    <row r="59" spans="2:8" ht="45.75" customHeight="1" x14ac:dyDescent="0.2">
      <c r="B59" s="134"/>
      <c r="C59" s="1291" t="s">
        <v>592</v>
      </c>
      <c r="D59" s="1292"/>
      <c r="E59" s="1293"/>
      <c r="F59" s="135">
        <v>348</v>
      </c>
      <c r="G59" s="135">
        <v>348</v>
      </c>
      <c r="H59" s="136">
        <v>348</v>
      </c>
    </row>
    <row r="60" spans="2:8" ht="45.75" customHeight="1" x14ac:dyDescent="0.2">
      <c r="B60" s="134"/>
      <c r="C60" s="1291" t="s">
        <v>593</v>
      </c>
      <c r="D60" s="1292"/>
      <c r="E60" s="1293"/>
      <c r="F60" s="135">
        <v>118</v>
      </c>
      <c r="G60" s="135">
        <v>218</v>
      </c>
      <c r="H60" s="136">
        <v>218</v>
      </c>
    </row>
    <row r="61" spans="2:8" ht="45.75" customHeight="1" x14ac:dyDescent="0.2">
      <c r="B61" s="134"/>
      <c r="C61" s="1291" t="s">
        <v>594</v>
      </c>
      <c r="D61" s="1292"/>
      <c r="E61" s="1293"/>
      <c r="F61" s="135">
        <v>0</v>
      </c>
      <c r="G61" s="135">
        <v>0</v>
      </c>
      <c r="H61" s="136">
        <v>208</v>
      </c>
    </row>
    <row r="62" spans="2:8" ht="45.75" customHeight="1" thickBot="1" x14ac:dyDescent="0.25">
      <c r="B62" s="137"/>
      <c r="C62" s="1294" t="s">
        <v>595</v>
      </c>
      <c r="D62" s="1295"/>
      <c r="E62" s="1296"/>
      <c r="F62" s="138">
        <v>85</v>
      </c>
      <c r="G62" s="138">
        <v>85</v>
      </c>
      <c r="H62" s="139">
        <v>81</v>
      </c>
    </row>
    <row r="63" spans="2:8" ht="52.5" customHeight="1" thickBot="1" x14ac:dyDescent="0.25">
      <c r="B63" s="140"/>
      <c r="C63" s="1297" t="s">
        <v>50</v>
      </c>
      <c r="D63" s="1297"/>
      <c r="E63" s="1298"/>
      <c r="F63" s="141">
        <v>3312</v>
      </c>
      <c r="G63" s="141">
        <v>3139</v>
      </c>
      <c r="H63" s="142">
        <v>3344</v>
      </c>
    </row>
    <row r="64" spans="2:8" ht="15" customHeight="1" x14ac:dyDescent="0.2"/>
    <row r="65" ht="0" hidden="1" customHeight="1" x14ac:dyDescent="0.2"/>
    <row r="66" ht="0" hidden="1" customHeight="1" x14ac:dyDescent="0.2"/>
  </sheetData>
  <sheetProtection algorithmName="SHA-512" hashValue="4wubzu0VSsRgYw63ghP0zIbQ4iLubfDq48pgO3JCkeCf7IZuXwWDg57WZ/EQK5UQMTgfc+ymTOo4HL1cdW+itg==" saltValue="Dcf3YiuTUK5ORT5ZVsvU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5BAB-486B-4CA7-94D7-C1125EE51DAB}">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600</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82.6</v>
      </c>
      <c r="BY51" s="1305"/>
      <c r="BZ51" s="1305"/>
      <c r="CA51" s="1305"/>
      <c r="CB51" s="1305"/>
      <c r="CC51" s="1305"/>
      <c r="CD51" s="1305"/>
      <c r="CE51" s="1305"/>
      <c r="CF51" s="1305">
        <v>82.9</v>
      </c>
      <c r="CG51" s="1305"/>
      <c r="CH51" s="1305"/>
      <c r="CI51" s="1305"/>
      <c r="CJ51" s="1305"/>
      <c r="CK51" s="1305"/>
      <c r="CL51" s="1305"/>
      <c r="CM51" s="1305"/>
      <c r="CN51" s="1305">
        <v>84.6</v>
      </c>
      <c r="CO51" s="1305"/>
      <c r="CP51" s="1305"/>
      <c r="CQ51" s="1305"/>
      <c r="CR51" s="1305"/>
      <c r="CS51" s="1305"/>
      <c r="CT51" s="1305"/>
      <c r="CU51" s="1305"/>
      <c r="CV51" s="1305">
        <v>76.599999999999994</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58.8</v>
      </c>
      <c r="BY53" s="1305"/>
      <c r="BZ53" s="1305"/>
      <c r="CA53" s="1305"/>
      <c r="CB53" s="1305"/>
      <c r="CC53" s="1305"/>
      <c r="CD53" s="1305"/>
      <c r="CE53" s="1305"/>
      <c r="CF53" s="1305">
        <v>59.5</v>
      </c>
      <c r="CG53" s="1305"/>
      <c r="CH53" s="1305"/>
      <c r="CI53" s="1305"/>
      <c r="CJ53" s="1305"/>
      <c r="CK53" s="1305"/>
      <c r="CL53" s="1305"/>
      <c r="CM53" s="1305"/>
      <c r="CN53" s="1305">
        <v>60.6</v>
      </c>
      <c r="CO53" s="1305"/>
      <c r="CP53" s="1305"/>
      <c r="CQ53" s="1305"/>
      <c r="CR53" s="1305"/>
      <c r="CS53" s="1305"/>
      <c r="CT53" s="1305"/>
      <c r="CU53" s="1305"/>
      <c r="CV53" s="1305">
        <v>62.2</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605</v>
      </c>
    </row>
    <row r="64" spans="1:109" ht="13.2" x14ac:dyDescent="0.2">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600</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5">
        <v>93.3</v>
      </c>
      <c r="BQ73" s="1305"/>
      <c r="BR73" s="1305"/>
      <c r="BS73" s="1305"/>
      <c r="BT73" s="1305"/>
      <c r="BU73" s="1305"/>
      <c r="BV73" s="1305"/>
      <c r="BW73" s="1305"/>
      <c r="BX73" s="1305">
        <v>82.6</v>
      </c>
      <c r="BY73" s="1305"/>
      <c r="BZ73" s="1305"/>
      <c r="CA73" s="1305"/>
      <c r="CB73" s="1305"/>
      <c r="CC73" s="1305"/>
      <c r="CD73" s="1305"/>
      <c r="CE73" s="1305"/>
      <c r="CF73" s="1305">
        <v>82.9</v>
      </c>
      <c r="CG73" s="1305"/>
      <c r="CH73" s="1305"/>
      <c r="CI73" s="1305"/>
      <c r="CJ73" s="1305"/>
      <c r="CK73" s="1305"/>
      <c r="CL73" s="1305"/>
      <c r="CM73" s="1305"/>
      <c r="CN73" s="1305">
        <v>84.6</v>
      </c>
      <c r="CO73" s="1305"/>
      <c r="CP73" s="1305"/>
      <c r="CQ73" s="1305"/>
      <c r="CR73" s="1305"/>
      <c r="CS73" s="1305"/>
      <c r="CT73" s="1305"/>
      <c r="CU73" s="1305"/>
      <c r="CV73" s="1305">
        <v>76.599999999999994</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8.5</v>
      </c>
      <c r="BQ75" s="1305"/>
      <c r="BR75" s="1305"/>
      <c r="BS75" s="1305"/>
      <c r="BT75" s="1305"/>
      <c r="BU75" s="1305"/>
      <c r="BV75" s="1305"/>
      <c r="BW75" s="1305"/>
      <c r="BX75" s="1305">
        <v>7.8</v>
      </c>
      <c r="BY75" s="1305"/>
      <c r="BZ75" s="1305"/>
      <c r="CA75" s="1305"/>
      <c r="CB75" s="1305"/>
      <c r="CC75" s="1305"/>
      <c r="CD75" s="1305"/>
      <c r="CE75" s="1305"/>
      <c r="CF75" s="1305">
        <v>7.9</v>
      </c>
      <c r="CG75" s="1305"/>
      <c r="CH75" s="1305"/>
      <c r="CI75" s="1305"/>
      <c r="CJ75" s="1305"/>
      <c r="CK75" s="1305"/>
      <c r="CL75" s="1305"/>
      <c r="CM75" s="1305"/>
      <c r="CN75" s="1305">
        <v>8.6</v>
      </c>
      <c r="CO75" s="1305"/>
      <c r="CP75" s="1305"/>
      <c r="CQ75" s="1305"/>
      <c r="CR75" s="1305"/>
      <c r="CS75" s="1305"/>
      <c r="CT75" s="1305"/>
      <c r="CU75" s="1305"/>
      <c r="CV75" s="1305">
        <v>8.6</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607</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QzvIBgXN8neYN48HwIXC4FwfMD2DuwZ7sWU1DTiU8JLdWFUYtEIXjMiRT0gmqmCF9vMVtx8EEWMyt6C8rFL6Q==" saltValue="JxuHHIVoMRG/J71jXT0R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54A4-A877-480D-AFBB-AB065C28E6F3}">
  <sheetPr>
    <pageSetUpPr fitToPage="1"/>
  </sheetPr>
  <dimension ref="A1:DR141"/>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sheetData>
  <sheetProtection algorithmName="SHA-512" hashValue="os7Geb/dJtUAv3VUdedkQf6JlJPVEmgenSa+scxFg78TaJqxy/aqC4eSn/HpAwNkQcB/q9AQd76lGtSJeLz2Mw==" saltValue="a1ZqNWB+Cn6+6jOm3sF/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C253-BE00-4BEC-AADA-C8B36BC549AD}">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MIdGARj9g8D1qK04rU2qPF/DPQBfLLOdr9kvjfwjkJp9WdsPDli3/E4ki1i3OL2iba8eHBvJYKMzcaBWdo+mQ==" saltValue="8KDa8l0eHkmsXabj1tbi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551</v>
      </c>
      <c r="G2" s="156"/>
      <c r="H2" s="157"/>
    </row>
    <row r="3" spans="1:8" x14ac:dyDescent="0.2">
      <c r="A3" s="153" t="s">
        <v>544</v>
      </c>
      <c r="B3" s="158"/>
      <c r="C3" s="159"/>
      <c r="D3" s="160">
        <v>25004</v>
      </c>
      <c r="E3" s="161"/>
      <c r="F3" s="162">
        <v>66255</v>
      </c>
      <c r="G3" s="163"/>
      <c r="H3" s="164"/>
    </row>
    <row r="4" spans="1:8" x14ac:dyDescent="0.2">
      <c r="A4" s="165"/>
      <c r="B4" s="166"/>
      <c r="C4" s="167"/>
      <c r="D4" s="168">
        <v>13291</v>
      </c>
      <c r="E4" s="169"/>
      <c r="F4" s="170">
        <v>31822</v>
      </c>
      <c r="G4" s="171"/>
      <c r="H4" s="172"/>
    </row>
    <row r="5" spans="1:8" x14ac:dyDescent="0.2">
      <c r="A5" s="153" t="s">
        <v>546</v>
      </c>
      <c r="B5" s="158"/>
      <c r="C5" s="159"/>
      <c r="D5" s="160">
        <v>41508</v>
      </c>
      <c r="E5" s="161"/>
      <c r="F5" s="162">
        <v>47278</v>
      </c>
      <c r="G5" s="163"/>
      <c r="H5" s="164"/>
    </row>
    <row r="6" spans="1:8" x14ac:dyDescent="0.2">
      <c r="A6" s="165"/>
      <c r="B6" s="166"/>
      <c r="C6" s="167"/>
      <c r="D6" s="168">
        <v>23873</v>
      </c>
      <c r="E6" s="169"/>
      <c r="F6" s="170">
        <v>24096</v>
      </c>
      <c r="G6" s="171"/>
      <c r="H6" s="172"/>
    </row>
    <row r="7" spans="1:8" x14ac:dyDescent="0.2">
      <c r="A7" s="153" t="s">
        <v>547</v>
      </c>
      <c r="B7" s="158"/>
      <c r="C7" s="159"/>
      <c r="D7" s="160">
        <v>77345</v>
      </c>
      <c r="E7" s="161"/>
      <c r="F7" s="162">
        <v>44504</v>
      </c>
      <c r="G7" s="163"/>
      <c r="H7" s="164"/>
    </row>
    <row r="8" spans="1:8" x14ac:dyDescent="0.2">
      <c r="A8" s="165"/>
      <c r="B8" s="166"/>
      <c r="C8" s="167"/>
      <c r="D8" s="168">
        <v>50280</v>
      </c>
      <c r="E8" s="169"/>
      <c r="F8" s="170">
        <v>25876</v>
      </c>
      <c r="G8" s="171"/>
      <c r="H8" s="172"/>
    </row>
    <row r="9" spans="1:8" x14ac:dyDescent="0.2">
      <c r="A9" s="153" t="s">
        <v>548</v>
      </c>
      <c r="B9" s="158"/>
      <c r="C9" s="159"/>
      <c r="D9" s="160">
        <v>32740</v>
      </c>
      <c r="E9" s="161"/>
      <c r="F9" s="162">
        <v>47820</v>
      </c>
      <c r="G9" s="163"/>
      <c r="H9" s="164"/>
    </row>
    <row r="10" spans="1:8" x14ac:dyDescent="0.2">
      <c r="A10" s="165"/>
      <c r="B10" s="166"/>
      <c r="C10" s="167"/>
      <c r="D10" s="168">
        <v>10607</v>
      </c>
      <c r="E10" s="169"/>
      <c r="F10" s="170">
        <v>25855</v>
      </c>
      <c r="G10" s="171"/>
      <c r="H10" s="172"/>
    </row>
    <row r="11" spans="1:8" x14ac:dyDescent="0.2">
      <c r="A11" s="153" t="s">
        <v>549</v>
      </c>
      <c r="B11" s="158"/>
      <c r="C11" s="159"/>
      <c r="D11" s="160">
        <v>23180</v>
      </c>
      <c r="E11" s="161"/>
      <c r="F11" s="162">
        <v>41934</v>
      </c>
      <c r="G11" s="163"/>
      <c r="H11" s="164"/>
    </row>
    <row r="12" spans="1:8" x14ac:dyDescent="0.2">
      <c r="A12" s="165"/>
      <c r="B12" s="166"/>
      <c r="C12" s="173"/>
      <c r="D12" s="168">
        <v>7040</v>
      </c>
      <c r="E12" s="169"/>
      <c r="F12" s="170">
        <v>23352</v>
      </c>
      <c r="G12" s="171"/>
      <c r="H12" s="172"/>
    </row>
    <row r="13" spans="1:8" x14ac:dyDescent="0.2">
      <c r="A13" s="153"/>
      <c r="B13" s="158"/>
      <c r="C13" s="174"/>
      <c r="D13" s="175">
        <v>39955</v>
      </c>
      <c r="E13" s="176"/>
      <c r="F13" s="177">
        <v>49558</v>
      </c>
      <c r="G13" s="178"/>
      <c r="H13" s="164"/>
    </row>
    <row r="14" spans="1:8" x14ac:dyDescent="0.2">
      <c r="A14" s="165"/>
      <c r="B14" s="166"/>
      <c r="C14" s="167"/>
      <c r="D14" s="168">
        <v>21018</v>
      </c>
      <c r="E14" s="169"/>
      <c r="F14" s="170">
        <v>26200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3.02</v>
      </c>
      <c r="C19" s="179">
        <f>ROUND(VALUE(SUBSTITUTE(実質収支比率等に係る経年分析!G$48,"▲","-")),2)</f>
        <v>3.48</v>
      </c>
      <c r="D19" s="179">
        <f>ROUND(VALUE(SUBSTITUTE(実質収支比率等に係る経年分析!H$48,"▲","-")),2)</f>
        <v>2.5</v>
      </c>
      <c r="E19" s="179">
        <f>ROUND(VALUE(SUBSTITUTE(実質収支比率等に係る経年分析!I$48,"▲","-")),2)</f>
        <v>3.42</v>
      </c>
      <c r="F19" s="179">
        <f>ROUND(VALUE(SUBSTITUTE(実質収支比率等に係る経年分析!J$48,"▲","-")),2)</f>
        <v>2.04</v>
      </c>
    </row>
    <row r="20" spans="1:11" x14ac:dyDescent="0.2">
      <c r="A20" s="179" t="s">
        <v>54</v>
      </c>
      <c r="B20" s="179">
        <f>ROUND(VALUE(SUBSTITUTE(実質収支比率等に係る経年分析!F$47,"▲","-")),2)</f>
        <v>1.68</v>
      </c>
      <c r="C20" s="179">
        <f>ROUND(VALUE(SUBSTITUTE(実質収支比率等に係る経年分析!G$47,"▲","-")),2)</f>
        <v>2.2599999999999998</v>
      </c>
      <c r="D20" s="179">
        <f>ROUND(VALUE(SUBSTITUTE(実質収支比率等に係る経年分析!H$47,"▲","-")),2)</f>
        <v>2.89</v>
      </c>
      <c r="E20" s="179">
        <f>ROUND(VALUE(SUBSTITUTE(実質収支比率等に係る経年分析!I$47,"▲","-")),2)</f>
        <v>2.89</v>
      </c>
      <c r="F20" s="179">
        <f>ROUND(VALUE(SUBSTITUTE(実質収支比率等に係る経年分析!J$47,"▲","-")),2)</f>
        <v>2.9</v>
      </c>
    </row>
    <row r="21" spans="1:11" x14ac:dyDescent="0.2">
      <c r="A21" s="179" t="s">
        <v>55</v>
      </c>
      <c r="B21" s="179">
        <f>IF(ISNUMBER(VALUE(SUBSTITUTE(実質収支比率等に係る経年分析!F$49,"▲","-"))),ROUND(VALUE(SUBSTITUTE(実質収支比率等に係る経年分析!F$49,"▲","-")),2),NA())</f>
        <v>0.65</v>
      </c>
      <c r="C21" s="179">
        <f>IF(ISNUMBER(VALUE(SUBSTITUTE(実質収支比率等に係る経年分析!G$49,"▲","-"))),ROUND(VALUE(SUBSTITUTE(実質収支比率等に係る経年分析!G$49,"▲","-")),2),NA())</f>
        <v>1.08</v>
      </c>
      <c r="D21" s="179">
        <f>IF(ISNUMBER(VALUE(SUBSTITUTE(実質収支比率等に係る経年分析!H$49,"▲","-"))),ROUND(VALUE(SUBSTITUTE(実質収支比率等に係る経年分析!H$49,"▲","-")),2),NA())</f>
        <v>-0.43</v>
      </c>
      <c r="E21" s="179">
        <f>IF(ISNUMBER(VALUE(SUBSTITUTE(実質収支比率等に係る経年分析!I$49,"▲","-"))),ROUND(VALUE(SUBSTITUTE(実質収支比率等に係る経年分析!I$49,"▲","-")),2),NA())</f>
        <v>0.93</v>
      </c>
      <c r="F21" s="179">
        <f>IF(ISNUMBER(VALUE(SUBSTITUTE(実質収支比率等に係る経年分析!J$49,"▲","-"))),ROUND(VALUE(SUBSTITUTE(実質収支比率等に係る経年分析!J$49,"▲","-")),2),NA())</f>
        <v>-1.4</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2">
      <c r="A31" s="180" t="str">
        <f>IF(連結実質赤字比率に係る赤字・黒字の構成分析!C$39="",NA(),連結実質赤字比率に係る赤字・黒字の構成分析!C$39)</f>
        <v>国民健康保険診療所特別会計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v>
      </c>
    </row>
    <row r="33" spans="1:16" x14ac:dyDescent="0.2">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1.61</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8.31</v>
      </c>
    </row>
    <row r="36" spans="1:16" x14ac:dyDescent="0.2">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3.76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3.91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2.84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2.3199999999999998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2.0299999999999998</v>
      </c>
      <c r="K36" s="180" t="e">
        <f>IF(ROUND(VALUE(SUBSTITUTE(連結実質赤字比率に係る赤字・黒字の構成分析!J$34,"▲", "-")), 2) &gt;= 0, ABS(ROUND(VALUE(SUBSTITUTE(連結実質赤字比率に係る赤字・黒字の構成分析!J$34,"▲", "-")), 2)), NA())</f>
        <v>#N/A</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3096</v>
      </c>
      <c r="E42" s="181"/>
      <c r="F42" s="181"/>
      <c r="G42" s="181">
        <f>'実質公債費比率（分子）の構造'!L$52</f>
        <v>3013</v>
      </c>
      <c r="H42" s="181"/>
      <c r="I42" s="181"/>
      <c r="J42" s="181">
        <f>'実質公債費比率（分子）の構造'!M$52</f>
        <v>2940</v>
      </c>
      <c r="K42" s="181"/>
      <c r="L42" s="181"/>
      <c r="M42" s="181">
        <f>'実質公債費比率（分子）の構造'!N$52</f>
        <v>2971</v>
      </c>
      <c r="N42" s="181"/>
      <c r="O42" s="181"/>
      <c r="P42" s="181">
        <f>'実質公債費比率（分子）の構造'!O$52</f>
        <v>2875</v>
      </c>
    </row>
    <row r="43" spans="1:16" x14ac:dyDescent="0.2">
      <c r="A43" s="181" t="s">
        <v>63</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64</v>
      </c>
      <c r="B44" s="181">
        <f>'実質公債費比率（分子）の構造'!K$50</f>
        <v>129</v>
      </c>
      <c r="C44" s="181"/>
      <c r="D44" s="181"/>
      <c r="E44" s="181">
        <f>'実質公債費比率（分子）の構造'!L$50</f>
        <v>113</v>
      </c>
      <c r="F44" s="181"/>
      <c r="G44" s="181"/>
      <c r="H44" s="181">
        <f>'実質公債費比率（分子）の構造'!M$50</f>
        <v>111</v>
      </c>
      <c r="I44" s="181"/>
      <c r="J44" s="181"/>
      <c r="K44" s="181">
        <f>'実質公債費比率（分子）の構造'!N$50</f>
        <v>36</v>
      </c>
      <c r="L44" s="181"/>
      <c r="M44" s="181"/>
      <c r="N44" s="181">
        <f>'実質公債費比率（分子）の構造'!O$50</f>
        <v>28</v>
      </c>
      <c r="O44" s="181"/>
      <c r="P44" s="181"/>
    </row>
    <row r="45" spans="1:16" x14ac:dyDescent="0.2">
      <c r="A45" s="181" t="s">
        <v>65</v>
      </c>
      <c r="B45" s="181">
        <f>'実質公債費比率（分子）の構造'!K$49</f>
        <v>85</v>
      </c>
      <c r="C45" s="181"/>
      <c r="D45" s="181"/>
      <c r="E45" s="181">
        <f>'実質公債費比率（分子）の構造'!L$49</f>
        <v>161</v>
      </c>
      <c r="F45" s="181"/>
      <c r="G45" s="181"/>
      <c r="H45" s="181">
        <f>'実質公債費比率（分子）の構造'!M$49</f>
        <v>135</v>
      </c>
      <c r="I45" s="181"/>
      <c r="J45" s="181"/>
      <c r="K45" s="181">
        <f>'実質公債費比率（分子）の構造'!N$49</f>
        <v>122</v>
      </c>
      <c r="L45" s="181"/>
      <c r="M45" s="181"/>
      <c r="N45" s="181">
        <f>'実質公債費比率（分子）の構造'!O$49</f>
        <v>107</v>
      </c>
      <c r="O45" s="181"/>
      <c r="P45" s="181"/>
    </row>
    <row r="46" spans="1:16" x14ac:dyDescent="0.2">
      <c r="A46" s="181" t="s">
        <v>66</v>
      </c>
      <c r="B46" s="181">
        <f>'実質公債費比率（分子）の構造'!K$48</f>
        <v>705</v>
      </c>
      <c r="C46" s="181"/>
      <c r="D46" s="181"/>
      <c r="E46" s="181">
        <f>'実質公債費比率（分子）の構造'!L$48</f>
        <v>878</v>
      </c>
      <c r="F46" s="181"/>
      <c r="G46" s="181"/>
      <c r="H46" s="181">
        <f>'実質公債費比率（分子）の構造'!M$48</f>
        <v>876</v>
      </c>
      <c r="I46" s="181"/>
      <c r="J46" s="181"/>
      <c r="K46" s="181">
        <f>'実質公債費比率（分子）の構造'!N$48</f>
        <v>868</v>
      </c>
      <c r="L46" s="181"/>
      <c r="M46" s="181"/>
      <c r="N46" s="181">
        <f>'実質公債費比率（分子）の構造'!O$48</f>
        <v>830</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3156</v>
      </c>
      <c r="C49" s="181"/>
      <c r="D49" s="181"/>
      <c r="E49" s="181">
        <f>'実質公債費比率（分子）の構造'!L$45</f>
        <v>3046</v>
      </c>
      <c r="F49" s="181"/>
      <c r="G49" s="181"/>
      <c r="H49" s="181">
        <f>'実質公債費比率（分子）の構造'!M$45</f>
        <v>3069</v>
      </c>
      <c r="I49" s="181"/>
      <c r="J49" s="181"/>
      <c r="K49" s="181">
        <f>'実質公債費比率（分子）の構造'!N$45</f>
        <v>3226</v>
      </c>
      <c r="L49" s="181"/>
      <c r="M49" s="181"/>
      <c r="N49" s="181">
        <f>'実質公債費比率（分子）の構造'!O$45</f>
        <v>3092</v>
      </c>
      <c r="O49" s="181"/>
      <c r="P49" s="181"/>
    </row>
    <row r="50" spans="1:16" x14ac:dyDescent="0.2">
      <c r="A50" s="181" t="s">
        <v>70</v>
      </c>
      <c r="B50" s="181" t="e">
        <f>NA()</f>
        <v>#N/A</v>
      </c>
      <c r="C50" s="181">
        <f>IF(ISNUMBER('実質公債費比率（分子）の構造'!K$53),'実質公債費比率（分子）の構造'!K$53,NA())</f>
        <v>980</v>
      </c>
      <c r="D50" s="181" t="e">
        <f>NA()</f>
        <v>#N/A</v>
      </c>
      <c r="E50" s="181" t="e">
        <f>NA()</f>
        <v>#N/A</v>
      </c>
      <c r="F50" s="181">
        <f>IF(ISNUMBER('実質公債費比率（分子）の構造'!L$53),'実質公債費比率（分子）の構造'!L$53,NA())</f>
        <v>1186</v>
      </c>
      <c r="G50" s="181" t="e">
        <f>NA()</f>
        <v>#N/A</v>
      </c>
      <c r="H50" s="181" t="e">
        <f>NA()</f>
        <v>#N/A</v>
      </c>
      <c r="I50" s="181">
        <f>IF(ISNUMBER('実質公債費比率（分子）の構造'!M$53),'実質公債費比率（分子）の構造'!M$53,NA())</f>
        <v>1251</v>
      </c>
      <c r="J50" s="181" t="e">
        <f>NA()</f>
        <v>#N/A</v>
      </c>
      <c r="K50" s="181" t="e">
        <f>NA()</f>
        <v>#N/A</v>
      </c>
      <c r="L50" s="181">
        <f>IF(ISNUMBER('実質公債費比率（分子）の構造'!N$53),'実質公債費比率（分子）の構造'!N$53,NA())</f>
        <v>1281</v>
      </c>
      <c r="M50" s="181" t="e">
        <f>NA()</f>
        <v>#N/A</v>
      </c>
      <c r="N50" s="181" t="e">
        <f>NA()</f>
        <v>#N/A</v>
      </c>
      <c r="O50" s="181">
        <f>IF(ISNUMBER('実質公債費比率（分子）の構造'!O$53),'実質公債費比率（分子）の構造'!O$53,NA())</f>
        <v>1182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28496</v>
      </c>
      <c r="E56" s="180"/>
      <c r="F56" s="180"/>
      <c r="G56" s="180">
        <f>'将来負担比率（分子）の構造'!J$52</f>
        <v>28165</v>
      </c>
      <c r="H56" s="180"/>
      <c r="I56" s="180"/>
      <c r="J56" s="180">
        <f>'将来負担比率（分子）の構造'!K$52</f>
        <v>28927</v>
      </c>
      <c r="K56" s="180"/>
      <c r="L56" s="180"/>
      <c r="M56" s="180">
        <f>'将来負担比率（分子）の構造'!L$52</f>
        <v>28476</v>
      </c>
      <c r="N56" s="180"/>
      <c r="O56" s="180"/>
      <c r="P56" s="180">
        <f>'将来負担比率（分子）の構造'!M$52</f>
        <v>27844</v>
      </c>
    </row>
    <row r="57" spans="1:16" x14ac:dyDescent="0.2">
      <c r="A57" s="180" t="s">
        <v>41</v>
      </c>
      <c r="B57" s="180"/>
      <c r="C57" s="180"/>
      <c r="D57" s="180">
        <f>'将来負担比率（分子）の構造'!I$51</f>
        <v>5454</v>
      </c>
      <c r="E57" s="180"/>
      <c r="F57" s="180"/>
      <c r="G57" s="180">
        <f>'将来負担比率（分子）の構造'!J$51</f>
        <v>5217</v>
      </c>
      <c r="H57" s="180"/>
      <c r="I57" s="180"/>
      <c r="J57" s="180">
        <f>'将来負担比率（分子）の構造'!K$51</f>
        <v>4822</v>
      </c>
      <c r="K57" s="180"/>
      <c r="L57" s="180"/>
      <c r="M57" s="180">
        <f>'将来負担比率（分子）の構造'!L$51</f>
        <v>4652</v>
      </c>
      <c r="N57" s="180"/>
      <c r="O57" s="180"/>
      <c r="P57" s="180">
        <f>'将来負担比率（分子）の構造'!M$51</f>
        <v>4590</v>
      </c>
    </row>
    <row r="58" spans="1:16" x14ac:dyDescent="0.2">
      <c r="A58" s="180" t="s">
        <v>40</v>
      </c>
      <c r="B58" s="180"/>
      <c r="C58" s="180"/>
      <c r="D58" s="180">
        <f>'将来負担比率（分子）の構造'!I$50</f>
        <v>1320</v>
      </c>
      <c r="E58" s="180"/>
      <c r="F58" s="180"/>
      <c r="G58" s="180">
        <f>'将来負担比率（分子）の構造'!J$50</f>
        <v>1566</v>
      </c>
      <c r="H58" s="180"/>
      <c r="I58" s="180"/>
      <c r="J58" s="180">
        <f>'将来負担比率（分子）の構造'!K$50</f>
        <v>1547</v>
      </c>
      <c r="K58" s="180"/>
      <c r="L58" s="180"/>
      <c r="M58" s="180">
        <f>'将来負担比率（分子）の構造'!L$50</f>
        <v>1462</v>
      </c>
      <c r="N58" s="180"/>
      <c r="O58" s="180"/>
      <c r="P58" s="180">
        <f>'将来負担比率（分子）の構造'!M$50</f>
        <v>1732</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2500</v>
      </c>
      <c r="C61" s="180"/>
      <c r="D61" s="180"/>
      <c r="E61" s="180">
        <f>'将来負担比率（分子）の構造'!J$46</f>
        <v>1805</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2635</v>
      </c>
      <c r="C62" s="180"/>
      <c r="D62" s="180"/>
      <c r="E62" s="180">
        <f>'将来負担比率（分子）の構造'!J$45</f>
        <v>2310</v>
      </c>
      <c r="F62" s="180"/>
      <c r="G62" s="180"/>
      <c r="H62" s="180">
        <f>'将来負担比率（分子）の構造'!K$45</f>
        <v>2138</v>
      </c>
      <c r="I62" s="180"/>
      <c r="J62" s="180"/>
      <c r="K62" s="180">
        <f>'将来負担比率（分子）の構造'!L$45</f>
        <v>2089</v>
      </c>
      <c r="L62" s="180"/>
      <c r="M62" s="180"/>
      <c r="N62" s="180">
        <f>'将来負担比率（分子）の構造'!M$45</f>
        <v>1931</v>
      </c>
      <c r="O62" s="180"/>
      <c r="P62" s="180"/>
    </row>
    <row r="63" spans="1:16" x14ac:dyDescent="0.2">
      <c r="A63" s="180" t="s">
        <v>33</v>
      </c>
      <c r="B63" s="180">
        <f>'将来負担比率（分子）の構造'!I$44</f>
        <v>899</v>
      </c>
      <c r="C63" s="180"/>
      <c r="D63" s="180"/>
      <c r="E63" s="180">
        <f>'将来負担比率（分子）の構造'!J$44</f>
        <v>840</v>
      </c>
      <c r="F63" s="180"/>
      <c r="G63" s="180"/>
      <c r="H63" s="180">
        <f>'将来負担比率（分子）の構造'!K$44</f>
        <v>834</v>
      </c>
      <c r="I63" s="180"/>
      <c r="J63" s="180"/>
      <c r="K63" s="180">
        <f>'将来負担比率（分子）の構造'!L$44</f>
        <v>915</v>
      </c>
      <c r="L63" s="180"/>
      <c r="M63" s="180"/>
      <c r="N63" s="180">
        <f>'将来負担比率（分子）の構造'!M$44</f>
        <v>820</v>
      </c>
      <c r="O63" s="180"/>
      <c r="P63" s="180"/>
    </row>
    <row r="64" spans="1:16" x14ac:dyDescent="0.2">
      <c r="A64" s="180" t="s">
        <v>32</v>
      </c>
      <c r="B64" s="180">
        <f>'将来負担比率（分子）の構造'!I$43</f>
        <v>9303</v>
      </c>
      <c r="C64" s="180"/>
      <c r="D64" s="180"/>
      <c r="E64" s="180">
        <f>'将来負担比率（分子）の構造'!J$43</f>
        <v>9263</v>
      </c>
      <c r="F64" s="180"/>
      <c r="G64" s="180"/>
      <c r="H64" s="180">
        <f>'将来負担比率（分子）の構造'!K$43</f>
        <v>9149</v>
      </c>
      <c r="I64" s="180"/>
      <c r="J64" s="180"/>
      <c r="K64" s="180">
        <f>'将来負担比率（分子）の構造'!L$43</f>
        <v>9661</v>
      </c>
      <c r="L64" s="180"/>
      <c r="M64" s="180"/>
      <c r="N64" s="180">
        <f>'将来負担比率（分子）の構造'!M$43</f>
        <v>9524</v>
      </c>
      <c r="O64" s="180"/>
      <c r="P64" s="180"/>
    </row>
    <row r="65" spans="1:16" x14ac:dyDescent="0.2">
      <c r="A65" s="180" t="s">
        <v>31</v>
      </c>
      <c r="B65" s="180">
        <f>'将来負担比率（分子）の構造'!I$42</f>
        <v>350</v>
      </c>
      <c r="C65" s="180"/>
      <c r="D65" s="180"/>
      <c r="E65" s="180">
        <f>'将来負担比率（分子）の構造'!J$42</f>
        <v>238</v>
      </c>
      <c r="F65" s="180"/>
      <c r="G65" s="180"/>
      <c r="H65" s="180">
        <f>'将来負担比率（分子）の構造'!K$42</f>
        <v>131</v>
      </c>
      <c r="I65" s="180"/>
      <c r="J65" s="180"/>
      <c r="K65" s="180">
        <f>'将来負担比率（分子）の構造'!L$42</f>
        <v>103</v>
      </c>
      <c r="L65" s="180"/>
      <c r="M65" s="180"/>
      <c r="N65" s="180">
        <f>'将来負担比率（分子）の構造'!M$42</f>
        <v>83</v>
      </c>
      <c r="O65" s="180"/>
      <c r="P65" s="180"/>
    </row>
    <row r="66" spans="1:16" x14ac:dyDescent="0.2">
      <c r="A66" s="180" t="s">
        <v>30</v>
      </c>
      <c r="B66" s="180">
        <f>'将来負担比率（分子）の構造'!I$41</f>
        <v>32837</v>
      </c>
      <c r="C66" s="180"/>
      <c r="D66" s="180"/>
      <c r="E66" s="180">
        <f>'将来負担比率（分子）の構造'!J$41</f>
        <v>32411</v>
      </c>
      <c r="F66" s="180"/>
      <c r="G66" s="180"/>
      <c r="H66" s="180">
        <f>'将来負担比率（分子）の構造'!K$41</f>
        <v>34856</v>
      </c>
      <c r="I66" s="180"/>
      <c r="J66" s="180"/>
      <c r="K66" s="180">
        <f>'将来負担比率（分子）の構造'!L$41</f>
        <v>33909</v>
      </c>
      <c r="L66" s="180"/>
      <c r="M66" s="180"/>
      <c r="N66" s="180">
        <f>'将来負担比率（分子）の構造'!M$41</f>
        <v>32698</v>
      </c>
      <c r="O66" s="180"/>
      <c r="P66" s="180"/>
    </row>
    <row r="67" spans="1:16" x14ac:dyDescent="0.2">
      <c r="A67" s="180" t="s">
        <v>74</v>
      </c>
      <c r="B67" s="180" t="e">
        <f>NA()</f>
        <v>#N/A</v>
      </c>
      <c r="C67" s="180">
        <f>IF(ISNUMBER('将来負担比率（分子）の構造'!I$53), IF('将来負担比率（分子）の構造'!I$53 &lt; 0, 0, '将来負担比率（分子）の構造'!I$53), NA())</f>
        <v>13254</v>
      </c>
      <c r="D67" s="180" t="e">
        <f>NA()</f>
        <v>#N/A</v>
      </c>
      <c r="E67" s="180" t="e">
        <f>NA()</f>
        <v>#N/A</v>
      </c>
      <c r="F67" s="180">
        <f>IF(ISNUMBER('将来負担比率（分子）の構造'!J$53), IF('将来負担比率（分子）の構造'!J$53 &lt; 0, 0, '将来負担比率（分子）の構造'!J$53), NA())</f>
        <v>11919</v>
      </c>
      <c r="G67" s="180" t="e">
        <f>NA()</f>
        <v>#N/A</v>
      </c>
      <c r="H67" s="180" t="e">
        <f>NA()</f>
        <v>#N/A</v>
      </c>
      <c r="I67" s="180">
        <f>IF(ISNUMBER('将来負担比率（分子）の構造'!K$53), IF('将来負担比率（分子）の構造'!K$53 &lt; 0, 0, '将来負担比率（分子）の構造'!K$53), NA())</f>
        <v>11813</v>
      </c>
      <c r="J67" s="180" t="e">
        <f>NA()</f>
        <v>#N/A</v>
      </c>
      <c r="K67" s="180" t="e">
        <f>NA()</f>
        <v>#N/A</v>
      </c>
      <c r="L67" s="180">
        <f>IF(ISNUMBER('将来負担比率（分子）の構造'!L$53), IF('将来負担比率（分子）の構造'!L$53 &lt; 0, 0, '将来負担比率（分子）の構造'!L$53), NA())</f>
        <v>12086</v>
      </c>
      <c r="M67" s="180" t="e">
        <f>NA()</f>
        <v>#N/A</v>
      </c>
      <c r="N67" s="180" t="e">
        <f>NA()</f>
        <v>#N/A</v>
      </c>
      <c r="O67" s="180">
        <f>IF(ISNUMBER('将来負担比率（分子）の構造'!M$53), IF('将来負担比率（分子）の構造'!M$53 &lt; 0, 0, '将来負担比率（分子）の構造'!M$53), NA())</f>
        <v>10889</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480</v>
      </c>
      <c r="C72" s="184">
        <f>基金残高に係る経年分析!G55</f>
        <v>480</v>
      </c>
      <c r="D72" s="184">
        <f>基金残高に係る経年分析!H55</f>
        <v>480</v>
      </c>
    </row>
    <row r="73" spans="1:16" x14ac:dyDescent="0.2">
      <c r="A73" s="183" t="s">
        <v>77</v>
      </c>
      <c r="B73" s="184">
        <f>基金残高に係る経年分析!F56</f>
        <v>150</v>
      </c>
      <c r="C73" s="184">
        <f>基金残高に係る経年分析!G56</f>
        <v>150</v>
      </c>
      <c r="D73" s="184">
        <f>基金残高に係る経年分析!H56</f>
        <v>150</v>
      </c>
    </row>
    <row r="74" spans="1:16" x14ac:dyDescent="0.2">
      <c r="A74" s="183" t="s">
        <v>78</v>
      </c>
      <c r="B74" s="184">
        <f>基金残高に係る経年分析!F57</f>
        <v>2682</v>
      </c>
      <c r="C74" s="184">
        <f>基金残高に係る経年分析!G57</f>
        <v>2509</v>
      </c>
      <c r="D74" s="184">
        <f>基金残高に係る経年分析!H57</f>
        <v>2714</v>
      </c>
    </row>
  </sheetData>
  <sheetProtection algorithmName="SHA-512" hashValue="oSX1lrcQ+KuSRwbve/J6yB/FfGMNgumgJ6xibXOKGsVJTEZtGaiq7yeHcMZlQajhxDbX751armZYSZXPN3SuAQ==" saltValue="fqkbs7P9cM44YIbITzQn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228</v>
      </c>
      <c r="C5" s="761"/>
      <c r="D5" s="761"/>
      <c r="E5" s="761"/>
      <c r="F5" s="761"/>
      <c r="G5" s="761"/>
      <c r="H5" s="761"/>
      <c r="I5" s="761"/>
      <c r="J5" s="761"/>
      <c r="K5" s="761"/>
      <c r="L5" s="761"/>
      <c r="M5" s="761"/>
      <c r="N5" s="761"/>
      <c r="O5" s="761"/>
      <c r="P5" s="761"/>
      <c r="Q5" s="762"/>
      <c r="R5" s="726">
        <v>8088746</v>
      </c>
      <c r="S5" s="727"/>
      <c r="T5" s="727"/>
      <c r="U5" s="727"/>
      <c r="V5" s="727"/>
      <c r="W5" s="727"/>
      <c r="X5" s="727"/>
      <c r="Y5" s="773"/>
      <c r="Z5" s="791">
        <v>29.5</v>
      </c>
      <c r="AA5" s="791"/>
      <c r="AB5" s="791"/>
      <c r="AC5" s="791"/>
      <c r="AD5" s="792">
        <v>7507493</v>
      </c>
      <c r="AE5" s="792"/>
      <c r="AF5" s="792"/>
      <c r="AG5" s="792"/>
      <c r="AH5" s="792"/>
      <c r="AI5" s="792"/>
      <c r="AJ5" s="792"/>
      <c r="AK5" s="792"/>
      <c r="AL5" s="774">
        <v>46.9</v>
      </c>
      <c r="AM5" s="743"/>
      <c r="AN5" s="743"/>
      <c r="AO5" s="775"/>
      <c r="AP5" s="760" t="s">
        <v>229</v>
      </c>
      <c r="AQ5" s="761"/>
      <c r="AR5" s="761"/>
      <c r="AS5" s="761"/>
      <c r="AT5" s="761"/>
      <c r="AU5" s="761"/>
      <c r="AV5" s="761"/>
      <c r="AW5" s="761"/>
      <c r="AX5" s="761"/>
      <c r="AY5" s="761"/>
      <c r="AZ5" s="761"/>
      <c r="BA5" s="761"/>
      <c r="BB5" s="761"/>
      <c r="BC5" s="761"/>
      <c r="BD5" s="761"/>
      <c r="BE5" s="761"/>
      <c r="BF5" s="762"/>
      <c r="BG5" s="661">
        <v>7495664</v>
      </c>
      <c r="BH5" s="664"/>
      <c r="BI5" s="664"/>
      <c r="BJ5" s="664"/>
      <c r="BK5" s="664"/>
      <c r="BL5" s="664"/>
      <c r="BM5" s="664"/>
      <c r="BN5" s="665"/>
      <c r="BO5" s="723">
        <v>92.7</v>
      </c>
      <c r="BP5" s="723"/>
      <c r="BQ5" s="723"/>
      <c r="BR5" s="723"/>
      <c r="BS5" s="724">
        <v>141603</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300985</v>
      </c>
      <c r="S6" s="664"/>
      <c r="T6" s="664"/>
      <c r="U6" s="664"/>
      <c r="V6" s="664"/>
      <c r="W6" s="664"/>
      <c r="X6" s="664"/>
      <c r="Y6" s="665"/>
      <c r="Z6" s="723">
        <v>1.1000000000000001</v>
      </c>
      <c r="AA6" s="723"/>
      <c r="AB6" s="723"/>
      <c r="AC6" s="723"/>
      <c r="AD6" s="724">
        <v>300985</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7495664</v>
      </c>
      <c r="BH6" s="664"/>
      <c r="BI6" s="664"/>
      <c r="BJ6" s="664"/>
      <c r="BK6" s="664"/>
      <c r="BL6" s="664"/>
      <c r="BM6" s="664"/>
      <c r="BN6" s="665"/>
      <c r="BO6" s="723">
        <v>92.7</v>
      </c>
      <c r="BP6" s="723"/>
      <c r="BQ6" s="723"/>
      <c r="BR6" s="723"/>
      <c r="BS6" s="724">
        <v>141603</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213767</v>
      </c>
      <c r="CS6" s="664"/>
      <c r="CT6" s="664"/>
      <c r="CU6" s="664"/>
      <c r="CV6" s="664"/>
      <c r="CW6" s="664"/>
      <c r="CX6" s="664"/>
      <c r="CY6" s="665"/>
      <c r="CZ6" s="774">
        <v>0.8</v>
      </c>
      <c r="DA6" s="743"/>
      <c r="DB6" s="743"/>
      <c r="DC6" s="777"/>
      <c r="DD6" s="669" t="s">
        <v>236</v>
      </c>
      <c r="DE6" s="664"/>
      <c r="DF6" s="664"/>
      <c r="DG6" s="664"/>
      <c r="DH6" s="664"/>
      <c r="DI6" s="664"/>
      <c r="DJ6" s="664"/>
      <c r="DK6" s="664"/>
      <c r="DL6" s="664"/>
      <c r="DM6" s="664"/>
      <c r="DN6" s="664"/>
      <c r="DO6" s="664"/>
      <c r="DP6" s="665"/>
      <c r="DQ6" s="669">
        <v>213767</v>
      </c>
      <c r="DR6" s="664"/>
      <c r="DS6" s="664"/>
      <c r="DT6" s="664"/>
      <c r="DU6" s="664"/>
      <c r="DV6" s="664"/>
      <c r="DW6" s="664"/>
      <c r="DX6" s="664"/>
      <c r="DY6" s="664"/>
      <c r="DZ6" s="664"/>
      <c r="EA6" s="664"/>
      <c r="EB6" s="664"/>
      <c r="EC6" s="704"/>
    </row>
    <row r="7" spans="2:143" ht="11.25" customHeight="1" x14ac:dyDescent="0.2">
      <c r="B7" s="658" t="s">
        <v>237</v>
      </c>
      <c r="C7" s="659"/>
      <c r="D7" s="659"/>
      <c r="E7" s="659"/>
      <c r="F7" s="659"/>
      <c r="G7" s="659"/>
      <c r="H7" s="659"/>
      <c r="I7" s="659"/>
      <c r="J7" s="659"/>
      <c r="K7" s="659"/>
      <c r="L7" s="659"/>
      <c r="M7" s="659"/>
      <c r="N7" s="659"/>
      <c r="O7" s="659"/>
      <c r="P7" s="659"/>
      <c r="Q7" s="660"/>
      <c r="R7" s="661">
        <v>7967</v>
      </c>
      <c r="S7" s="664"/>
      <c r="T7" s="664"/>
      <c r="U7" s="664"/>
      <c r="V7" s="664"/>
      <c r="W7" s="664"/>
      <c r="X7" s="664"/>
      <c r="Y7" s="665"/>
      <c r="Z7" s="723">
        <v>0</v>
      </c>
      <c r="AA7" s="723"/>
      <c r="AB7" s="723"/>
      <c r="AC7" s="723"/>
      <c r="AD7" s="724">
        <v>7967</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2963478</v>
      </c>
      <c r="BH7" s="664"/>
      <c r="BI7" s="664"/>
      <c r="BJ7" s="664"/>
      <c r="BK7" s="664"/>
      <c r="BL7" s="664"/>
      <c r="BM7" s="664"/>
      <c r="BN7" s="665"/>
      <c r="BO7" s="723">
        <v>36.6</v>
      </c>
      <c r="BP7" s="723"/>
      <c r="BQ7" s="723"/>
      <c r="BR7" s="723"/>
      <c r="BS7" s="724">
        <v>141603</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2432535</v>
      </c>
      <c r="CS7" s="664"/>
      <c r="CT7" s="664"/>
      <c r="CU7" s="664"/>
      <c r="CV7" s="664"/>
      <c r="CW7" s="664"/>
      <c r="CX7" s="664"/>
      <c r="CY7" s="665"/>
      <c r="CZ7" s="723">
        <v>9</v>
      </c>
      <c r="DA7" s="723"/>
      <c r="DB7" s="723"/>
      <c r="DC7" s="723"/>
      <c r="DD7" s="669">
        <v>128827</v>
      </c>
      <c r="DE7" s="664"/>
      <c r="DF7" s="664"/>
      <c r="DG7" s="664"/>
      <c r="DH7" s="664"/>
      <c r="DI7" s="664"/>
      <c r="DJ7" s="664"/>
      <c r="DK7" s="664"/>
      <c r="DL7" s="664"/>
      <c r="DM7" s="664"/>
      <c r="DN7" s="664"/>
      <c r="DO7" s="664"/>
      <c r="DP7" s="665"/>
      <c r="DQ7" s="669">
        <v>1979721</v>
      </c>
      <c r="DR7" s="664"/>
      <c r="DS7" s="664"/>
      <c r="DT7" s="664"/>
      <c r="DU7" s="664"/>
      <c r="DV7" s="664"/>
      <c r="DW7" s="664"/>
      <c r="DX7" s="664"/>
      <c r="DY7" s="664"/>
      <c r="DZ7" s="664"/>
      <c r="EA7" s="664"/>
      <c r="EB7" s="664"/>
      <c r="EC7" s="704"/>
    </row>
    <row r="8" spans="2:143" ht="11.25" customHeight="1" x14ac:dyDescent="0.2">
      <c r="B8" s="658" t="s">
        <v>240</v>
      </c>
      <c r="C8" s="659"/>
      <c r="D8" s="659"/>
      <c r="E8" s="659"/>
      <c r="F8" s="659"/>
      <c r="G8" s="659"/>
      <c r="H8" s="659"/>
      <c r="I8" s="659"/>
      <c r="J8" s="659"/>
      <c r="K8" s="659"/>
      <c r="L8" s="659"/>
      <c r="M8" s="659"/>
      <c r="N8" s="659"/>
      <c r="O8" s="659"/>
      <c r="P8" s="659"/>
      <c r="Q8" s="660"/>
      <c r="R8" s="661">
        <v>10737</v>
      </c>
      <c r="S8" s="664"/>
      <c r="T8" s="664"/>
      <c r="U8" s="664"/>
      <c r="V8" s="664"/>
      <c r="W8" s="664"/>
      <c r="X8" s="664"/>
      <c r="Y8" s="665"/>
      <c r="Z8" s="723">
        <v>0</v>
      </c>
      <c r="AA8" s="723"/>
      <c r="AB8" s="723"/>
      <c r="AC8" s="723"/>
      <c r="AD8" s="724">
        <v>10737</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94302</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9927622</v>
      </c>
      <c r="CS8" s="664"/>
      <c r="CT8" s="664"/>
      <c r="CU8" s="664"/>
      <c r="CV8" s="664"/>
      <c r="CW8" s="664"/>
      <c r="CX8" s="664"/>
      <c r="CY8" s="665"/>
      <c r="CZ8" s="723">
        <v>36.700000000000003</v>
      </c>
      <c r="DA8" s="723"/>
      <c r="DB8" s="723"/>
      <c r="DC8" s="723"/>
      <c r="DD8" s="669">
        <v>125136</v>
      </c>
      <c r="DE8" s="664"/>
      <c r="DF8" s="664"/>
      <c r="DG8" s="664"/>
      <c r="DH8" s="664"/>
      <c r="DI8" s="664"/>
      <c r="DJ8" s="664"/>
      <c r="DK8" s="664"/>
      <c r="DL8" s="664"/>
      <c r="DM8" s="664"/>
      <c r="DN8" s="664"/>
      <c r="DO8" s="664"/>
      <c r="DP8" s="665"/>
      <c r="DQ8" s="669">
        <v>4602450</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9275</v>
      </c>
      <c r="S9" s="664"/>
      <c r="T9" s="664"/>
      <c r="U9" s="664"/>
      <c r="V9" s="664"/>
      <c r="W9" s="664"/>
      <c r="X9" s="664"/>
      <c r="Y9" s="665"/>
      <c r="Z9" s="723">
        <v>0</v>
      </c>
      <c r="AA9" s="723"/>
      <c r="AB9" s="723"/>
      <c r="AC9" s="723"/>
      <c r="AD9" s="724">
        <v>9275</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2110073</v>
      </c>
      <c r="BH9" s="664"/>
      <c r="BI9" s="664"/>
      <c r="BJ9" s="664"/>
      <c r="BK9" s="664"/>
      <c r="BL9" s="664"/>
      <c r="BM9" s="664"/>
      <c r="BN9" s="665"/>
      <c r="BO9" s="723">
        <v>26.1</v>
      </c>
      <c r="BP9" s="723"/>
      <c r="BQ9" s="723"/>
      <c r="BR9" s="723"/>
      <c r="BS9" s="669" t="s">
        <v>236</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2374321</v>
      </c>
      <c r="CS9" s="664"/>
      <c r="CT9" s="664"/>
      <c r="CU9" s="664"/>
      <c r="CV9" s="664"/>
      <c r="CW9" s="664"/>
      <c r="CX9" s="664"/>
      <c r="CY9" s="665"/>
      <c r="CZ9" s="723">
        <v>8.8000000000000007</v>
      </c>
      <c r="DA9" s="723"/>
      <c r="DB9" s="723"/>
      <c r="DC9" s="723"/>
      <c r="DD9" s="669">
        <v>15123</v>
      </c>
      <c r="DE9" s="664"/>
      <c r="DF9" s="664"/>
      <c r="DG9" s="664"/>
      <c r="DH9" s="664"/>
      <c r="DI9" s="664"/>
      <c r="DJ9" s="664"/>
      <c r="DK9" s="664"/>
      <c r="DL9" s="664"/>
      <c r="DM9" s="664"/>
      <c r="DN9" s="664"/>
      <c r="DO9" s="664"/>
      <c r="DP9" s="665"/>
      <c r="DQ9" s="669">
        <v>1866755</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136</v>
      </c>
      <c r="AA10" s="723"/>
      <c r="AB10" s="723"/>
      <c r="AC10" s="723"/>
      <c r="AD10" s="724" t="s">
        <v>236</v>
      </c>
      <c r="AE10" s="724"/>
      <c r="AF10" s="724"/>
      <c r="AG10" s="724"/>
      <c r="AH10" s="724"/>
      <c r="AI10" s="724"/>
      <c r="AJ10" s="724"/>
      <c r="AK10" s="724"/>
      <c r="AL10" s="666" t="s">
        <v>127</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255700</v>
      </c>
      <c r="BH10" s="664"/>
      <c r="BI10" s="664"/>
      <c r="BJ10" s="664"/>
      <c r="BK10" s="664"/>
      <c r="BL10" s="664"/>
      <c r="BM10" s="664"/>
      <c r="BN10" s="665"/>
      <c r="BO10" s="723">
        <v>3.2</v>
      </c>
      <c r="BP10" s="723"/>
      <c r="BQ10" s="723"/>
      <c r="BR10" s="723"/>
      <c r="BS10" s="669">
        <v>43482</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19580</v>
      </c>
      <c r="CS10" s="664"/>
      <c r="CT10" s="664"/>
      <c r="CU10" s="664"/>
      <c r="CV10" s="664"/>
      <c r="CW10" s="664"/>
      <c r="CX10" s="664"/>
      <c r="CY10" s="665"/>
      <c r="CZ10" s="723">
        <v>0.1</v>
      </c>
      <c r="DA10" s="723"/>
      <c r="DB10" s="723"/>
      <c r="DC10" s="723"/>
      <c r="DD10" s="669" t="s">
        <v>249</v>
      </c>
      <c r="DE10" s="664"/>
      <c r="DF10" s="664"/>
      <c r="DG10" s="664"/>
      <c r="DH10" s="664"/>
      <c r="DI10" s="664"/>
      <c r="DJ10" s="664"/>
      <c r="DK10" s="664"/>
      <c r="DL10" s="664"/>
      <c r="DM10" s="664"/>
      <c r="DN10" s="664"/>
      <c r="DO10" s="664"/>
      <c r="DP10" s="665"/>
      <c r="DQ10" s="669">
        <v>18575</v>
      </c>
      <c r="DR10" s="664"/>
      <c r="DS10" s="664"/>
      <c r="DT10" s="664"/>
      <c r="DU10" s="664"/>
      <c r="DV10" s="664"/>
      <c r="DW10" s="664"/>
      <c r="DX10" s="664"/>
      <c r="DY10" s="664"/>
      <c r="DZ10" s="664"/>
      <c r="EA10" s="664"/>
      <c r="EB10" s="664"/>
      <c r="EC10" s="704"/>
    </row>
    <row r="11" spans="2:143" ht="11.25" customHeight="1" x14ac:dyDescent="0.2">
      <c r="B11" s="658" t="s">
        <v>250</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249</v>
      </c>
      <c r="AA11" s="723"/>
      <c r="AB11" s="723"/>
      <c r="AC11" s="723"/>
      <c r="AD11" s="724" t="s">
        <v>249</v>
      </c>
      <c r="AE11" s="724"/>
      <c r="AF11" s="724"/>
      <c r="AG11" s="724"/>
      <c r="AH11" s="724"/>
      <c r="AI11" s="724"/>
      <c r="AJ11" s="724"/>
      <c r="AK11" s="724"/>
      <c r="AL11" s="666" t="s">
        <v>127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503403</v>
      </c>
      <c r="BH11" s="664"/>
      <c r="BI11" s="664"/>
      <c r="BJ11" s="664"/>
      <c r="BK11" s="664"/>
      <c r="BL11" s="664"/>
      <c r="BM11" s="664"/>
      <c r="BN11" s="665"/>
      <c r="BO11" s="723">
        <v>6.2</v>
      </c>
      <c r="BP11" s="723"/>
      <c r="BQ11" s="723"/>
      <c r="BR11" s="723"/>
      <c r="BS11" s="669">
        <v>98121</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797552</v>
      </c>
      <c r="CS11" s="664"/>
      <c r="CT11" s="664"/>
      <c r="CU11" s="664"/>
      <c r="CV11" s="664"/>
      <c r="CW11" s="664"/>
      <c r="CX11" s="664"/>
      <c r="CY11" s="665"/>
      <c r="CZ11" s="723">
        <v>2.9</v>
      </c>
      <c r="DA11" s="723"/>
      <c r="DB11" s="723"/>
      <c r="DC11" s="723"/>
      <c r="DD11" s="669">
        <v>188981</v>
      </c>
      <c r="DE11" s="664"/>
      <c r="DF11" s="664"/>
      <c r="DG11" s="664"/>
      <c r="DH11" s="664"/>
      <c r="DI11" s="664"/>
      <c r="DJ11" s="664"/>
      <c r="DK11" s="664"/>
      <c r="DL11" s="664"/>
      <c r="DM11" s="664"/>
      <c r="DN11" s="664"/>
      <c r="DO11" s="664"/>
      <c r="DP11" s="665"/>
      <c r="DQ11" s="669">
        <v>326131</v>
      </c>
      <c r="DR11" s="664"/>
      <c r="DS11" s="664"/>
      <c r="DT11" s="664"/>
      <c r="DU11" s="664"/>
      <c r="DV11" s="664"/>
      <c r="DW11" s="664"/>
      <c r="DX11" s="664"/>
      <c r="DY11" s="664"/>
      <c r="DZ11" s="664"/>
      <c r="EA11" s="664"/>
      <c r="EB11" s="664"/>
      <c r="EC11" s="704"/>
    </row>
    <row r="12" spans="2:143" ht="11.25" customHeight="1" x14ac:dyDescent="0.2">
      <c r="B12" s="658" t="s">
        <v>253</v>
      </c>
      <c r="C12" s="659"/>
      <c r="D12" s="659"/>
      <c r="E12" s="659"/>
      <c r="F12" s="659"/>
      <c r="G12" s="659"/>
      <c r="H12" s="659"/>
      <c r="I12" s="659"/>
      <c r="J12" s="659"/>
      <c r="K12" s="659"/>
      <c r="L12" s="659"/>
      <c r="M12" s="659"/>
      <c r="N12" s="659"/>
      <c r="O12" s="659"/>
      <c r="P12" s="659"/>
      <c r="Q12" s="660"/>
      <c r="R12" s="661">
        <v>1180060</v>
      </c>
      <c r="S12" s="664"/>
      <c r="T12" s="664"/>
      <c r="U12" s="664"/>
      <c r="V12" s="664"/>
      <c r="W12" s="664"/>
      <c r="X12" s="664"/>
      <c r="Y12" s="665"/>
      <c r="Z12" s="723">
        <v>4.3</v>
      </c>
      <c r="AA12" s="723"/>
      <c r="AB12" s="723"/>
      <c r="AC12" s="723"/>
      <c r="AD12" s="724">
        <v>1180060</v>
      </c>
      <c r="AE12" s="724"/>
      <c r="AF12" s="724"/>
      <c r="AG12" s="724"/>
      <c r="AH12" s="724"/>
      <c r="AI12" s="724"/>
      <c r="AJ12" s="724"/>
      <c r="AK12" s="724"/>
      <c r="AL12" s="666">
        <v>7.4</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3791245</v>
      </c>
      <c r="BH12" s="664"/>
      <c r="BI12" s="664"/>
      <c r="BJ12" s="664"/>
      <c r="BK12" s="664"/>
      <c r="BL12" s="664"/>
      <c r="BM12" s="664"/>
      <c r="BN12" s="665"/>
      <c r="BO12" s="723">
        <v>46.9</v>
      </c>
      <c r="BP12" s="723"/>
      <c r="BQ12" s="723"/>
      <c r="BR12" s="723"/>
      <c r="BS12" s="669" t="s">
        <v>127</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521533</v>
      </c>
      <c r="CS12" s="664"/>
      <c r="CT12" s="664"/>
      <c r="CU12" s="664"/>
      <c r="CV12" s="664"/>
      <c r="CW12" s="664"/>
      <c r="CX12" s="664"/>
      <c r="CY12" s="665"/>
      <c r="CZ12" s="723">
        <v>1.9</v>
      </c>
      <c r="DA12" s="723"/>
      <c r="DB12" s="723"/>
      <c r="DC12" s="723"/>
      <c r="DD12" s="669">
        <v>38020</v>
      </c>
      <c r="DE12" s="664"/>
      <c r="DF12" s="664"/>
      <c r="DG12" s="664"/>
      <c r="DH12" s="664"/>
      <c r="DI12" s="664"/>
      <c r="DJ12" s="664"/>
      <c r="DK12" s="664"/>
      <c r="DL12" s="664"/>
      <c r="DM12" s="664"/>
      <c r="DN12" s="664"/>
      <c r="DO12" s="664"/>
      <c r="DP12" s="665"/>
      <c r="DQ12" s="669">
        <v>344194</v>
      </c>
      <c r="DR12" s="664"/>
      <c r="DS12" s="664"/>
      <c r="DT12" s="664"/>
      <c r="DU12" s="664"/>
      <c r="DV12" s="664"/>
      <c r="DW12" s="664"/>
      <c r="DX12" s="664"/>
      <c r="DY12" s="664"/>
      <c r="DZ12" s="664"/>
      <c r="EA12" s="664"/>
      <c r="EB12" s="664"/>
      <c r="EC12" s="704"/>
    </row>
    <row r="13" spans="2:143" ht="11.25" customHeight="1" x14ac:dyDescent="0.2">
      <c r="B13" s="658" t="s">
        <v>256</v>
      </c>
      <c r="C13" s="659"/>
      <c r="D13" s="659"/>
      <c r="E13" s="659"/>
      <c r="F13" s="659"/>
      <c r="G13" s="659"/>
      <c r="H13" s="659"/>
      <c r="I13" s="659"/>
      <c r="J13" s="659"/>
      <c r="K13" s="659"/>
      <c r="L13" s="659"/>
      <c r="M13" s="659"/>
      <c r="N13" s="659"/>
      <c r="O13" s="659"/>
      <c r="P13" s="659"/>
      <c r="Q13" s="660"/>
      <c r="R13" s="661">
        <v>47783</v>
      </c>
      <c r="S13" s="664"/>
      <c r="T13" s="664"/>
      <c r="U13" s="664"/>
      <c r="V13" s="664"/>
      <c r="W13" s="664"/>
      <c r="X13" s="664"/>
      <c r="Y13" s="665"/>
      <c r="Z13" s="723">
        <v>0.2</v>
      </c>
      <c r="AA13" s="723"/>
      <c r="AB13" s="723"/>
      <c r="AC13" s="723"/>
      <c r="AD13" s="724">
        <v>47783</v>
      </c>
      <c r="AE13" s="724"/>
      <c r="AF13" s="724"/>
      <c r="AG13" s="724"/>
      <c r="AH13" s="724"/>
      <c r="AI13" s="724"/>
      <c r="AJ13" s="724"/>
      <c r="AK13" s="724"/>
      <c r="AL13" s="666">
        <v>0.3</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3762496</v>
      </c>
      <c r="BH13" s="664"/>
      <c r="BI13" s="664"/>
      <c r="BJ13" s="664"/>
      <c r="BK13" s="664"/>
      <c r="BL13" s="664"/>
      <c r="BM13" s="664"/>
      <c r="BN13" s="665"/>
      <c r="BO13" s="723">
        <v>46.5</v>
      </c>
      <c r="BP13" s="723"/>
      <c r="BQ13" s="723"/>
      <c r="BR13" s="723"/>
      <c r="BS13" s="669" t="s">
        <v>127</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3146349</v>
      </c>
      <c r="CS13" s="664"/>
      <c r="CT13" s="664"/>
      <c r="CU13" s="664"/>
      <c r="CV13" s="664"/>
      <c r="CW13" s="664"/>
      <c r="CX13" s="664"/>
      <c r="CY13" s="665"/>
      <c r="CZ13" s="723">
        <v>11.6</v>
      </c>
      <c r="DA13" s="723"/>
      <c r="DB13" s="723"/>
      <c r="DC13" s="723"/>
      <c r="DD13" s="669">
        <v>557368</v>
      </c>
      <c r="DE13" s="664"/>
      <c r="DF13" s="664"/>
      <c r="DG13" s="664"/>
      <c r="DH13" s="664"/>
      <c r="DI13" s="664"/>
      <c r="DJ13" s="664"/>
      <c r="DK13" s="664"/>
      <c r="DL13" s="664"/>
      <c r="DM13" s="664"/>
      <c r="DN13" s="664"/>
      <c r="DO13" s="664"/>
      <c r="DP13" s="665"/>
      <c r="DQ13" s="669">
        <v>2536793</v>
      </c>
      <c r="DR13" s="664"/>
      <c r="DS13" s="664"/>
      <c r="DT13" s="664"/>
      <c r="DU13" s="664"/>
      <c r="DV13" s="664"/>
      <c r="DW13" s="664"/>
      <c r="DX13" s="664"/>
      <c r="DY13" s="664"/>
      <c r="DZ13" s="664"/>
      <c r="EA13" s="664"/>
      <c r="EB13" s="664"/>
      <c r="EC13" s="704"/>
    </row>
    <row r="14" spans="2:143" ht="11.25" customHeight="1" x14ac:dyDescent="0.2">
      <c r="B14" s="658" t="s">
        <v>259</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249</v>
      </c>
      <c r="AE14" s="724"/>
      <c r="AF14" s="724"/>
      <c r="AG14" s="724"/>
      <c r="AH14" s="724"/>
      <c r="AI14" s="724"/>
      <c r="AJ14" s="724"/>
      <c r="AK14" s="724"/>
      <c r="AL14" s="666" t="s">
        <v>236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125959</v>
      </c>
      <c r="BH14" s="664"/>
      <c r="BI14" s="664"/>
      <c r="BJ14" s="664"/>
      <c r="BK14" s="664"/>
      <c r="BL14" s="664"/>
      <c r="BM14" s="664"/>
      <c r="BN14" s="665"/>
      <c r="BO14" s="723">
        <v>1.6</v>
      </c>
      <c r="BP14" s="723"/>
      <c r="BQ14" s="723"/>
      <c r="BR14" s="723"/>
      <c r="BS14" s="669" t="s">
        <v>249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1289397</v>
      </c>
      <c r="CS14" s="664"/>
      <c r="CT14" s="664"/>
      <c r="CU14" s="664"/>
      <c r="CV14" s="664"/>
      <c r="CW14" s="664"/>
      <c r="CX14" s="664"/>
      <c r="CY14" s="665"/>
      <c r="CZ14" s="723">
        <v>4.8</v>
      </c>
      <c r="DA14" s="723"/>
      <c r="DB14" s="723"/>
      <c r="DC14" s="723"/>
      <c r="DD14" s="669">
        <v>5832</v>
      </c>
      <c r="DE14" s="664"/>
      <c r="DF14" s="664"/>
      <c r="DG14" s="664"/>
      <c r="DH14" s="664"/>
      <c r="DI14" s="664"/>
      <c r="DJ14" s="664"/>
      <c r="DK14" s="664"/>
      <c r="DL14" s="664"/>
      <c r="DM14" s="664"/>
      <c r="DN14" s="664"/>
      <c r="DO14" s="664"/>
      <c r="DP14" s="665"/>
      <c r="DQ14" s="669">
        <v>1200397</v>
      </c>
      <c r="DR14" s="664"/>
      <c r="DS14" s="664"/>
      <c r="DT14" s="664"/>
      <c r="DU14" s="664"/>
      <c r="DV14" s="664"/>
      <c r="DW14" s="664"/>
      <c r="DX14" s="664"/>
      <c r="DY14" s="664"/>
      <c r="DZ14" s="664"/>
      <c r="EA14" s="664"/>
      <c r="EB14" s="664"/>
      <c r="EC14" s="704"/>
    </row>
    <row r="15" spans="2:143" ht="11.25" customHeight="1" x14ac:dyDescent="0.2">
      <c r="B15" s="658" t="s">
        <v>262</v>
      </c>
      <c r="C15" s="659"/>
      <c r="D15" s="659"/>
      <c r="E15" s="659"/>
      <c r="F15" s="659"/>
      <c r="G15" s="659"/>
      <c r="H15" s="659"/>
      <c r="I15" s="659"/>
      <c r="J15" s="659"/>
      <c r="K15" s="659"/>
      <c r="L15" s="659"/>
      <c r="M15" s="659"/>
      <c r="N15" s="659"/>
      <c r="O15" s="659"/>
      <c r="P15" s="659"/>
      <c r="Q15" s="660"/>
      <c r="R15" s="661">
        <v>63563</v>
      </c>
      <c r="S15" s="664"/>
      <c r="T15" s="664"/>
      <c r="U15" s="664"/>
      <c r="V15" s="664"/>
      <c r="W15" s="664"/>
      <c r="X15" s="664"/>
      <c r="Y15" s="665"/>
      <c r="Z15" s="723">
        <v>0.2</v>
      </c>
      <c r="AA15" s="723"/>
      <c r="AB15" s="723"/>
      <c r="AC15" s="723"/>
      <c r="AD15" s="724">
        <v>63563</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614982</v>
      </c>
      <c r="BH15" s="664"/>
      <c r="BI15" s="664"/>
      <c r="BJ15" s="664"/>
      <c r="BK15" s="664"/>
      <c r="BL15" s="664"/>
      <c r="BM15" s="664"/>
      <c r="BN15" s="665"/>
      <c r="BO15" s="723">
        <v>7.6</v>
      </c>
      <c r="BP15" s="723"/>
      <c r="BQ15" s="723"/>
      <c r="BR15" s="723"/>
      <c r="BS15" s="669" t="s">
        <v>136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3052596</v>
      </c>
      <c r="CS15" s="664"/>
      <c r="CT15" s="664"/>
      <c r="CU15" s="664"/>
      <c r="CV15" s="664"/>
      <c r="CW15" s="664"/>
      <c r="CX15" s="664"/>
      <c r="CY15" s="665"/>
      <c r="CZ15" s="723">
        <v>11.3</v>
      </c>
      <c r="DA15" s="723"/>
      <c r="DB15" s="723"/>
      <c r="DC15" s="723"/>
      <c r="DD15" s="669">
        <v>293142</v>
      </c>
      <c r="DE15" s="664"/>
      <c r="DF15" s="664"/>
      <c r="DG15" s="664"/>
      <c r="DH15" s="664"/>
      <c r="DI15" s="664"/>
      <c r="DJ15" s="664"/>
      <c r="DK15" s="664"/>
      <c r="DL15" s="664"/>
      <c r="DM15" s="664"/>
      <c r="DN15" s="664"/>
      <c r="DO15" s="664"/>
      <c r="DP15" s="665"/>
      <c r="DQ15" s="669">
        <v>2393878</v>
      </c>
      <c r="DR15" s="664"/>
      <c r="DS15" s="664"/>
      <c r="DT15" s="664"/>
      <c r="DU15" s="664"/>
      <c r="DV15" s="664"/>
      <c r="DW15" s="664"/>
      <c r="DX15" s="664"/>
      <c r="DY15" s="664"/>
      <c r="DZ15" s="664"/>
      <c r="EA15" s="664"/>
      <c r="EB15" s="664"/>
      <c r="EC15" s="704"/>
    </row>
    <row r="16" spans="2:143" ht="11.25" customHeight="1" x14ac:dyDescent="0.2">
      <c r="B16" s="658" t="s">
        <v>265</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136</v>
      </c>
      <c r="AA16" s="723"/>
      <c r="AB16" s="723"/>
      <c r="AC16" s="723"/>
      <c r="AD16" s="724" t="s">
        <v>236</v>
      </c>
      <c r="AE16" s="724"/>
      <c r="AF16" s="724"/>
      <c r="AG16" s="724"/>
      <c r="AH16" s="724"/>
      <c r="AI16" s="724"/>
      <c r="AJ16" s="724"/>
      <c r="AK16" s="724"/>
      <c r="AL16" s="666" t="s">
        <v>236</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249</v>
      </c>
      <c r="BP16" s="723"/>
      <c r="BQ16" s="723"/>
      <c r="BR16" s="723"/>
      <c r="BS16" s="669" t="s">
        <v>136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198832</v>
      </c>
      <c r="CS16" s="664"/>
      <c r="CT16" s="664"/>
      <c r="CU16" s="664"/>
      <c r="CV16" s="664"/>
      <c r="CW16" s="664"/>
      <c r="CX16" s="664"/>
      <c r="CY16" s="665"/>
      <c r="CZ16" s="723">
        <v>0.7</v>
      </c>
      <c r="DA16" s="723"/>
      <c r="DB16" s="723"/>
      <c r="DC16" s="723"/>
      <c r="DD16" s="669" t="s">
        <v>136</v>
      </c>
      <c r="DE16" s="664"/>
      <c r="DF16" s="664"/>
      <c r="DG16" s="664"/>
      <c r="DH16" s="664"/>
      <c r="DI16" s="664"/>
      <c r="DJ16" s="664"/>
      <c r="DK16" s="664"/>
      <c r="DL16" s="664"/>
      <c r="DM16" s="664"/>
      <c r="DN16" s="664"/>
      <c r="DO16" s="664"/>
      <c r="DP16" s="665"/>
      <c r="DQ16" s="669">
        <v>36533</v>
      </c>
      <c r="DR16" s="664"/>
      <c r="DS16" s="664"/>
      <c r="DT16" s="664"/>
      <c r="DU16" s="664"/>
      <c r="DV16" s="664"/>
      <c r="DW16" s="664"/>
      <c r="DX16" s="664"/>
      <c r="DY16" s="664"/>
      <c r="DZ16" s="664"/>
      <c r="EA16" s="664"/>
      <c r="EB16" s="664"/>
      <c r="EC16" s="704"/>
    </row>
    <row r="17" spans="2:133" ht="11.25" customHeight="1" x14ac:dyDescent="0.2">
      <c r="B17" s="658" t="s">
        <v>268</v>
      </c>
      <c r="C17" s="659"/>
      <c r="D17" s="659"/>
      <c r="E17" s="659"/>
      <c r="F17" s="659"/>
      <c r="G17" s="659"/>
      <c r="H17" s="659"/>
      <c r="I17" s="659"/>
      <c r="J17" s="659"/>
      <c r="K17" s="659"/>
      <c r="L17" s="659"/>
      <c r="M17" s="659"/>
      <c r="N17" s="659"/>
      <c r="O17" s="659"/>
      <c r="P17" s="659"/>
      <c r="Q17" s="660"/>
      <c r="R17" s="661">
        <v>49142</v>
      </c>
      <c r="S17" s="664"/>
      <c r="T17" s="664"/>
      <c r="U17" s="664"/>
      <c r="V17" s="664"/>
      <c r="W17" s="664"/>
      <c r="X17" s="664"/>
      <c r="Y17" s="665"/>
      <c r="Z17" s="723">
        <v>0.2</v>
      </c>
      <c r="AA17" s="723"/>
      <c r="AB17" s="723"/>
      <c r="AC17" s="723"/>
      <c r="AD17" s="724">
        <v>49142</v>
      </c>
      <c r="AE17" s="724"/>
      <c r="AF17" s="724"/>
      <c r="AG17" s="724"/>
      <c r="AH17" s="724"/>
      <c r="AI17" s="724"/>
      <c r="AJ17" s="724"/>
      <c r="AK17" s="724"/>
      <c r="AL17" s="666">
        <v>0.3</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3091957</v>
      </c>
      <c r="CS17" s="664"/>
      <c r="CT17" s="664"/>
      <c r="CU17" s="664"/>
      <c r="CV17" s="664"/>
      <c r="CW17" s="664"/>
      <c r="CX17" s="664"/>
      <c r="CY17" s="665"/>
      <c r="CZ17" s="723">
        <v>11.4</v>
      </c>
      <c r="DA17" s="723"/>
      <c r="DB17" s="723"/>
      <c r="DC17" s="723"/>
      <c r="DD17" s="669" t="s">
        <v>127</v>
      </c>
      <c r="DE17" s="664"/>
      <c r="DF17" s="664"/>
      <c r="DG17" s="664"/>
      <c r="DH17" s="664"/>
      <c r="DI17" s="664"/>
      <c r="DJ17" s="664"/>
      <c r="DK17" s="664"/>
      <c r="DL17" s="664"/>
      <c r="DM17" s="664"/>
      <c r="DN17" s="664"/>
      <c r="DO17" s="664"/>
      <c r="DP17" s="665"/>
      <c r="DQ17" s="669">
        <v>3045793</v>
      </c>
      <c r="DR17" s="664"/>
      <c r="DS17" s="664"/>
      <c r="DT17" s="664"/>
      <c r="DU17" s="664"/>
      <c r="DV17" s="664"/>
      <c r="DW17" s="664"/>
      <c r="DX17" s="664"/>
      <c r="DY17" s="664"/>
      <c r="DZ17" s="664"/>
      <c r="EA17" s="664"/>
      <c r="EB17" s="664"/>
      <c r="EC17" s="704"/>
    </row>
    <row r="18" spans="2:133" ht="11.25" customHeight="1" x14ac:dyDescent="0.2">
      <c r="B18" s="658" t="s">
        <v>271</v>
      </c>
      <c r="C18" s="659"/>
      <c r="D18" s="659"/>
      <c r="E18" s="659"/>
      <c r="F18" s="659"/>
      <c r="G18" s="659"/>
      <c r="H18" s="659"/>
      <c r="I18" s="659"/>
      <c r="J18" s="659"/>
      <c r="K18" s="659"/>
      <c r="L18" s="659"/>
      <c r="M18" s="659"/>
      <c r="N18" s="659"/>
      <c r="O18" s="659"/>
      <c r="P18" s="659"/>
      <c r="Q18" s="660"/>
      <c r="R18" s="661">
        <v>7343289</v>
      </c>
      <c r="S18" s="664"/>
      <c r="T18" s="664"/>
      <c r="U18" s="664"/>
      <c r="V18" s="664"/>
      <c r="W18" s="664"/>
      <c r="X18" s="664"/>
      <c r="Y18" s="665"/>
      <c r="Z18" s="723">
        <v>26.8</v>
      </c>
      <c r="AA18" s="723"/>
      <c r="AB18" s="723"/>
      <c r="AC18" s="723"/>
      <c r="AD18" s="724">
        <v>6607502</v>
      </c>
      <c r="AE18" s="724"/>
      <c r="AF18" s="724"/>
      <c r="AG18" s="724"/>
      <c r="AH18" s="724"/>
      <c r="AI18" s="724"/>
      <c r="AJ18" s="724"/>
      <c r="AK18" s="724"/>
      <c r="AL18" s="666">
        <v>41.3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136</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236</v>
      </c>
      <c r="DA18" s="723"/>
      <c r="DB18" s="723"/>
      <c r="DC18" s="723"/>
      <c r="DD18" s="669" t="s">
        <v>136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2">
      <c r="B19" s="658" t="s">
        <v>274</v>
      </c>
      <c r="C19" s="659"/>
      <c r="D19" s="659"/>
      <c r="E19" s="659"/>
      <c r="F19" s="659"/>
      <c r="G19" s="659"/>
      <c r="H19" s="659"/>
      <c r="I19" s="659"/>
      <c r="J19" s="659"/>
      <c r="K19" s="659"/>
      <c r="L19" s="659"/>
      <c r="M19" s="659"/>
      <c r="N19" s="659"/>
      <c r="O19" s="659"/>
      <c r="P19" s="659"/>
      <c r="Q19" s="660"/>
      <c r="R19" s="661">
        <v>6607502</v>
      </c>
      <c r="S19" s="664"/>
      <c r="T19" s="664"/>
      <c r="U19" s="664"/>
      <c r="V19" s="664"/>
      <c r="W19" s="664"/>
      <c r="X19" s="664"/>
      <c r="Y19" s="665"/>
      <c r="Z19" s="723">
        <v>24.1</v>
      </c>
      <c r="AA19" s="723"/>
      <c r="AB19" s="723"/>
      <c r="AC19" s="723"/>
      <c r="AD19" s="724">
        <v>6607502</v>
      </c>
      <c r="AE19" s="724"/>
      <c r="AF19" s="724"/>
      <c r="AG19" s="724"/>
      <c r="AH19" s="724"/>
      <c r="AI19" s="724"/>
      <c r="AJ19" s="724"/>
      <c r="AK19" s="724"/>
      <c r="AL19" s="666">
        <v>41.3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593082</v>
      </c>
      <c r="BH19" s="664"/>
      <c r="BI19" s="664"/>
      <c r="BJ19" s="664"/>
      <c r="BK19" s="664"/>
      <c r="BL19" s="664"/>
      <c r="BM19" s="664"/>
      <c r="BN19" s="665"/>
      <c r="BO19" s="723">
        <v>7.3</v>
      </c>
      <c r="BP19" s="723"/>
      <c r="BQ19" s="723"/>
      <c r="BR19" s="723"/>
      <c r="BS19" s="669" t="s">
        <v>136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236</v>
      </c>
      <c r="DA19" s="723"/>
      <c r="DB19" s="723"/>
      <c r="DC19" s="723"/>
      <c r="DD19" s="669" t="s">
        <v>136</v>
      </c>
      <c r="DE19" s="664"/>
      <c r="DF19" s="664"/>
      <c r="DG19" s="664"/>
      <c r="DH19" s="664"/>
      <c r="DI19" s="664"/>
      <c r="DJ19" s="664"/>
      <c r="DK19" s="664"/>
      <c r="DL19" s="664"/>
      <c r="DM19" s="664"/>
      <c r="DN19" s="664"/>
      <c r="DO19" s="664"/>
      <c r="DP19" s="665"/>
      <c r="DQ19" s="669" t="s">
        <v>249</v>
      </c>
      <c r="DR19" s="664"/>
      <c r="DS19" s="664"/>
      <c r="DT19" s="664"/>
      <c r="DU19" s="664"/>
      <c r="DV19" s="664"/>
      <c r="DW19" s="664"/>
      <c r="DX19" s="664"/>
      <c r="DY19" s="664"/>
      <c r="DZ19" s="664"/>
      <c r="EA19" s="664"/>
      <c r="EB19" s="664"/>
      <c r="EC19" s="704"/>
    </row>
    <row r="20" spans="2:133" ht="11.25" customHeight="1" x14ac:dyDescent="0.2">
      <c r="B20" s="658" t="s">
        <v>277</v>
      </c>
      <c r="C20" s="659"/>
      <c r="D20" s="659"/>
      <c r="E20" s="659"/>
      <c r="F20" s="659"/>
      <c r="G20" s="659"/>
      <c r="H20" s="659"/>
      <c r="I20" s="659"/>
      <c r="J20" s="659"/>
      <c r="K20" s="659"/>
      <c r="L20" s="659"/>
      <c r="M20" s="659"/>
      <c r="N20" s="659"/>
      <c r="O20" s="659"/>
      <c r="P20" s="659"/>
      <c r="Q20" s="660"/>
      <c r="R20" s="661">
        <v>735787</v>
      </c>
      <c r="S20" s="664"/>
      <c r="T20" s="664"/>
      <c r="U20" s="664"/>
      <c r="V20" s="664"/>
      <c r="W20" s="664"/>
      <c r="X20" s="664"/>
      <c r="Y20" s="665"/>
      <c r="Z20" s="723">
        <v>2.7</v>
      </c>
      <c r="AA20" s="723"/>
      <c r="AB20" s="723"/>
      <c r="AC20" s="723"/>
      <c r="AD20" s="724" t="s">
        <v>236</v>
      </c>
      <c r="AE20" s="724"/>
      <c r="AF20" s="724"/>
      <c r="AG20" s="724"/>
      <c r="AH20" s="724"/>
      <c r="AI20" s="724"/>
      <c r="AJ20" s="724"/>
      <c r="AK20" s="724"/>
      <c r="AL20" s="666" t="s">
        <v>127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593082</v>
      </c>
      <c r="BH20" s="664"/>
      <c r="BI20" s="664"/>
      <c r="BJ20" s="664"/>
      <c r="BK20" s="664"/>
      <c r="BL20" s="664"/>
      <c r="BM20" s="664"/>
      <c r="BN20" s="665"/>
      <c r="BO20" s="723">
        <v>7.3</v>
      </c>
      <c r="BP20" s="723"/>
      <c r="BQ20" s="723"/>
      <c r="BR20" s="723"/>
      <c r="BS20" s="669" t="s">
        <v>136</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27066041</v>
      </c>
      <c r="CS20" s="664"/>
      <c r="CT20" s="664"/>
      <c r="CU20" s="664"/>
      <c r="CV20" s="664"/>
      <c r="CW20" s="664"/>
      <c r="CX20" s="664"/>
      <c r="CY20" s="665"/>
      <c r="CZ20" s="723">
        <v>100</v>
      </c>
      <c r="DA20" s="723"/>
      <c r="DB20" s="723"/>
      <c r="DC20" s="723"/>
      <c r="DD20" s="669">
        <v>1352429</v>
      </c>
      <c r="DE20" s="664"/>
      <c r="DF20" s="664"/>
      <c r="DG20" s="664"/>
      <c r="DH20" s="664"/>
      <c r="DI20" s="664"/>
      <c r="DJ20" s="664"/>
      <c r="DK20" s="664"/>
      <c r="DL20" s="664"/>
      <c r="DM20" s="664"/>
      <c r="DN20" s="664"/>
      <c r="DO20" s="664"/>
      <c r="DP20" s="665"/>
      <c r="DQ20" s="669">
        <v>18564987</v>
      </c>
      <c r="DR20" s="664"/>
      <c r="DS20" s="664"/>
      <c r="DT20" s="664"/>
      <c r="DU20" s="664"/>
      <c r="DV20" s="664"/>
      <c r="DW20" s="664"/>
      <c r="DX20" s="664"/>
      <c r="DY20" s="664"/>
      <c r="DZ20" s="664"/>
      <c r="EA20" s="664"/>
      <c r="EB20" s="664"/>
      <c r="EC20" s="704"/>
    </row>
    <row r="21" spans="2:133" ht="11.25" customHeight="1" x14ac:dyDescent="0.2">
      <c r="B21" s="658" t="s">
        <v>280</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249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11829</v>
      </c>
      <c r="BH21" s="664"/>
      <c r="BI21" s="664"/>
      <c r="BJ21" s="664"/>
      <c r="BK21" s="664"/>
      <c r="BL21" s="664"/>
      <c r="BM21" s="664"/>
      <c r="BN21" s="665"/>
      <c r="BO21" s="723">
        <v>0.1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282</v>
      </c>
      <c r="C22" s="659"/>
      <c r="D22" s="659"/>
      <c r="E22" s="659"/>
      <c r="F22" s="659"/>
      <c r="G22" s="659"/>
      <c r="H22" s="659"/>
      <c r="I22" s="659"/>
      <c r="J22" s="659"/>
      <c r="K22" s="659"/>
      <c r="L22" s="659"/>
      <c r="M22" s="659"/>
      <c r="N22" s="659"/>
      <c r="O22" s="659"/>
      <c r="P22" s="659"/>
      <c r="Q22" s="660"/>
      <c r="R22" s="661">
        <v>17101547</v>
      </c>
      <c r="S22" s="664"/>
      <c r="T22" s="664"/>
      <c r="U22" s="664"/>
      <c r="V22" s="664"/>
      <c r="W22" s="664"/>
      <c r="X22" s="664"/>
      <c r="Y22" s="665"/>
      <c r="Z22" s="723">
        <v>62.3</v>
      </c>
      <c r="AA22" s="723"/>
      <c r="AB22" s="723"/>
      <c r="AC22" s="723"/>
      <c r="AD22" s="724">
        <v>15784507</v>
      </c>
      <c r="AE22" s="724"/>
      <c r="AF22" s="724"/>
      <c r="AG22" s="724"/>
      <c r="AH22" s="724"/>
      <c r="AI22" s="724"/>
      <c r="AJ22" s="724"/>
      <c r="AK22" s="724"/>
      <c r="AL22" s="666">
        <v>98.7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249</v>
      </c>
      <c r="BH22" s="664"/>
      <c r="BI22" s="664"/>
      <c r="BJ22" s="664"/>
      <c r="BK22" s="664"/>
      <c r="BL22" s="664"/>
      <c r="BM22" s="664"/>
      <c r="BN22" s="665"/>
      <c r="BO22" s="723" t="s">
        <v>127</v>
      </c>
      <c r="BP22" s="723"/>
      <c r="BQ22" s="723"/>
      <c r="BR22" s="723"/>
      <c r="BS22" s="669" t="s">
        <v>236</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285</v>
      </c>
      <c r="C23" s="659"/>
      <c r="D23" s="659"/>
      <c r="E23" s="659"/>
      <c r="F23" s="659"/>
      <c r="G23" s="659"/>
      <c r="H23" s="659"/>
      <c r="I23" s="659"/>
      <c r="J23" s="659"/>
      <c r="K23" s="659"/>
      <c r="L23" s="659"/>
      <c r="M23" s="659"/>
      <c r="N23" s="659"/>
      <c r="O23" s="659"/>
      <c r="P23" s="659"/>
      <c r="Q23" s="660"/>
      <c r="R23" s="661">
        <v>8391</v>
      </c>
      <c r="S23" s="664"/>
      <c r="T23" s="664"/>
      <c r="U23" s="664"/>
      <c r="V23" s="664"/>
      <c r="W23" s="664"/>
      <c r="X23" s="664"/>
      <c r="Y23" s="665"/>
      <c r="Z23" s="723">
        <v>0</v>
      </c>
      <c r="AA23" s="723"/>
      <c r="AB23" s="723"/>
      <c r="AC23" s="723"/>
      <c r="AD23" s="724">
        <v>8391</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581253</v>
      </c>
      <c r="BH23" s="664"/>
      <c r="BI23" s="664"/>
      <c r="BJ23" s="664"/>
      <c r="BK23" s="664"/>
      <c r="BL23" s="664"/>
      <c r="BM23" s="664"/>
      <c r="BN23" s="665"/>
      <c r="BO23" s="723">
        <v>7.2</v>
      </c>
      <c r="BP23" s="723"/>
      <c r="BQ23" s="723"/>
      <c r="BR23" s="723"/>
      <c r="BS23" s="669" t="s">
        <v>127</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2">
      <c r="B24" s="658" t="s">
        <v>292</v>
      </c>
      <c r="C24" s="659"/>
      <c r="D24" s="659"/>
      <c r="E24" s="659"/>
      <c r="F24" s="659"/>
      <c r="G24" s="659"/>
      <c r="H24" s="659"/>
      <c r="I24" s="659"/>
      <c r="J24" s="659"/>
      <c r="K24" s="659"/>
      <c r="L24" s="659"/>
      <c r="M24" s="659"/>
      <c r="N24" s="659"/>
      <c r="O24" s="659"/>
      <c r="P24" s="659"/>
      <c r="Q24" s="660"/>
      <c r="R24" s="661">
        <v>68829</v>
      </c>
      <c r="S24" s="664"/>
      <c r="T24" s="664"/>
      <c r="U24" s="664"/>
      <c r="V24" s="664"/>
      <c r="W24" s="664"/>
      <c r="X24" s="664"/>
      <c r="Y24" s="665"/>
      <c r="Z24" s="723">
        <v>0.3</v>
      </c>
      <c r="AA24" s="723"/>
      <c r="AB24" s="723"/>
      <c r="AC24" s="723"/>
      <c r="AD24" s="724">
        <v>343</v>
      </c>
      <c r="AE24" s="724"/>
      <c r="AF24" s="724"/>
      <c r="AG24" s="724"/>
      <c r="AH24" s="724"/>
      <c r="AI24" s="724"/>
      <c r="AJ24" s="724"/>
      <c r="AK24" s="724"/>
      <c r="AL24" s="666">
        <v>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136</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13128235</v>
      </c>
      <c r="CS24" s="727"/>
      <c r="CT24" s="727"/>
      <c r="CU24" s="727"/>
      <c r="CV24" s="727"/>
      <c r="CW24" s="727"/>
      <c r="CX24" s="727"/>
      <c r="CY24" s="773"/>
      <c r="CZ24" s="774">
        <v>48.5</v>
      </c>
      <c r="DA24" s="743"/>
      <c r="DB24" s="743"/>
      <c r="DC24" s="777"/>
      <c r="DD24" s="772">
        <v>8228466</v>
      </c>
      <c r="DE24" s="727"/>
      <c r="DF24" s="727"/>
      <c r="DG24" s="727"/>
      <c r="DH24" s="727"/>
      <c r="DI24" s="727"/>
      <c r="DJ24" s="727"/>
      <c r="DK24" s="773"/>
      <c r="DL24" s="772">
        <v>8149184</v>
      </c>
      <c r="DM24" s="727"/>
      <c r="DN24" s="727"/>
      <c r="DO24" s="727"/>
      <c r="DP24" s="727"/>
      <c r="DQ24" s="727"/>
      <c r="DR24" s="727"/>
      <c r="DS24" s="727"/>
      <c r="DT24" s="727"/>
      <c r="DU24" s="727"/>
      <c r="DV24" s="773"/>
      <c r="DW24" s="774">
        <v>48</v>
      </c>
      <c r="DX24" s="743"/>
      <c r="DY24" s="743"/>
      <c r="DZ24" s="743"/>
      <c r="EA24" s="743"/>
      <c r="EB24" s="743"/>
      <c r="EC24" s="775"/>
    </row>
    <row r="25" spans="2:133" ht="11.25" customHeight="1" x14ac:dyDescent="0.2">
      <c r="B25" s="658" t="s">
        <v>295</v>
      </c>
      <c r="C25" s="659"/>
      <c r="D25" s="659"/>
      <c r="E25" s="659"/>
      <c r="F25" s="659"/>
      <c r="G25" s="659"/>
      <c r="H25" s="659"/>
      <c r="I25" s="659"/>
      <c r="J25" s="659"/>
      <c r="K25" s="659"/>
      <c r="L25" s="659"/>
      <c r="M25" s="659"/>
      <c r="N25" s="659"/>
      <c r="O25" s="659"/>
      <c r="P25" s="659"/>
      <c r="Q25" s="660"/>
      <c r="R25" s="661">
        <v>130115</v>
      </c>
      <c r="S25" s="664"/>
      <c r="T25" s="664"/>
      <c r="U25" s="664"/>
      <c r="V25" s="664"/>
      <c r="W25" s="664"/>
      <c r="X25" s="664"/>
      <c r="Y25" s="665"/>
      <c r="Z25" s="723">
        <v>0.5</v>
      </c>
      <c r="AA25" s="723"/>
      <c r="AB25" s="723"/>
      <c r="AC25" s="723"/>
      <c r="AD25" s="724">
        <v>39044</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136</v>
      </c>
      <c r="BP25" s="723"/>
      <c r="BQ25" s="723"/>
      <c r="BR25" s="723"/>
      <c r="BS25" s="669" t="s">
        <v>236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3687859</v>
      </c>
      <c r="CS25" s="662"/>
      <c r="CT25" s="662"/>
      <c r="CU25" s="662"/>
      <c r="CV25" s="662"/>
      <c r="CW25" s="662"/>
      <c r="CX25" s="662"/>
      <c r="CY25" s="663"/>
      <c r="CZ25" s="666">
        <v>13.6</v>
      </c>
      <c r="DA25" s="695"/>
      <c r="DB25" s="695"/>
      <c r="DC25" s="696"/>
      <c r="DD25" s="669">
        <v>3431111</v>
      </c>
      <c r="DE25" s="662"/>
      <c r="DF25" s="662"/>
      <c r="DG25" s="662"/>
      <c r="DH25" s="662"/>
      <c r="DI25" s="662"/>
      <c r="DJ25" s="662"/>
      <c r="DK25" s="663"/>
      <c r="DL25" s="669">
        <v>3352532</v>
      </c>
      <c r="DM25" s="662"/>
      <c r="DN25" s="662"/>
      <c r="DO25" s="662"/>
      <c r="DP25" s="662"/>
      <c r="DQ25" s="662"/>
      <c r="DR25" s="662"/>
      <c r="DS25" s="662"/>
      <c r="DT25" s="662"/>
      <c r="DU25" s="662"/>
      <c r="DV25" s="663"/>
      <c r="DW25" s="666">
        <v>19.7</v>
      </c>
      <c r="DX25" s="695"/>
      <c r="DY25" s="695"/>
      <c r="DZ25" s="695"/>
      <c r="EA25" s="695"/>
      <c r="EB25" s="695"/>
      <c r="EC25" s="697"/>
    </row>
    <row r="26" spans="2:133" ht="11.25" customHeight="1" x14ac:dyDescent="0.2">
      <c r="B26" s="658" t="s">
        <v>298</v>
      </c>
      <c r="C26" s="659"/>
      <c r="D26" s="659"/>
      <c r="E26" s="659"/>
      <c r="F26" s="659"/>
      <c r="G26" s="659"/>
      <c r="H26" s="659"/>
      <c r="I26" s="659"/>
      <c r="J26" s="659"/>
      <c r="K26" s="659"/>
      <c r="L26" s="659"/>
      <c r="M26" s="659"/>
      <c r="N26" s="659"/>
      <c r="O26" s="659"/>
      <c r="P26" s="659"/>
      <c r="Q26" s="660"/>
      <c r="R26" s="661">
        <v>274037</v>
      </c>
      <c r="S26" s="664"/>
      <c r="T26" s="664"/>
      <c r="U26" s="664"/>
      <c r="V26" s="664"/>
      <c r="W26" s="664"/>
      <c r="X26" s="664"/>
      <c r="Y26" s="665"/>
      <c r="Z26" s="723">
        <v>1</v>
      </c>
      <c r="AA26" s="723"/>
      <c r="AB26" s="723"/>
      <c r="AC26" s="723"/>
      <c r="AD26" s="724" t="s">
        <v>127</v>
      </c>
      <c r="AE26" s="724"/>
      <c r="AF26" s="724"/>
      <c r="AG26" s="724"/>
      <c r="AH26" s="724"/>
      <c r="AI26" s="724"/>
      <c r="AJ26" s="724"/>
      <c r="AK26" s="724"/>
      <c r="AL26" s="666" t="s">
        <v>127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2379855</v>
      </c>
      <c r="CS26" s="664"/>
      <c r="CT26" s="664"/>
      <c r="CU26" s="664"/>
      <c r="CV26" s="664"/>
      <c r="CW26" s="664"/>
      <c r="CX26" s="664"/>
      <c r="CY26" s="665"/>
      <c r="CZ26" s="666">
        <v>8.8000000000000007</v>
      </c>
      <c r="DA26" s="695"/>
      <c r="DB26" s="695"/>
      <c r="DC26" s="696"/>
      <c r="DD26" s="669">
        <v>2191632</v>
      </c>
      <c r="DE26" s="664"/>
      <c r="DF26" s="664"/>
      <c r="DG26" s="664"/>
      <c r="DH26" s="664"/>
      <c r="DI26" s="664"/>
      <c r="DJ26" s="664"/>
      <c r="DK26" s="665"/>
      <c r="DL26" s="669" t="s">
        <v>236</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2">
      <c r="B27" s="658" t="s">
        <v>301</v>
      </c>
      <c r="C27" s="659"/>
      <c r="D27" s="659"/>
      <c r="E27" s="659"/>
      <c r="F27" s="659"/>
      <c r="G27" s="659"/>
      <c r="H27" s="659"/>
      <c r="I27" s="659"/>
      <c r="J27" s="659"/>
      <c r="K27" s="659"/>
      <c r="L27" s="659"/>
      <c r="M27" s="659"/>
      <c r="N27" s="659"/>
      <c r="O27" s="659"/>
      <c r="P27" s="659"/>
      <c r="Q27" s="660"/>
      <c r="R27" s="661">
        <v>4262556</v>
      </c>
      <c r="S27" s="664"/>
      <c r="T27" s="664"/>
      <c r="U27" s="664"/>
      <c r="V27" s="664"/>
      <c r="W27" s="664"/>
      <c r="X27" s="664"/>
      <c r="Y27" s="665"/>
      <c r="Z27" s="723">
        <v>15.5</v>
      </c>
      <c r="AA27" s="723"/>
      <c r="AB27" s="723"/>
      <c r="AC27" s="723"/>
      <c r="AD27" s="724" t="s">
        <v>127</v>
      </c>
      <c r="AE27" s="724"/>
      <c r="AF27" s="724"/>
      <c r="AG27" s="724"/>
      <c r="AH27" s="724"/>
      <c r="AI27" s="724"/>
      <c r="AJ27" s="724"/>
      <c r="AK27" s="724"/>
      <c r="AL27" s="666" t="s">
        <v>249</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8088746</v>
      </c>
      <c r="BH27" s="664"/>
      <c r="BI27" s="664"/>
      <c r="BJ27" s="664"/>
      <c r="BK27" s="664"/>
      <c r="BL27" s="664"/>
      <c r="BM27" s="664"/>
      <c r="BN27" s="665"/>
      <c r="BO27" s="723">
        <v>100</v>
      </c>
      <c r="BP27" s="723"/>
      <c r="BQ27" s="723"/>
      <c r="BR27" s="723"/>
      <c r="BS27" s="669">
        <v>141603</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6348455</v>
      </c>
      <c r="CS27" s="662"/>
      <c r="CT27" s="662"/>
      <c r="CU27" s="662"/>
      <c r="CV27" s="662"/>
      <c r="CW27" s="662"/>
      <c r="CX27" s="662"/>
      <c r="CY27" s="663"/>
      <c r="CZ27" s="666">
        <v>23.5</v>
      </c>
      <c r="DA27" s="695"/>
      <c r="DB27" s="695"/>
      <c r="DC27" s="696"/>
      <c r="DD27" s="669">
        <v>1751598</v>
      </c>
      <c r="DE27" s="662"/>
      <c r="DF27" s="662"/>
      <c r="DG27" s="662"/>
      <c r="DH27" s="662"/>
      <c r="DI27" s="662"/>
      <c r="DJ27" s="662"/>
      <c r="DK27" s="663"/>
      <c r="DL27" s="669">
        <v>1750895</v>
      </c>
      <c r="DM27" s="662"/>
      <c r="DN27" s="662"/>
      <c r="DO27" s="662"/>
      <c r="DP27" s="662"/>
      <c r="DQ27" s="662"/>
      <c r="DR27" s="662"/>
      <c r="DS27" s="662"/>
      <c r="DT27" s="662"/>
      <c r="DU27" s="662"/>
      <c r="DV27" s="663"/>
      <c r="DW27" s="666">
        <v>10.3</v>
      </c>
      <c r="DX27" s="695"/>
      <c r="DY27" s="695"/>
      <c r="DZ27" s="695"/>
      <c r="EA27" s="695"/>
      <c r="EB27" s="695"/>
      <c r="EC27" s="697"/>
    </row>
    <row r="28" spans="2:133" ht="11.25" customHeight="1" x14ac:dyDescent="0.2">
      <c r="B28" s="766" t="s">
        <v>304</v>
      </c>
      <c r="C28" s="767"/>
      <c r="D28" s="767"/>
      <c r="E28" s="767"/>
      <c r="F28" s="767"/>
      <c r="G28" s="767"/>
      <c r="H28" s="767"/>
      <c r="I28" s="767"/>
      <c r="J28" s="767"/>
      <c r="K28" s="767"/>
      <c r="L28" s="767"/>
      <c r="M28" s="767"/>
      <c r="N28" s="767"/>
      <c r="O28" s="767"/>
      <c r="P28" s="767"/>
      <c r="Q28" s="768"/>
      <c r="R28" s="661">
        <v>3665</v>
      </c>
      <c r="S28" s="664"/>
      <c r="T28" s="664"/>
      <c r="U28" s="664"/>
      <c r="V28" s="664"/>
      <c r="W28" s="664"/>
      <c r="X28" s="664"/>
      <c r="Y28" s="665"/>
      <c r="Z28" s="723">
        <v>0</v>
      </c>
      <c r="AA28" s="723"/>
      <c r="AB28" s="723"/>
      <c r="AC28" s="723"/>
      <c r="AD28" s="724">
        <v>3665</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3091921</v>
      </c>
      <c r="CS28" s="664"/>
      <c r="CT28" s="664"/>
      <c r="CU28" s="664"/>
      <c r="CV28" s="664"/>
      <c r="CW28" s="664"/>
      <c r="CX28" s="664"/>
      <c r="CY28" s="665"/>
      <c r="CZ28" s="666">
        <v>11.4</v>
      </c>
      <c r="DA28" s="695"/>
      <c r="DB28" s="695"/>
      <c r="DC28" s="696"/>
      <c r="DD28" s="669">
        <v>3045757</v>
      </c>
      <c r="DE28" s="664"/>
      <c r="DF28" s="664"/>
      <c r="DG28" s="664"/>
      <c r="DH28" s="664"/>
      <c r="DI28" s="664"/>
      <c r="DJ28" s="664"/>
      <c r="DK28" s="665"/>
      <c r="DL28" s="669">
        <v>3045757</v>
      </c>
      <c r="DM28" s="664"/>
      <c r="DN28" s="664"/>
      <c r="DO28" s="664"/>
      <c r="DP28" s="664"/>
      <c r="DQ28" s="664"/>
      <c r="DR28" s="664"/>
      <c r="DS28" s="664"/>
      <c r="DT28" s="664"/>
      <c r="DU28" s="664"/>
      <c r="DV28" s="665"/>
      <c r="DW28" s="666">
        <v>17.899999999999999</v>
      </c>
      <c r="DX28" s="695"/>
      <c r="DY28" s="695"/>
      <c r="DZ28" s="695"/>
      <c r="EA28" s="695"/>
      <c r="EB28" s="695"/>
      <c r="EC28" s="697"/>
    </row>
    <row r="29" spans="2:133" ht="11.25" customHeight="1" x14ac:dyDescent="0.2">
      <c r="B29" s="658" t="s">
        <v>306</v>
      </c>
      <c r="C29" s="659"/>
      <c r="D29" s="659"/>
      <c r="E29" s="659"/>
      <c r="F29" s="659"/>
      <c r="G29" s="659"/>
      <c r="H29" s="659"/>
      <c r="I29" s="659"/>
      <c r="J29" s="659"/>
      <c r="K29" s="659"/>
      <c r="L29" s="659"/>
      <c r="M29" s="659"/>
      <c r="N29" s="659"/>
      <c r="O29" s="659"/>
      <c r="P29" s="659"/>
      <c r="Q29" s="660"/>
      <c r="R29" s="661">
        <v>1998635</v>
      </c>
      <c r="S29" s="664"/>
      <c r="T29" s="664"/>
      <c r="U29" s="664"/>
      <c r="V29" s="664"/>
      <c r="W29" s="664"/>
      <c r="X29" s="664"/>
      <c r="Y29" s="665"/>
      <c r="Z29" s="723">
        <v>7.3</v>
      </c>
      <c r="AA29" s="723"/>
      <c r="AB29" s="723"/>
      <c r="AC29" s="723"/>
      <c r="AD29" s="724" t="s">
        <v>236</v>
      </c>
      <c r="AE29" s="724"/>
      <c r="AF29" s="724"/>
      <c r="AG29" s="724"/>
      <c r="AH29" s="724"/>
      <c r="AI29" s="724"/>
      <c r="AJ29" s="724"/>
      <c r="AK29" s="724"/>
      <c r="AL29" s="666" t="s">
        <v>136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3091619</v>
      </c>
      <c r="CS29" s="662"/>
      <c r="CT29" s="662"/>
      <c r="CU29" s="662"/>
      <c r="CV29" s="662"/>
      <c r="CW29" s="662"/>
      <c r="CX29" s="662"/>
      <c r="CY29" s="663"/>
      <c r="CZ29" s="666">
        <v>11.4</v>
      </c>
      <c r="DA29" s="695"/>
      <c r="DB29" s="695"/>
      <c r="DC29" s="696"/>
      <c r="DD29" s="669">
        <v>3045455</v>
      </c>
      <c r="DE29" s="662"/>
      <c r="DF29" s="662"/>
      <c r="DG29" s="662"/>
      <c r="DH29" s="662"/>
      <c r="DI29" s="662"/>
      <c r="DJ29" s="662"/>
      <c r="DK29" s="663"/>
      <c r="DL29" s="669">
        <v>3045455</v>
      </c>
      <c r="DM29" s="662"/>
      <c r="DN29" s="662"/>
      <c r="DO29" s="662"/>
      <c r="DP29" s="662"/>
      <c r="DQ29" s="662"/>
      <c r="DR29" s="662"/>
      <c r="DS29" s="662"/>
      <c r="DT29" s="662"/>
      <c r="DU29" s="662"/>
      <c r="DV29" s="663"/>
      <c r="DW29" s="666">
        <v>17.899999999999999</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27924</v>
      </c>
      <c r="S30" s="664"/>
      <c r="T30" s="664"/>
      <c r="U30" s="664"/>
      <c r="V30" s="664"/>
      <c r="W30" s="664"/>
      <c r="X30" s="664"/>
      <c r="Y30" s="665"/>
      <c r="Z30" s="723">
        <v>0.1</v>
      </c>
      <c r="AA30" s="723"/>
      <c r="AB30" s="723"/>
      <c r="AC30" s="723"/>
      <c r="AD30" s="724">
        <v>708</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99.1</v>
      </c>
      <c r="BH30" s="742"/>
      <c r="BI30" s="742"/>
      <c r="BJ30" s="742"/>
      <c r="BK30" s="742"/>
      <c r="BL30" s="742"/>
      <c r="BM30" s="743">
        <v>93.4</v>
      </c>
      <c r="BN30" s="742"/>
      <c r="BO30" s="742"/>
      <c r="BP30" s="742"/>
      <c r="BQ30" s="744"/>
      <c r="BR30" s="741">
        <v>98.9</v>
      </c>
      <c r="BS30" s="742"/>
      <c r="BT30" s="742"/>
      <c r="BU30" s="742"/>
      <c r="BV30" s="742"/>
      <c r="BW30" s="742"/>
      <c r="BX30" s="743">
        <v>92.1</v>
      </c>
      <c r="BY30" s="742"/>
      <c r="BZ30" s="742"/>
      <c r="CA30" s="742"/>
      <c r="CB30" s="744"/>
      <c r="CD30" s="747"/>
      <c r="CE30" s="748"/>
      <c r="CF30" s="705" t="s">
        <v>314</v>
      </c>
      <c r="CG30" s="702"/>
      <c r="CH30" s="702"/>
      <c r="CI30" s="702"/>
      <c r="CJ30" s="702"/>
      <c r="CK30" s="702"/>
      <c r="CL30" s="702"/>
      <c r="CM30" s="702"/>
      <c r="CN30" s="702"/>
      <c r="CO30" s="702"/>
      <c r="CP30" s="702"/>
      <c r="CQ30" s="703"/>
      <c r="CR30" s="661">
        <v>2925596</v>
      </c>
      <c r="CS30" s="664"/>
      <c r="CT30" s="664"/>
      <c r="CU30" s="664"/>
      <c r="CV30" s="664"/>
      <c r="CW30" s="664"/>
      <c r="CX30" s="664"/>
      <c r="CY30" s="665"/>
      <c r="CZ30" s="666">
        <v>10.8</v>
      </c>
      <c r="DA30" s="695"/>
      <c r="DB30" s="695"/>
      <c r="DC30" s="696"/>
      <c r="DD30" s="669">
        <v>2879432</v>
      </c>
      <c r="DE30" s="664"/>
      <c r="DF30" s="664"/>
      <c r="DG30" s="664"/>
      <c r="DH30" s="664"/>
      <c r="DI30" s="664"/>
      <c r="DJ30" s="664"/>
      <c r="DK30" s="665"/>
      <c r="DL30" s="669">
        <v>2879432</v>
      </c>
      <c r="DM30" s="664"/>
      <c r="DN30" s="664"/>
      <c r="DO30" s="664"/>
      <c r="DP30" s="664"/>
      <c r="DQ30" s="664"/>
      <c r="DR30" s="664"/>
      <c r="DS30" s="664"/>
      <c r="DT30" s="664"/>
      <c r="DU30" s="664"/>
      <c r="DV30" s="665"/>
      <c r="DW30" s="666">
        <v>17</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65998</v>
      </c>
      <c r="S31" s="664"/>
      <c r="T31" s="664"/>
      <c r="U31" s="664"/>
      <c r="V31" s="664"/>
      <c r="W31" s="664"/>
      <c r="X31" s="664"/>
      <c r="Y31" s="665"/>
      <c r="Z31" s="723">
        <v>0.2</v>
      </c>
      <c r="AA31" s="723"/>
      <c r="AB31" s="723"/>
      <c r="AC31" s="723"/>
      <c r="AD31" s="724" t="s">
        <v>249</v>
      </c>
      <c r="AE31" s="724"/>
      <c r="AF31" s="724"/>
      <c r="AG31" s="724"/>
      <c r="AH31" s="724"/>
      <c r="AI31" s="724"/>
      <c r="AJ31" s="724"/>
      <c r="AK31" s="724"/>
      <c r="AL31" s="666" t="s">
        <v>249</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98.7</v>
      </c>
      <c r="BH31" s="662"/>
      <c r="BI31" s="662"/>
      <c r="BJ31" s="662"/>
      <c r="BK31" s="662"/>
      <c r="BL31" s="662"/>
      <c r="BM31" s="667">
        <v>92.9</v>
      </c>
      <c r="BN31" s="740"/>
      <c r="BO31" s="740"/>
      <c r="BP31" s="740"/>
      <c r="BQ31" s="701"/>
      <c r="BR31" s="739">
        <v>98.5</v>
      </c>
      <c r="BS31" s="662"/>
      <c r="BT31" s="662"/>
      <c r="BU31" s="662"/>
      <c r="BV31" s="662"/>
      <c r="BW31" s="662"/>
      <c r="BX31" s="667">
        <v>92.3</v>
      </c>
      <c r="BY31" s="740"/>
      <c r="BZ31" s="740"/>
      <c r="CA31" s="740"/>
      <c r="CB31" s="701"/>
      <c r="CD31" s="747"/>
      <c r="CE31" s="748"/>
      <c r="CF31" s="705" t="s">
        <v>318</v>
      </c>
      <c r="CG31" s="702"/>
      <c r="CH31" s="702"/>
      <c r="CI31" s="702"/>
      <c r="CJ31" s="702"/>
      <c r="CK31" s="702"/>
      <c r="CL31" s="702"/>
      <c r="CM31" s="702"/>
      <c r="CN31" s="702"/>
      <c r="CO31" s="702"/>
      <c r="CP31" s="702"/>
      <c r="CQ31" s="703"/>
      <c r="CR31" s="661">
        <v>166023</v>
      </c>
      <c r="CS31" s="662"/>
      <c r="CT31" s="662"/>
      <c r="CU31" s="662"/>
      <c r="CV31" s="662"/>
      <c r="CW31" s="662"/>
      <c r="CX31" s="662"/>
      <c r="CY31" s="663"/>
      <c r="CZ31" s="666">
        <v>0.6</v>
      </c>
      <c r="DA31" s="695"/>
      <c r="DB31" s="695"/>
      <c r="DC31" s="696"/>
      <c r="DD31" s="669">
        <v>166023</v>
      </c>
      <c r="DE31" s="662"/>
      <c r="DF31" s="662"/>
      <c r="DG31" s="662"/>
      <c r="DH31" s="662"/>
      <c r="DI31" s="662"/>
      <c r="DJ31" s="662"/>
      <c r="DK31" s="663"/>
      <c r="DL31" s="669">
        <v>166023</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82468</v>
      </c>
      <c r="S32" s="664"/>
      <c r="T32" s="664"/>
      <c r="U32" s="664"/>
      <c r="V32" s="664"/>
      <c r="W32" s="664"/>
      <c r="X32" s="664"/>
      <c r="Y32" s="665"/>
      <c r="Z32" s="723">
        <v>0.3</v>
      </c>
      <c r="AA32" s="723"/>
      <c r="AB32" s="723"/>
      <c r="AC32" s="723"/>
      <c r="AD32" s="724" t="s">
        <v>236</v>
      </c>
      <c r="AE32" s="724"/>
      <c r="AF32" s="724"/>
      <c r="AG32" s="724"/>
      <c r="AH32" s="724"/>
      <c r="AI32" s="724"/>
      <c r="AJ32" s="724"/>
      <c r="AK32" s="724"/>
      <c r="AL32" s="666" t="s">
        <v>249</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99.3</v>
      </c>
      <c r="BH32" s="677"/>
      <c r="BI32" s="677"/>
      <c r="BJ32" s="677"/>
      <c r="BK32" s="677"/>
      <c r="BL32" s="677"/>
      <c r="BM32" s="721">
        <v>92.8</v>
      </c>
      <c r="BN32" s="677"/>
      <c r="BO32" s="677"/>
      <c r="BP32" s="677"/>
      <c r="BQ32" s="714"/>
      <c r="BR32" s="738">
        <v>99</v>
      </c>
      <c r="BS32" s="677"/>
      <c r="BT32" s="677"/>
      <c r="BU32" s="677"/>
      <c r="BV32" s="677"/>
      <c r="BW32" s="677"/>
      <c r="BX32" s="721">
        <v>90.8</v>
      </c>
      <c r="BY32" s="677"/>
      <c r="BZ32" s="677"/>
      <c r="CA32" s="677"/>
      <c r="CB32" s="714"/>
      <c r="CD32" s="749"/>
      <c r="CE32" s="750"/>
      <c r="CF32" s="705" t="s">
        <v>321</v>
      </c>
      <c r="CG32" s="702"/>
      <c r="CH32" s="702"/>
      <c r="CI32" s="702"/>
      <c r="CJ32" s="702"/>
      <c r="CK32" s="702"/>
      <c r="CL32" s="702"/>
      <c r="CM32" s="702"/>
      <c r="CN32" s="702"/>
      <c r="CO32" s="702"/>
      <c r="CP32" s="702"/>
      <c r="CQ32" s="703"/>
      <c r="CR32" s="661">
        <v>302</v>
      </c>
      <c r="CS32" s="664"/>
      <c r="CT32" s="664"/>
      <c r="CU32" s="664"/>
      <c r="CV32" s="664"/>
      <c r="CW32" s="664"/>
      <c r="CX32" s="664"/>
      <c r="CY32" s="665"/>
      <c r="CZ32" s="666">
        <v>0</v>
      </c>
      <c r="DA32" s="695"/>
      <c r="DB32" s="695"/>
      <c r="DC32" s="696"/>
      <c r="DD32" s="669">
        <v>302</v>
      </c>
      <c r="DE32" s="664"/>
      <c r="DF32" s="664"/>
      <c r="DG32" s="664"/>
      <c r="DH32" s="664"/>
      <c r="DI32" s="664"/>
      <c r="DJ32" s="664"/>
      <c r="DK32" s="665"/>
      <c r="DL32" s="669">
        <v>302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658469</v>
      </c>
      <c r="S33" s="664"/>
      <c r="T33" s="664"/>
      <c r="U33" s="664"/>
      <c r="V33" s="664"/>
      <c r="W33" s="664"/>
      <c r="X33" s="664"/>
      <c r="Y33" s="665"/>
      <c r="Z33" s="723">
        <v>2.4</v>
      </c>
      <c r="AA33" s="723"/>
      <c r="AB33" s="723"/>
      <c r="AC33" s="723"/>
      <c r="AD33" s="724" t="s">
        <v>127</v>
      </c>
      <c r="AE33" s="724"/>
      <c r="AF33" s="724"/>
      <c r="AG33" s="724"/>
      <c r="AH33" s="724"/>
      <c r="AI33" s="724"/>
      <c r="AJ33" s="724"/>
      <c r="AK33" s="724"/>
      <c r="AL33" s="666" t="s">
        <v>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12386545</v>
      </c>
      <c r="CS33" s="662"/>
      <c r="CT33" s="662"/>
      <c r="CU33" s="662"/>
      <c r="CV33" s="662"/>
      <c r="CW33" s="662"/>
      <c r="CX33" s="662"/>
      <c r="CY33" s="663"/>
      <c r="CZ33" s="666">
        <v>45.8</v>
      </c>
      <c r="DA33" s="695"/>
      <c r="DB33" s="695"/>
      <c r="DC33" s="696"/>
      <c r="DD33" s="669">
        <v>9992214</v>
      </c>
      <c r="DE33" s="662"/>
      <c r="DF33" s="662"/>
      <c r="DG33" s="662"/>
      <c r="DH33" s="662"/>
      <c r="DI33" s="662"/>
      <c r="DJ33" s="662"/>
      <c r="DK33" s="663"/>
      <c r="DL33" s="669">
        <v>7972425</v>
      </c>
      <c r="DM33" s="662"/>
      <c r="DN33" s="662"/>
      <c r="DO33" s="662"/>
      <c r="DP33" s="662"/>
      <c r="DQ33" s="662"/>
      <c r="DR33" s="662"/>
      <c r="DS33" s="662"/>
      <c r="DT33" s="662"/>
      <c r="DU33" s="662"/>
      <c r="DV33" s="663"/>
      <c r="DW33" s="666">
        <v>46.9</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1051631</v>
      </c>
      <c r="S34" s="664"/>
      <c r="T34" s="664"/>
      <c r="U34" s="664"/>
      <c r="V34" s="664"/>
      <c r="W34" s="664"/>
      <c r="X34" s="664"/>
      <c r="Y34" s="665"/>
      <c r="Z34" s="723">
        <v>3.8</v>
      </c>
      <c r="AA34" s="723"/>
      <c r="AB34" s="723"/>
      <c r="AC34" s="723"/>
      <c r="AD34" s="724">
        <v>163495</v>
      </c>
      <c r="AE34" s="724"/>
      <c r="AF34" s="724"/>
      <c r="AG34" s="724"/>
      <c r="AH34" s="724"/>
      <c r="AI34" s="724"/>
      <c r="AJ34" s="724"/>
      <c r="AK34" s="724"/>
      <c r="AL34" s="666">
        <v>1</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4192604</v>
      </c>
      <c r="CS34" s="664"/>
      <c r="CT34" s="664"/>
      <c r="CU34" s="664"/>
      <c r="CV34" s="664"/>
      <c r="CW34" s="664"/>
      <c r="CX34" s="664"/>
      <c r="CY34" s="665"/>
      <c r="CZ34" s="666">
        <v>15.5</v>
      </c>
      <c r="DA34" s="695"/>
      <c r="DB34" s="695"/>
      <c r="DC34" s="696"/>
      <c r="DD34" s="669">
        <v>3065052</v>
      </c>
      <c r="DE34" s="664"/>
      <c r="DF34" s="664"/>
      <c r="DG34" s="664"/>
      <c r="DH34" s="664"/>
      <c r="DI34" s="664"/>
      <c r="DJ34" s="664"/>
      <c r="DK34" s="665"/>
      <c r="DL34" s="669">
        <v>2830394</v>
      </c>
      <c r="DM34" s="664"/>
      <c r="DN34" s="664"/>
      <c r="DO34" s="664"/>
      <c r="DP34" s="664"/>
      <c r="DQ34" s="664"/>
      <c r="DR34" s="664"/>
      <c r="DS34" s="664"/>
      <c r="DT34" s="664"/>
      <c r="DU34" s="664"/>
      <c r="DV34" s="665"/>
      <c r="DW34" s="666">
        <v>16.7</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1715000</v>
      </c>
      <c r="S35" s="664"/>
      <c r="T35" s="664"/>
      <c r="U35" s="664"/>
      <c r="V35" s="664"/>
      <c r="W35" s="664"/>
      <c r="X35" s="664"/>
      <c r="Y35" s="665"/>
      <c r="Z35" s="723">
        <v>6.2</v>
      </c>
      <c r="AA35" s="723"/>
      <c r="AB35" s="723"/>
      <c r="AC35" s="723"/>
      <c r="AD35" s="724" t="s">
        <v>236</v>
      </c>
      <c r="AE35" s="724"/>
      <c r="AF35" s="724"/>
      <c r="AG35" s="724"/>
      <c r="AH35" s="724"/>
      <c r="AI35" s="724"/>
      <c r="AJ35" s="724"/>
      <c r="AK35" s="724"/>
      <c r="AL35" s="666" t="s">
        <v>249</v>
      </c>
      <c r="AM35" s="667"/>
      <c r="AN35" s="667"/>
      <c r="AO35" s="725"/>
      <c r="AP35" s="234"/>
      <c r="AQ35" s="729" t="s">
        <v>329</v>
      </c>
      <c r="AR35" s="730"/>
      <c r="AS35" s="730"/>
      <c r="AT35" s="730"/>
      <c r="AU35" s="730"/>
      <c r="AV35" s="730"/>
      <c r="AW35" s="730"/>
      <c r="AX35" s="730"/>
      <c r="AY35" s="731"/>
      <c r="AZ35" s="726">
        <v>3697271</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-336417</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1701810</v>
      </c>
      <c r="CS35" s="662"/>
      <c r="CT35" s="662"/>
      <c r="CU35" s="662"/>
      <c r="CV35" s="662"/>
      <c r="CW35" s="662"/>
      <c r="CX35" s="662"/>
      <c r="CY35" s="663"/>
      <c r="CZ35" s="666">
        <v>6.3</v>
      </c>
      <c r="DA35" s="695"/>
      <c r="DB35" s="695"/>
      <c r="DC35" s="696"/>
      <c r="DD35" s="669">
        <v>1529553</v>
      </c>
      <c r="DE35" s="662"/>
      <c r="DF35" s="662"/>
      <c r="DG35" s="662"/>
      <c r="DH35" s="662"/>
      <c r="DI35" s="662"/>
      <c r="DJ35" s="662"/>
      <c r="DK35" s="663"/>
      <c r="DL35" s="669">
        <v>1414853</v>
      </c>
      <c r="DM35" s="662"/>
      <c r="DN35" s="662"/>
      <c r="DO35" s="662"/>
      <c r="DP35" s="662"/>
      <c r="DQ35" s="662"/>
      <c r="DR35" s="662"/>
      <c r="DS35" s="662"/>
      <c r="DT35" s="662"/>
      <c r="DU35" s="662"/>
      <c r="DV35" s="663"/>
      <c r="DW35" s="666">
        <v>8.3000000000000007</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249</v>
      </c>
      <c r="AA36" s="723"/>
      <c r="AB36" s="723"/>
      <c r="AC36" s="723"/>
      <c r="AD36" s="724" t="s">
        <v>249</v>
      </c>
      <c r="AE36" s="724"/>
      <c r="AF36" s="724"/>
      <c r="AG36" s="724"/>
      <c r="AH36" s="724"/>
      <c r="AI36" s="724"/>
      <c r="AJ36" s="724"/>
      <c r="AK36" s="724"/>
      <c r="AL36" s="666" t="s">
        <v>127</v>
      </c>
      <c r="AM36" s="667"/>
      <c r="AN36" s="667"/>
      <c r="AO36" s="725"/>
      <c r="AQ36" s="698" t="s">
        <v>333</v>
      </c>
      <c r="AR36" s="699"/>
      <c r="AS36" s="699"/>
      <c r="AT36" s="699"/>
      <c r="AU36" s="699"/>
      <c r="AV36" s="699"/>
      <c r="AW36" s="699"/>
      <c r="AX36" s="699"/>
      <c r="AY36" s="700"/>
      <c r="AZ36" s="661">
        <v>610446</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-533906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3322296</v>
      </c>
      <c r="CS36" s="664"/>
      <c r="CT36" s="664"/>
      <c r="CU36" s="664"/>
      <c r="CV36" s="664"/>
      <c r="CW36" s="664"/>
      <c r="CX36" s="664"/>
      <c r="CY36" s="665"/>
      <c r="CZ36" s="666">
        <v>12.3</v>
      </c>
      <c r="DA36" s="695"/>
      <c r="DB36" s="695"/>
      <c r="DC36" s="696"/>
      <c r="DD36" s="669">
        <v>3010778</v>
      </c>
      <c r="DE36" s="664"/>
      <c r="DF36" s="664"/>
      <c r="DG36" s="664"/>
      <c r="DH36" s="664"/>
      <c r="DI36" s="664"/>
      <c r="DJ36" s="664"/>
      <c r="DK36" s="665"/>
      <c r="DL36" s="669">
        <v>2152027</v>
      </c>
      <c r="DM36" s="664"/>
      <c r="DN36" s="664"/>
      <c r="DO36" s="664"/>
      <c r="DP36" s="664"/>
      <c r="DQ36" s="664"/>
      <c r="DR36" s="664"/>
      <c r="DS36" s="664"/>
      <c r="DT36" s="664"/>
      <c r="DU36" s="664"/>
      <c r="DV36" s="665"/>
      <c r="DW36" s="666">
        <v>12.7</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984000</v>
      </c>
      <c r="S37" s="664"/>
      <c r="T37" s="664"/>
      <c r="U37" s="664"/>
      <c r="V37" s="664"/>
      <c r="W37" s="664"/>
      <c r="X37" s="664"/>
      <c r="Y37" s="665"/>
      <c r="Z37" s="723">
        <v>3.6</v>
      </c>
      <c r="AA37" s="723"/>
      <c r="AB37" s="723"/>
      <c r="AC37" s="723"/>
      <c r="AD37" s="724" t="s">
        <v>236</v>
      </c>
      <c r="AE37" s="724"/>
      <c r="AF37" s="724"/>
      <c r="AG37" s="724"/>
      <c r="AH37" s="724"/>
      <c r="AI37" s="724"/>
      <c r="AJ37" s="724"/>
      <c r="AK37" s="724"/>
      <c r="AL37" s="666" t="s">
        <v>236</v>
      </c>
      <c r="AM37" s="667"/>
      <c r="AN37" s="667"/>
      <c r="AO37" s="725"/>
      <c r="AQ37" s="698" t="s">
        <v>337</v>
      </c>
      <c r="AR37" s="699"/>
      <c r="AS37" s="699"/>
      <c r="AT37" s="699"/>
      <c r="AU37" s="699"/>
      <c r="AV37" s="699"/>
      <c r="AW37" s="699"/>
      <c r="AX37" s="699"/>
      <c r="AY37" s="700"/>
      <c r="AZ37" s="661">
        <v>414667</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8611</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1488084</v>
      </c>
      <c r="CS37" s="662"/>
      <c r="CT37" s="662"/>
      <c r="CU37" s="662"/>
      <c r="CV37" s="662"/>
      <c r="CW37" s="662"/>
      <c r="CX37" s="662"/>
      <c r="CY37" s="663"/>
      <c r="CZ37" s="666">
        <v>5.5</v>
      </c>
      <c r="DA37" s="695"/>
      <c r="DB37" s="695"/>
      <c r="DC37" s="696"/>
      <c r="DD37" s="669">
        <v>1406084</v>
      </c>
      <c r="DE37" s="662"/>
      <c r="DF37" s="662"/>
      <c r="DG37" s="662"/>
      <c r="DH37" s="662"/>
      <c r="DI37" s="662"/>
      <c r="DJ37" s="662"/>
      <c r="DK37" s="663"/>
      <c r="DL37" s="669">
        <v>1343953</v>
      </c>
      <c r="DM37" s="662"/>
      <c r="DN37" s="662"/>
      <c r="DO37" s="662"/>
      <c r="DP37" s="662"/>
      <c r="DQ37" s="662"/>
      <c r="DR37" s="662"/>
      <c r="DS37" s="662"/>
      <c r="DT37" s="662"/>
      <c r="DU37" s="662"/>
      <c r="DV37" s="663"/>
      <c r="DW37" s="666">
        <v>7.9</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27449265</v>
      </c>
      <c r="S38" s="713"/>
      <c r="T38" s="713"/>
      <c r="U38" s="713"/>
      <c r="V38" s="713"/>
      <c r="W38" s="713"/>
      <c r="X38" s="713"/>
      <c r="Y38" s="718"/>
      <c r="Z38" s="719">
        <v>100</v>
      </c>
      <c r="AA38" s="719"/>
      <c r="AB38" s="719"/>
      <c r="AC38" s="719"/>
      <c r="AD38" s="720">
        <v>16000153</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127</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13703</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2739464</v>
      </c>
      <c r="CS38" s="664"/>
      <c r="CT38" s="664"/>
      <c r="CU38" s="664"/>
      <c r="CV38" s="664"/>
      <c r="CW38" s="664"/>
      <c r="CX38" s="664"/>
      <c r="CY38" s="665"/>
      <c r="CZ38" s="666">
        <v>10.1</v>
      </c>
      <c r="DA38" s="695"/>
      <c r="DB38" s="695"/>
      <c r="DC38" s="696"/>
      <c r="DD38" s="669">
        <v>2248683</v>
      </c>
      <c r="DE38" s="664"/>
      <c r="DF38" s="664"/>
      <c r="DG38" s="664"/>
      <c r="DH38" s="664"/>
      <c r="DI38" s="664"/>
      <c r="DJ38" s="664"/>
      <c r="DK38" s="665"/>
      <c r="DL38" s="669">
        <v>1575151</v>
      </c>
      <c r="DM38" s="664"/>
      <c r="DN38" s="664"/>
      <c r="DO38" s="664"/>
      <c r="DP38" s="664"/>
      <c r="DQ38" s="664"/>
      <c r="DR38" s="664"/>
      <c r="DS38" s="664"/>
      <c r="DT38" s="664"/>
      <c r="DU38" s="664"/>
      <c r="DV38" s="665"/>
      <c r="DW38" s="666">
        <v>9.3000000000000007</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236</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86</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287223</v>
      </c>
      <c r="CS39" s="662"/>
      <c r="CT39" s="662"/>
      <c r="CU39" s="662"/>
      <c r="CV39" s="662"/>
      <c r="CW39" s="662"/>
      <c r="CX39" s="662"/>
      <c r="CY39" s="663"/>
      <c r="CZ39" s="666">
        <v>1.1000000000000001</v>
      </c>
      <c r="DA39" s="695"/>
      <c r="DB39" s="695"/>
      <c r="DC39" s="696"/>
      <c r="DD39" s="669" t="s">
        <v>127</v>
      </c>
      <c r="DE39" s="662"/>
      <c r="DF39" s="662"/>
      <c r="DG39" s="662"/>
      <c r="DH39" s="662"/>
      <c r="DI39" s="662"/>
      <c r="DJ39" s="662"/>
      <c r="DK39" s="663"/>
      <c r="DL39" s="669" t="s">
        <v>236</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866764</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236</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143148</v>
      </c>
      <c r="CS40" s="664"/>
      <c r="CT40" s="664"/>
      <c r="CU40" s="664"/>
      <c r="CV40" s="664"/>
      <c r="CW40" s="664"/>
      <c r="CX40" s="664"/>
      <c r="CY40" s="665"/>
      <c r="CZ40" s="666">
        <v>0.5</v>
      </c>
      <c r="DA40" s="695"/>
      <c r="DB40" s="695"/>
      <c r="DC40" s="696"/>
      <c r="DD40" s="669">
        <v>138148</v>
      </c>
      <c r="DE40" s="664"/>
      <c r="DF40" s="664"/>
      <c r="DG40" s="664"/>
      <c r="DH40" s="664"/>
      <c r="DI40" s="664"/>
      <c r="DJ40" s="664"/>
      <c r="DK40" s="665"/>
      <c r="DL40" s="669" t="s">
        <v>127</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1805394</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360</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236</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1551261</v>
      </c>
      <c r="CS42" s="664"/>
      <c r="CT42" s="664"/>
      <c r="CU42" s="664"/>
      <c r="CV42" s="664"/>
      <c r="CW42" s="664"/>
      <c r="CX42" s="664"/>
      <c r="CY42" s="665"/>
      <c r="CZ42" s="666">
        <v>5.7</v>
      </c>
      <c r="DA42" s="667"/>
      <c r="DB42" s="667"/>
      <c r="DC42" s="668"/>
      <c r="DD42" s="669">
        <v>344307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126795</v>
      </c>
      <c r="CS43" s="662"/>
      <c r="CT43" s="662"/>
      <c r="CU43" s="662"/>
      <c r="CV43" s="662"/>
      <c r="CW43" s="662"/>
      <c r="CX43" s="662"/>
      <c r="CY43" s="663"/>
      <c r="CZ43" s="666">
        <v>0.5</v>
      </c>
      <c r="DA43" s="695"/>
      <c r="DB43" s="695"/>
      <c r="DC43" s="696"/>
      <c r="DD43" s="669">
        <v>126795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309</v>
      </c>
      <c r="CE44" s="690"/>
      <c r="CF44" s="658" t="s">
        <v>359</v>
      </c>
      <c r="CG44" s="659"/>
      <c r="CH44" s="659"/>
      <c r="CI44" s="659"/>
      <c r="CJ44" s="659"/>
      <c r="CK44" s="659"/>
      <c r="CL44" s="659"/>
      <c r="CM44" s="659"/>
      <c r="CN44" s="659"/>
      <c r="CO44" s="659"/>
      <c r="CP44" s="659"/>
      <c r="CQ44" s="660"/>
      <c r="CR44" s="661">
        <v>1352429</v>
      </c>
      <c r="CS44" s="664"/>
      <c r="CT44" s="664"/>
      <c r="CU44" s="664"/>
      <c r="CV44" s="664"/>
      <c r="CW44" s="664"/>
      <c r="CX44" s="664"/>
      <c r="CY44" s="665"/>
      <c r="CZ44" s="666">
        <v>5</v>
      </c>
      <c r="DA44" s="667"/>
      <c r="DB44" s="667"/>
      <c r="DC44" s="668"/>
      <c r="DD44" s="669">
        <v>307774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912117</v>
      </c>
      <c r="CS45" s="662"/>
      <c r="CT45" s="662"/>
      <c r="CU45" s="662"/>
      <c r="CV45" s="662"/>
      <c r="CW45" s="662"/>
      <c r="CX45" s="662"/>
      <c r="CY45" s="663"/>
      <c r="CZ45" s="666">
        <v>3.4</v>
      </c>
      <c r="DA45" s="695"/>
      <c r="DB45" s="695"/>
      <c r="DC45" s="696"/>
      <c r="DD45" s="669">
        <v>142422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410757</v>
      </c>
      <c r="CS46" s="664"/>
      <c r="CT46" s="664"/>
      <c r="CU46" s="664"/>
      <c r="CV46" s="664"/>
      <c r="CW46" s="664"/>
      <c r="CX46" s="664"/>
      <c r="CY46" s="665"/>
      <c r="CZ46" s="666">
        <v>1.5</v>
      </c>
      <c r="DA46" s="667"/>
      <c r="DB46" s="667"/>
      <c r="DC46" s="668"/>
      <c r="DD46" s="669">
        <v>165097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198832</v>
      </c>
      <c r="CS47" s="662"/>
      <c r="CT47" s="662"/>
      <c r="CU47" s="662"/>
      <c r="CV47" s="662"/>
      <c r="CW47" s="662"/>
      <c r="CX47" s="662"/>
      <c r="CY47" s="663"/>
      <c r="CZ47" s="666">
        <v>0.7</v>
      </c>
      <c r="DA47" s="695"/>
      <c r="DB47" s="695"/>
      <c r="DC47" s="696"/>
      <c r="DD47" s="669">
        <v>36533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363</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27066041</v>
      </c>
      <c r="CS49" s="677"/>
      <c r="CT49" s="677"/>
      <c r="CU49" s="677"/>
      <c r="CV49" s="677"/>
      <c r="CW49" s="677"/>
      <c r="CX49" s="677"/>
      <c r="CY49" s="678"/>
      <c r="CZ49" s="679">
        <v>100</v>
      </c>
      <c r="DA49" s="680"/>
      <c r="DB49" s="680"/>
      <c r="DC49" s="681"/>
      <c r="DD49" s="682">
        <v>18564987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B28xNdlrIU1X6B3Qso62c5tDinABEsUniwwkai/ZmciJrX6lFwfWSL1ayN75gv+vdRYdrCoZNWZqQ18CMF8MBA==" saltValue="UmPEdaHMcHv7TfRTk922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27454</v>
      </c>
      <c r="R7" s="1194"/>
      <c r="S7" s="1194"/>
      <c r="T7" s="1194"/>
      <c r="U7" s="1194"/>
      <c r="V7" s="1194">
        <v>27071</v>
      </c>
      <c r="W7" s="1194"/>
      <c r="X7" s="1194"/>
      <c r="Y7" s="1194"/>
      <c r="Z7" s="1194"/>
      <c r="AA7" s="1194">
        <v>383</v>
      </c>
      <c r="AB7" s="1194"/>
      <c r="AC7" s="1194"/>
      <c r="AD7" s="1194"/>
      <c r="AE7" s="1195"/>
      <c r="AF7" s="1196">
        <v>337</v>
      </c>
      <c r="AG7" s="1197"/>
      <c r="AH7" s="1197"/>
      <c r="AI7" s="1197"/>
      <c r="AJ7" s="1198"/>
      <c r="AK7" s="1180">
        <v>0</v>
      </c>
      <c r="AL7" s="1181"/>
      <c r="AM7" s="1181"/>
      <c r="AN7" s="1181"/>
      <c r="AO7" s="1181"/>
      <c r="AP7" s="1181">
        <v>32528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v>8</v>
      </c>
      <c r="CI7" s="1178"/>
      <c r="CJ7" s="1178"/>
      <c r="CK7" s="1178"/>
      <c r="CL7" s="1179"/>
      <c r="CM7" s="1177">
        <v>72</v>
      </c>
      <c r="CN7" s="1178"/>
      <c r="CO7" s="1178"/>
      <c r="CP7" s="1178"/>
      <c r="CQ7" s="1179"/>
      <c r="CR7" s="1177">
        <v>20</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v>0</v>
      </c>
      <c r="AB8" s="1133"/>
      <c r="AC8" s="1133"/>
      <c r="AD8" s="1133"/>
      <c r="AE8" s="1134"/>
      <c r="AF8" s="1108">
        <v>0</v>
      </c>
      <c r="AG8" s="1109"/>
      <c r="AH8" s="1109"/>
      <c r="AI8" s="1109"/>
      <c r="AJ8" s="1110"/>
      <c r="AK8" s="1175">
        <v>0</v>
      </c>
      <c r="AL8" s="1176"/>
      <c r="AM8" s="1176"/>
      <c r="AN8" s="1176"/>
      <c r="AO8" s="1176"/>
      <c r="AP8" s="1176">
        <v>170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582</v>
      </c>
      <c r="BT8" s="1104"/>
      <c r="BU8" s="1104"/>
      <c r="BV8" s="1104"/>
      <c r="BW8" s="1104"/>
      <c r="BX8" s="1104"/>
      <c r="BY8" s="1104"/>
      <c r="BZ8" s="1104"/>
      <c r="CA8" s="1104"/>
      <c r="CB8" s="1104"/>
      <c r="CC8" s="1104"/>
      <c r="CD8" s="1104"/>
      <c r="CE8" s="1104"/>
      <c r="CF8" s="1104"/>
      <c r="CG8" s="1105"/>
      <c r="CH8" s="1078">
        <v>-4</v>
      </c>
      <c r="CI8" s="1079"/>
      <c r="CJ8" s="1079"/>
      <c r="CK8" s="1079"/>
      <c r="CL8" s="1080"/>
      <c r="CM8" s="1078">
        <v>53</v>
      </c>
      <c r="CN8" s="1079"/>
      <c r="CO8" s="1079"/>
      <c r="CP8" s="1079"/>
      <c r="CQ8" s="1080"/>
      <c r="CR8" s="1078">
        <v>30</v>
      </c>
      <c r="CS8" s="1079"/>
      <c r="CT8" s="1079"/>
      <c r="CU8" s="1079"/>
      <c r="CV8" s="1080"/>
      <c r="CW8" s="1078">
        <v>56</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583</v>
      </c>
      <c r="BT9" s="1104"/>
      <c r="BU9" s="1104"/>
      <c r="BV9" s="1104"/>
      <c r="BW9" s="1104"/>
      <c r="BX9" s="1104"/>
      <c r="BY9" s="1104"/>
      <c r="BZ9" s="1104"/>
      <c r="CA9" s="1104"/>
      <c r="CB9" s="1104"/>
      <c r="CC9" s="1104"/>
      <c r="CD9" s="1104"/>
      <c r="CE9" s="1104"/>
      <c r="CF9" s="1104"/>
      <c r="CG9" s="1105"/>
      <c r="CH9" s="1078">
        <v>6</v>
      </c>
      <c r="CI9" s="1079"/>
      <c r="CJ9" s="1079"/>
      <c r="CK9" s="1079"/>
      <c r="CL9" s="1080"/>
      <c r="CM9" s="1078">
        <v>13</v>
      </c>
      <c r="CN9" s="1079"/>
      <c r="CO9" s="1079"/>
      <c r="CP9" s="1079"/>
      <c r="CQ9" s="1080"/>
      <c r="CR9" s="1078">
        <v>8</v>
      </c>
      <c r="CS9" s="1079"/>
      <c r="CT9" s="1079"/>
      <c r="CU9" s="1079"/>
      <c r="CV9" s="1080"/>
      <c r="CW9" s="1078">
        <v>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584</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3</v>
      </c>
      <c r="CN10" s="1079"/>
      <c r="CO10" s="1079"/>
      <c r="CP10" s="1079"/>
      <c r="CQ10" s="1080"/>
      <c r="CR10" s="1078">
        <v>3</v>
      </c>
      <c r="CS10" s="1079"/>
      <c r="CT10" s="1079"/>
      <c r="CU10" s="1079"/>
      <c r="CV10" s="1080"/>
      <c r="CW10" s="1078">
        <v>26</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27449</v>
      </c>
      <c r="R23" s="1158"/>
      <c r="S23" s="1158"/>
      <c r="T23" s="1158"/>
      <c r="U23" s="1158"/>
      <c r="V23" s="1158">
        <v>27066</v>
      </c>
      <c r="W23" s="1158"/>
      <c r="X23" s="1158"/>
      <c r="Y23" s="1158"/>
      <c r="Z23" s="1158"/>
      <c r="AA23" s="1158">
        <v>383</v>
      </c>
      <c r="AB23" s="1158"/>
      <c r="AC23" s="1158"/>
      <c r="AD23" s="1158"/>
      <c r="AE23" s="1159"/>
      <c r="AF23" s="1160">
        <v>337</v>
      </c>
      <c r="AG23" s="1158"/>
      <c r="AH23" s="1158"/>
      <c r="AI23" s="1158"/>
      <c r="AJ23" s="1161"/>
      <c r="AK23" s="1162"/>
      <c r="AL23" s="1163"/>
      <c r="AM23" s="1163"/>
      <c r="AN23" s="1163"/>
      <c r="AO23" s="1163"/>
      <c r="AP23" s="1158">
        <v>32698</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402</v>
      </c>
      <c r="C28" s="1140"/>
      <c r="D28" s="1140"/>
      <c r="E28" s="1140"/>
      <c r="F28" s="1140"/>
      <c r="G28" s="1140"/>
      <c r="H28" s="1140"/>
      <c r="I28" s="1140"/>
      <c r="J28" s="1140"/>
      <c r="K28" s="1140"/>
      <c r="L28" s="1140"/>
      <c r="M28" s="1140"/>
      <c r="N28" s="1140"/>
      <c r="O28" s="1140"/>
      <c r="P28" s="1141"/>
      <c r="Q28" s="1142">
        <v>7038</v>
      </c>
      <c r="R28" s="1143"/>
      <c r="S28" s="1143"/>
      <c r="T28" s="1143"/>
      <c r="U28" s="1143"/>
      <c r="V28" s="1143">
        <v>7375</v>
      </c>
      <c r="W28" s="1143"/>
      <c r="X28" s="1143"/>
      <c r="Y28" s="1143"/>
      <c r="Z28" s="1143"/>
      <c r="AA28" s="1143">
        <v>-337</v>
      </c>
      <c r="AB28" s="1143"/>
      <c r="AC28" s="1143"/>
      <c r="AD28" s="1143"/>
      <c r="AE28" s="1144"/>
      <c r="AF28" s="1145">
        <v>-336</v>
      </c>
      <c r="AG28" s="1143"/>
      <c r="AH28" s="1143"/>
      <c r="AI28" s="1143"/>
      <c r="AJ28" s="1146"/>
      <c r="AK28" s="1147">
        <v>790</v>
      </c>
      <c r="AL28" s="1135"/>
      <c r="AM28" s="1135"/>
      <c r="AN28" s="1135"/>
      <c r="AO28" s="1135"/>
      <c r="AP28" s="1135">
        <v>0</v>
      </c>
      <c r="AQ28" s="1135"/>
      <c r="AR28" s="1135"/>
      <c r="AS28" s="1135"/>
      <c r="AT28" s="1135"/>
      <c r="AU28" s="1135">
        <v>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403</v>
      </c>
      <c r="C29" s="1127"/>
      <c r="D29" s="1127"/>
      <c r="E29" s="1127"/>
      <c r="F29" s="1127"/>
      <c r="G29" s="1127"/>
      <c r="H29" s="1127"/>
      <c r="I29" s="1127"/>
      <c r="J29" s="1127"/>
      <c r="K29" s="1127"/>
      <c r="L29" s="1127"/>
      <c r="M29" s="1127"/>
      <c r="N29" s="1127"/>
      <c r="O29" s="1127"/>
      <c r="P29" s="1128"/>
      <c r="Q29" s="1132">
        <v>163</v>
      </c>
      <c r="R29" s="1133"/>
      <c r="S29" s="1133"/>
      <c r="T29" s="1133"/>
      <c r="U29" s="1133"/>
      <c r="V29" s="1133">
        <v>139</v>
      </c>
      <c r="W29" s="1133"/>
      <c r="X29" s="1133"/>
      <c r="Y29" s="1133"/>
      <c r="Z29" s="1133"/>
      <c r="AA29" s="1133">
        <v>24</v>
      </c>
      <c r="AB29" s="1133"/>
      <c r="AC29" s="1133"/>
      <c r="AD29" s="1133"/>
      <c r="AE29" s="1134"/>
      <c r="AF29" s="1108">
        <v>24</v>
      </c>
      <c r="AG29" s="1109"/>
      <c r="AH29" s="1109"/>
      <c r="AI29" s="1109"/>
      <c r="AJ29" s="1110"/>
      <c r="AK29" s="1069">
        <v>77</v>
      </c>
      <c r="AL29" s="1060"/>
      <c r="AM29" s="1060"/>
      <c r="AN29" s="1060"/>
      <c r="AO29" s="1060"/>
      <c r="AP29" s="1060">
        <v>9</v>
      </c>
      <c r="AQ29" s="1060"/>
      <c r="AR29" s="1060"/>
      <c r="AS29" s="1060"/>
      <c r="AT29" s="1060"/>
      <c r="AU29" s="1060">
        <v>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404</v>
      </c>
      <c r="C30" s="1127"/>
      <c r="D30" s="1127"/>
      <c r="E30" s="1127"/>
      <c r="F30" s="1127"/>
      <c r="G30" s="1127"/>
      <c r="H30" s="1127"/>
      <c r="I30" s="1127"/>
      <c r="J30" s="1127"/>
      <c r="K30" s="1127"/>
      <c r="L30" s="1127"/>
      <c r="M30" s="1127"/>
      <c r="N30" s="1127"/>
      <c r="O30" s="1127"/>
      <c r="P30" s="1128"/>
      <c r="Q30" s="1132">
        <v>785</v>
      </c>
      <c r="R30" s="1133"/>
      <c r="S30" s="1133"/>
      <c r="T30" s="1133"/>
      <c r="U30" s="1133"/>
      <c r="V30" s="1133">
        <v>775</v>
      </c>
      <c r="W30" s="1133"/>
      <c r="X30" s="1133"/>
      <c r="Y30" s="1133"/>
      <c r="Z30" s="1133"/>
      <c r="AA30" s="1133">
        <v>10</v>
      </c>
      <c r="AB30" s="1133"/>
      <c r="AC30" s="1133"/>
      <c r="AD30" s="1133"/>
      <c r="AE30" s="1134"/>
      <c r="AF30" s="1108">
        <v>10</v>
      </c>
      <c r="AG30" s="1109"/>
      <c r="AH30" s="1109"/>
      <c r="AI30" s="1109"/>
      <c r="AJ30" s="1110"/>
      <c r="AK30" s="1069">
        <v>207</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405</v>
      </c>
      <c r="C31" s="1127"/>
      <c r="D31" s="1127"/>
      <c r="E31" s="1127"/>
      <c r="F31" s="1127"/>
      <c r="G31" s="1127"/>
      <c r="H31" s="1127"/>
      <c r="I31" s="1127"/>
      <c r="J31" s="1127"/>
      <c r="K31" s="1127"/>
      <c r="L31" s="1127"/>
      <c r="M31" s="1127"/>
      <c r="N31" s="1127"/>
      <c r="O31" s="1127"/>
      <c r="P31" s="1128"/>
      <c r="Q31" s="1132">
        <v>4904</v>
      </c>
      <c r="R31" s="1133"/>
      <c r="S31" s="1133"/>
      <c r="T31" s="1133"/>
      <c r="U31" s="1133"/>
      <c r="V31" s="1133">
        <v>4754</v>
      </c>
      <c r="W31" s="1133"/>
      <c r="X31" s="1133"/>
      <c r="Y31" s="1133"/>
      <c r="Z31" s="1133"/>
      <c r="AA31" s="1133">
        <v>150</v>
      </c>
      <c r="AB31" s="1133"/>
      <c r="AC31" s="1133"/>
      <c r="AD31" s="1133"/>
      <c r="AE31" s="1134"/>
      <c r="AF31" s="1108">
        <v>150</v>
      </c>
      <c r="AG31" s="1109"/>
      <c r="AH31" s="1109"/>
      <c r="AI31" s="1109"/>
      <c r="AJ31" s="1110"/>
      <c r="AK31" s="1069">
        <v>686</v>
      </c>
      <c r="AL31" s="1060"/>
      <c r="AM31" s="1060"/>
      <c r="AN31" s="1060"/>
      <c r="AO31" s="1060"/>
      <c r="AP31" s="1060">
        <v>0</v>
      </c>
      <c r="AQ31" s="1060"/>
      <c r="AR31" s="1060"/>
      <c r="AS31" s="1060"/>
      <c r="AT31" s="1060"/>
      <c r="AU31" s="1060">
        <v>0</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227</v>
      </c>
      <c r="R32" s="1133"/>
      <c r="S32" s="1133"/>
      <c r="T32" s="1133"/>
      <c r="U32" s="1133"/>
      <c r="V32" s="1133">
        <v>217</v>
      </c>
      <c r="W32" s="1133"/>
      <c r="X32" s="1133"/>
      <c r="Y32" s="1133"/>
      <c r="Z32" s="1133"/>
      <c r="AA32" s="1133">
        <v>10</v>
      </c>
      <c r="AB32" s="1133"/>
      <c r="AC32" s="1133"/>
      <c r="AD32" s="1133"/>
      <c r="AE32" s="1134"/>
      <c r="AF32" s="1108">
        <v>10</v>
      </c>
      <c r="AG32" s="1109"/>
      <c r="AH32" s="1109"/>
      <c r="AI32" s="1109"/>
      <c r="AJ32" s="1110"/>
      <c r="AK32" s="1069">
        <v>61</v>
      </c>
      <c r="AL32" s="1060"/>
      <c r="AM32" s="1060"/>
      <c r="AN32" s="1060"/>
      <c r="AO32" s="1060"/>
      <c r="AP32" s="1060">
        <v>94</v>
      </c>
      <c r="AQ32" s="1060"/>
      <c r="AR32" s="1060"/>
      <c r="AS32" s="1060"/>
      <c r="AT32" s="1060"/>
      <c r="AU32" s="1060">
        <v>94</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407</v>
      </c>
      <c r="C33" s="1127"/>
      <c r="D33" s="1127"/>
      <c r="E33" s="1127"/>
      <c r="F33" s="1127"/>
      <c r="G33" s="1127"/>
      <c r="H33" s="1127"/>
      <c r="I33" s="1127"/>
      <c r="J33" s="1127"/>
      <c r="K33" s="1127"/>
      <c r="L33" s="1127"/>
      <c r="M33" s="1127"/>
      <c r="N33" s="1127"/>
      <c r="O33" s="1127"/>
      <c r="P33" s="1128"/>
      <c r="Q33" s="1132">
        <v>1971</v>
      </c>
      <c r="R33" s="1133"/>
      <c r="S33" s="1133"/>
      <c r="T33" s="1133"/>
      <c r="U33" s="1133"/>
      <c r="V33" s="1133">
        <v>1826</v>
      </c>
      <c r="W33" s="1133"/>
      <c r="X33" s="1133"/>
      <c r="Y33" s="1133"/>
      <c r="Z33" s="1133"/>
      <c r="AA33" s="1133">
        <v>145</v>
      </c>
      <c r="AB33" s="1133"/>
      <c r="AC33" s="1133"/>
      <c r="AD33" s="1133"/>
      <c r="AE33" s="1134"/>
      <c r="AF33" s="1108">
        <v>1378</v>
      </c>
      <c r="AG33" s="1109"/>
      <c r="AH33" s="1109"/>
      <c r="AI33" s="1109"/>
      <c r="AJ33" s="1110"/>
      <c r="AK33" s="1069">
        <v>415</v>
      </c>
      <c r="AL33" s="1060"/>
      <c r="AM33" s="1060"/>
      <c r="AN33" s="1060"/>
      <c r="AO33" s="1060"/>
      <c r="AP33" s="1060">
        <v>6376</v>
      </c>
      <c r="AQ33" s="1060"/>
      <c r="AR33" s="1060"/>
      <c r="AS33" s="1060"/>
      <c r="AT33" s="1060"/>
      <c r="AU33" s="1060">
        <v>3845</v>
      </c>
      <c r="AV33" s="1060"/>
      <c r="AW33" s="1060"/>
      <c r="AX33" s="1060"/>
      <c r="AY33" s="1060"/>
      <c r="AZ33" s="1131"/>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409</v>
      </c>
      <c r="C34" s="1127"/>
      <c r="D34" s="1127"/>
      <c r="E34" s="1127"/>
      <c r="F34" s="1127"/>
      <c r="G34" s="1127"/>
      <c r="H34" s="1127"/>
      <c r="I34" s="1127"/>
      <c r="J34" s="1127"/>
      <c r="K34" s="1127"/>
      <c r="L34" s="1127"/>
      <c r="M34" s="1127"/>
      <c r="N34" s="1127"/>
      <c r="O34" s="1127"/>
      <c r="P34" s="1128"/>
      <c r="Q34" s="1132">
        <v>1366</v>
      </c>
      <c r="R34" s="1133"/>
      <c r="S34" s="1133"/>
      <c r="T34" s="1133"/>
      <c r="U34" s="1133"/>
      <c r="V34" s="1133">
        <v>1292</v>
      </c>
      <c r="W34" s="1133"/>
      <c r="X34" s="1133"/>
      <c r="Y34" s="1133"/>
      <c r="Z34" s="1133"/>
      <c r="AA34" s="1133">
        <v>74</v>
      </c>
      <c r="AB34" s="1133"/>
      <c r="AC34" s="1133"/>
      <c r="AD34" s="1133"/>
      <c r="AE34" s="1134"/>
      <c r="AF34" s="1108">
        <v>267</v>
      </c>
      <c r="AG34" s="1109"/>
      <c r="AH34" s="1109"/>
      <c r="AI34" s="1109"/>
      <c r="AJ34" s="1110"/>
      <c r="AK34" s="1069">
        <v>540</v>
      </c>
      <c r="AL34" s="1060"/>
      <c r="AM34" s="1060"/>
      <c r="AN34" s="1060"/>
      <c r="AO34" s="1060"/>
      <c r="AP34" s="1060">
        <v>8393</v>
      </c>
      <c r="AQ34" s="1060"/>
      <c r="AR34" s="1060"/>
      <c r="AS34" s="1060"/>
      <c r="AT34" s="1060"/>
      <c r="AU34" s="1060">
        <v>4801</v>
      </c>
      <c r="AV34" s="1060"/>
      <c r="AW34" s="1060"/>
      <c r="AX34" s="1060"/>
      <c r="AY34" s="1060"/>
      <c r="AZ34" s="1131"/>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410</v>
      </c>
      <c r="C35" s="1127"/>
      <c r="D35" s="1127"/>
      <c r="E35" s="1127"/>
      <c r="F35" s="1127"/>
      <c r="G35" s="1127"/>
      <c r="H35" s="1127"/>
      <c r="I35" s="1127"/>
      <c r="J35" s="1127"/>
      <c r="K35" s="1127"/>
      <c r="L35" s="1127"/>
      <c r="M35" s="1127"/>
      <c r="N35" s="1127"/>
      <c r="O35" s="1127"/>
      <c r="P35" s="1128"/>
      <c r="Q35" s="1132">
        <v>202</v>
      </c>
      <c r="R35" s="1133"/>
      <c r="S35" s="1133"/>
      <c r="T35" s="1133"/>
      <c r="U35" s="1133"/>
      <c r="V35" s="1133">
        <v>202</v>
      </c>
      <c r="W35" s="1133"/>
      <c r="X35" s="1133"/>
      <c r="Y35" s="1133"/>
      <c r="Z35" s="1133"/>
      <c r="AA35" s="1133">
        <v>0</v>
      </c>
      <c r="AB35" s="1133"/>
      <c r="AC35" s="1133"/>
      <c r="AD35" s="1133"/>
      <c r="AE35" s="1134"/>
      <c r="AF35" s="1108">
        <v>0</v>
      </c>
      <c r="AG35" s="1109"/>
      <c r="AH35" s="1109"/>
      <c r="AI35" s="1109"/>
      <c r="AJ35" s="1110"/>
      <c r="AK35" s="1069">
        <v>49</v>
      </c>
      <c r="AL35" s="1060"/>
      <c r="AM35" s="1060"/>
      <c r="AN35" s="1060"/>
      <c r="AO35" s="1060"/>
      <c r="AP35" s="1060">
        <v>594</v>
      </c>
      <c r="AQ35" s="1060"/>
      <c r="AR35" s="1060"/>
      <c r="AS35" s="1060"/>
      <c r="AT35" s="1060"/>
      <c r="AU35" s="1060">
        <v>594</v>
      </c>
      <c r="AV35" s="1060"/>
      <c r="AW35" s="1060"/>
      <c r="AX35" s="1060"/>
      <c r="AY35" s="1060"/>
      <c r="AZ35" s="1131"/>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412</v>
      </c>
      <c r="C36" s="1127"/>
      <c r="D36" s="1127"/>
      <c r="E36" s="1127"/>
      <c r="F36" s="1127"/>
      <c r="G36" s="1127"/>
      <c r="H36" s="1127"/>
      <c r="I36" s="1127"/>
      <c r="J36" s="1127"/>
      <c r="K36" s="1127"/>
      <c r="L36" s="1127"/>
      <c r="M36" s="1127"/>
      <c r="N36" s="1127"/>
      <c r="O36" s="1127"/>
      <c r="P36" s="1128"/>
      <c r="Q36" s="1132">
        <v>41</v>
      </c>
      <c r="R36" s="1133"/>
      <c r="S36" s="1133"/>
      <c r="T36" s="1133"/>
      <c r="U36" s="1133"/>
      <c r="V36" s="1133">
        <v>41</v>
      </c>
      <c r="W36" s="1133"/>
      <c r="X36" s="1133"/>
      <c r="Y36" s="1133"/>
      <c r="Z36" s="1133"/>
      <c r="AA36" s="1133">
        <v>0</v>
      </c>
      <c r="AB36" s="1133"/>
      <c r="AC36" s="1133"/>
      <c r="AD36" s="1133"/>
      <c r="AE36" s="1134"/>
      <c r="AF36" s="1108">
        <v>0</v>
      </c>
      <c r="AG36" s="1109"/>
      <c r="AH36" s="1109"/>
      <c r="AI36" s="1109"/>
      <c r="AJ36" s="1110"/>
      <c r="AK36" s="1069">
        <v>18</v>
      </c>
      <c r="AL36" s="1060"/>
      <c r="AM36" s="1060"/>
      <c r="AN36" s="1060"/>
      <c r="AO36" s="1060"/>
      <c r="AP36" s="1060">
        <v>181</v>
      </c>
      <c r="AQ36" s="1060"/>
      <c r="AR36" s="1060"/>
      <c r="AS36" s="1060"/>
      <c r="AT36" s="1060"/>
      <c r="AU36" s="1060">
        <v>181</v>
      </c>
      <c r="AV36" s="1060"/>
      <c r="AW36" s="1060"/>
      <c r="AX36" s="1060"/>
      <c r="AY36" s="1060"/>
      <c r="AZ36" s="1131"/>
      <c r="BA36" s="1131"/>
      <c r="BB36" s="1131"/>
      <c r="BC36" s="1131"/>
      <c r="BD36" s="1131"/>
      <c r="BE36" s="1121" t="s">
        <v>411</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1503</v>
      </c>
      <c r="AG63" s="1048"/>
      <c r="AH63" s="1048"/>
      <c r="AI63" s="1048"/>
      <c r="AJ63" s="1119"/>
      <c r="AK63" s="1120"/>
      <c r="AL63" s="1052"/>
      <c r="AM63" s="1052"/>
      <c r="AN63" s="1052"/>
      <c r="AO63" s="1052"/>
      <c r="AP63" s="1048">
        <v>15647</v>
      </c>
      <c r="AQ63" s="1048"/>
      <c r="AR63" s="1048"/>
      <c r="AS63" s="1048"/>
      <c r="AT63" s="1048"/>
      <c r="AU63" s="1048">
        <v>9524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416</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395</v>
      </c>
      <c r="W66" s="1091"/>
      <c r="X66" s="1091"/>
      <c r="Y66" s="1091"/>
      <c r="Z66" s="1092"/>
      <c r="AA66" s="1090" t="s">
        <v>396</v>
      </c>
      <c r="AB66" s="1091"/>
      <c r="AC66" s="1091"/>
      <c r="AD66" s="1091"/>
      <c r="AE66" s="1092"/>
      <c r="AF66" s="1096" t="s">
        <v>397</v>
      </c>
      <c r="AG66" s="1097"/>
      <c r="AH66" s="1097"/>
      <c r="AI66" s="1097"/>
      <c r="AJ66" s="1098"/>
      <c r="AK66" s="1090" t="s">
        <v>398</v>
      </c>
      <c r="AL66" s="1085"/>
      <c r="AM66" s="1085"/>
      <c r="AN66" s="1085"/>
      <c r="AO66" s="1086"/>
      <c r="AP66" s="1090" t="s">
        <v>399</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585</v>
      </c>
      <c r="C68" s="1075"/>
      <c r="D68" s="1075"/>
      <c r="E68" s="1075"/>
      <c r="F68" s="1075"/>
      <c r="G68" s="1075"/>
      <c r="H68" s="1075"/>
      <c r="I68" s="1075"/>
      <c r="J68" s="1075"/>
      <c r="K68" s="1075"/>
      <c r="L68" s="1075"/>
      <c r="M68" s="1075"/>
      <c r="N68" s="1075"/>
      <c r="O68" s="1075"/>
      <c r="P68" s="1076"/>
      <c r="Q68" s="1077">
        <v>1915</v>
      </c>
      <c r="R68" s="1071"/>
      <c r="S68" s="1071"/>
      <c r="T68" s="1071"/>
      <c r="U68" s="1071"/>
      <c r="V68" s="1071">
        <v>1880</v>
      </c>
      <c r="W68" s="1071"/>
      <c r="X68" s="1071"/>
      <c r="Y68" s="1071"/>
      <c r="Z68" s="1071"/>
      <c r="AA68" s="1071">
        <v>35</v>
      </c>
      <c r="AB68" s="1071"/>
      <c r="AC68" s="1071"/>
      <c r="AD68" s="1071"/>
      <c r="AE68" s="1071"/>
      <c r="AF68" s="1071">
        <v>34</v>
      </c>
      <c r="AG68" s="1071"/>
      <c r="AH68" s="1071"/>
      <c r="AI68" s="1071"/>
      <c r="AJ68" s="1071"/>
      <c r="AK68" s="1071">
        <v>0</v>
      </c>
      <c r="AL68" s="1071"/>
      <c r="AM68" s="1071"/>
      <c r="AN68" s="1071"/>
      <c r="AO68" s="1071"/>
      <c r="AP68" s="1071">
        <v>4442</v>
      </c>
      <c r="AQ68" s="1071"/>
      <c r="AR68" s="1071"/>
      <c r="AS68" s="1071"/>
      <c r="AT68" s="1071"/>
      <c r="AU68" s="1071">
        <v>609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586</v>
      </c>
      <c r="C69" s="1064"/>
      <c r="D69" s="1064"/>
      <c r="E69" s="1064"/>
      <c r="F69" s="1064"/>
      <c r="G69" s="1064"/>
      <c r="H69" s="1064"/>
      <c r="I69" s="1064"/>
      <c r="J69" s="1064"/>
      <c r="K69" s="1064"/>
      <c r="L69" s="1064"/>
      <c r="M69" s="1064"/>
      <c r="N69" s="1064"/>
      <c r="O69" s="1064"/>
      <c r="P69" s="1065"/>
      <c r="Q69" s="1066">
        <v>1411</v>
      </c>
      <c r="R69" s="1060"/>
      <c r="S69" s="1060"/>
      <c r="T69" s="1060"/>
      <c r="U69" s="1060"/>
      <c r="V69" s="1060">
        <v>1411</v>
      </c>
      <c r="W69" s="1060"/>
      <c r="X69" s="1060"/>
      <c r="Y69" s="1060"/>
      <c r="Z69" s="1060"/>
      <c r="AA69" s="1060">
        <v>0</v>
      </c>
      <c r="AB69" s="1060"/>
      <c r="AC69" s="1060"/>
      <c r="AD69" s="1060"/>
      <c r="AE69" s="1060"/>
      <c r="AF69" s="1060">
        <v>0</v>
      </c>
      <c r="AG69" s="1060"/>
      <c r="AH69" s="1060"/>
      <c r="AI69" s="1060"/>
      <c r="AJ69" s="1060"/>
      <c r="AK69" s="1060">
        <v>286</v>
      </c>
      <c r="AL69" s="1060"/>
      <c r="AM69" s="1060"/>
      <c r="AN69" s="1060"/>
      <c r="AO69" s="1060"/>
      <c r="AP69" s="1060">
        <v>4227</v>
      </c>
      <c r="AQ69" s="1060"/>
      <c r="AR69" s="1060"/>
      <c r="AS69" s="1060"/>
      <c r="AT69" s="1060"/>
      <c r="AU69" s="1060">
        <v>211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587</v>
      </c>
      <c r="C70" s="1064"/>
      <c r="D70" s="1064"/>
      <c r="E70" s="1064"/>
      <c r="F70" s="1064"/>
      <c r="G70" s="1064"/>
      <c r="H70" s="1064"/>
      <c r="I70" s="1064"/>
      <c r="J70" s="1064"/>
      <c r="K70" s="1064"/>
      <c r="L70" s="1064"/>
      <c r="M70" s="1064"/>
      <c r="N70" s="1064"/>
      <c r="O70" s="1064"/>
      <c r="P70" s="1065"/>
      <c r="Q70" s="1066">
        <v>2007</v>
      </c>
      <c r="R70" s="1060"/>
      <c r="S70" s="1060"/>
      <c r="T70" s="1060"/>
      <c r="U70" s="1060"/>
      <c r="V70" s="1060">
        <v>1970</v>
      </c>
      <c r="W70" s="1060"/>
      <c r="X70" s="1060"/>
      <c r="Y70" s="1060"/>
      <c r="Z70" s="1060"/>
      <c r="AA70" s="1060">
        <v>37</v>
      </c>
      <c r="AB70" s="1060"/>
      <c r="AC70" s="1060"/>
      <c r="AD70" s="1060"/>
      <c r="AE70" s="1060"/>
      <c r="AF70" s="1060">
        <v>37</v>
      </c>
      <c r="AG70" s="1060"/>
      <c r="AH70" s="1060"/>
      <c r="AI70" s="1060"/>
      <c r="AJ70" s="1060"/>
      <c r="AK70" s="1060">
        <v>0</v>
      </c>
      <c r="AL70" s="1060"/>
      <c r="AM70" s="1060"/>
      <c r="AN70" s="1060"/>
      <c r="AO70" s="1060"/>
      <c r="AP70" s="1060">
        <v>386</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588</v>
      </c>
      <c r="C71" s="1064"/>
      <c r="D71" s="1064"/>
      <c r="E71" s="1064"/>
      <c r="F71" s="1064"/>
      <c r="G71" s="1064"/>
      <c r="H71" s="1064"/>
      <c r="I71" s="1064"/>
      <c r="J71" s="1064"/>
      <c r="K71" s="1064"/>
      <c r="L71" s="1064"/>
      <c r="M71" s="1064"/>
      <c r="N71" s="1064"/>
      <c r="O71" s="1064"/>
      <c r="P71" s="1065"/>
      <c r="Q71" s="1066">
        <v>1821</v>
      </c>
      <c r="R71" s="1060"/>
      <c r="S71" s="1060"/>
      <c r="T71" s="1060"/>
      <c r="U71" s="1060"/>
      <c r="V71" s="1060">
        <v>1842</v>
      </c>
      <c r="W71" s="1060"/>
      <c r="X71" s="1060"/>
      <c r="Y71" s="1060"/>
      <c r="Z71" s="1060"/>
      <c r="AA71" s="1060">
        <v>-21</v>
      </c>
      <c r="AB71" s="1060"/>
      <c r="AC71" s="1060"/>
      <c r="AD71" s="1060"/>
      <c r="AE71" s="1060"/>
      <c r="AF71" s="1060">
        <v>1642</v>
      </c>
      <c r="AG71" s="1060"/>
      <c r="AH71" s="1060"/>
      <c r="AI71" s="1060"/>
      <c r="AJ71" s="1060"/>
      <c r="AK71" s="1060">
        <v>0</v>
      </c>
      <c r="AL71" s="1060"/>
      <c r="AM71" s="1060"/>
      <c r="AN71" s="1060"/>
      <c r="AO71" s="1060"/>
      <c r="AP71" s="1060">
        <v>15181</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589</v>
      </c>
      <c r="C72" s="1064"/>
      <c r="D72" s="1064"/>
      <c r="E72" s="1064"/>
      <c r="F72" s="1064"/>
      <c r="G72" s="1064"/>
      <c r="H72" s="1064"/>
      <c r="I72" s="1064"/>
      <c r="J72" s="1064"/>
      <c r="K72" s="1064"/>
      <c r="L72" s="1064"/>
      <c r="M72" s="1064"/>
      <c r="N72" s="1064"/>
      <c r="O72" s="1064"/>
      <c r="P72" s="1065"/>
      <c r="Q72" s="1066">
        <v>33</v>
      </c>
      <c r="R72" s="1060"/>
      <c r="S72" s="1060"/>
      <c r="T72" s="1060"/>
      <c r="U72" s="1060"/>
      <c r="V72" s="1060">
        <v>31</v>
      </c>
      <c r="W72" s="1060"/>
      <c r="X72" s="1060"/>
      <c r="Y72" s="1060"/>
      <c r="Z72" s="1060"/>
      <c r="AA72" s="1060">
        <v>3</v>
      </c>
      <c r="AB72" s="1060"/>
      <c r="AC72" s="1060"/>
      <c r="AD72" s="1060"/>
      <c r="AE72" s="1060"/>
      <c r="AF72" s="1060">
        <v>3</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590</v>
      </c>
      <c r="C73" s="1064"/>
      <c r="D73" s="1064"/>
      <c r="E73" s="1064"/>
      <c r="F73" s="1064"/>
      <c r="G73" s="1064"/>
      <c r="H73" s="1064"/>
      <c r="I73" s="1064"/>
      <c r="J73" s="1064"/>
      <c r="K73" s="1064"/>
      <c r="L73" s="1064"/>
      <c r="M73" s="1064"/>
      <c r="N73" s="1064"/>
      <c r="O73" s="1064"/>
      <c r="P73" s="1065"/>
      <c r="Q73" s="1066">
        <v>75</v>
      </c>
      <c r="R73" s="1060"/>
      <c r="S73" s="1060"/>
      <c r="T73" s="1060"/>
      <c r="U73" s="1060"/>
      <c r="V73" s="1060">
        <v>54</v>
      </c>
      <c r="W73" s="1060"/>
      <c r="X73" s="1060"/>
      <c r="Y73" s="1060"/>
      <c r="Z73" s="1060"/>
      <c r="AA73" s="1060">
        <v>21</v>
      </c>
      <c r="AB73" s="1060"/>
      <c r="AC73" s="1060"/>
      <c r="AD73" s="1060"/>
      <c r="AE73" s="1060"/>
      <c r="AF73" s="1060">
        <v>21</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1737</v>
      </c>
      <c r="AG88" s="1048"/>
      <c r="AH88" s="1048"/>
      <c r="AI88" s="1048"/>
      <c r="AJ88" s="1048"/>
      <c r="AK88" s="1052"/>
      <c r="AL88" s="1052"/>
      <c r="AM88" s="1052"/>
      <c r="AN88" s="1052"/>
      <c r="AO88" s="1052"/>
      <c r="AP88" s="1048">
        <v>24236</v>
      </c>
      <c r="AQ88" s="1048"/>
      <c r="AR88" s="1048"/>
      <c r="AS88" s="1048"/>
      <c r="AT88" s="1048"/>
      <c r="AU88" s="1048">
        <v>820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61</v>
      </c>
      <c r="CS102" s="1040"/>
      <c r="CT102" s="1040"/>
      <c r="CU102" s="1040"/>
      <c r="CV102" s="1041"/>
      <c r="CW102" s="1039">
        <v>82</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308</v>
      </c>
      <c r="AG109" s="983"/>
      <c r="AH109" s="983"/>
      <c r="AI109" s="983"/>
      <c r="AJ109" s="984"/>
      <c r="AK109" s="985" t="s">
        <v>307</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308</v>
      </c>
      <c r="BW109" s="983"/>
      <c r="BX109" s="983"/>
      <c r="BY109" s="983"/>
      <c r="BZ109" s="984"/>
      <c r="CA109" s="985" t="s">
        <v>307</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308</v>
      </c>
      <c r="DM109" s="983"/>
      <c r="DN109" s="983"/>
      <c r="DO109" s="983"/>
      <c r="DP109" s="984"/>
      <c r="DQ109" s="985" t="s">
        <v>307</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3069248</v>
      </c>
      <c r="AB110" s="976"/>
      <c r="AC110" s="976"/>
      <c r="AD110" s="976"/>
      <c r="AE110" s="977"/>
      <c r="AF110" s="978">
        <v>3225916</v>
      </c>
      <c r="AG110" s="976"/>
      <c r="AH110" s="976"/>
      <c r="AI110" s="976"/>
      <c r="AJ110" s="977"/>
      <c r="AK110" s="978">
        <v>3091619</v>
      </c>
      <c r="AL110" s="976"/>
      <c r="AM110" s="976"/>
      <c r="AN110" s="976"/>
      <c r="AO110" s="977"/>
      <c r="AP110" s="979">
        <v>21.7</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34856182</v>
      </c>
      <c r="BR110" s="923"/>
      <c r="BS110" s="923"/>
      <c r="BT110" s="923"/>
      <c r="BU110" s="923"/>
      <c r="BV110" s="923">
        <v>33908735</v>
      </c>
      <c r="BW110" s="923"/>
      <c r="BX110" s="923"/>
      <c r="BY110" s="923"/>
      <c r="BZ110" s="923"/>
      <c r="CA110" s="923">
        <v>32698139</v>
      </c>
      <c r="CB110" s="923"/>
      <c r="CC110" s="923"/>
      <c r="CD110" s="923"/>
      <c r="CE110" s="923"/>
      <c r="CF110" s="947">
        <v>230</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435</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434</v>
      </c>
      <c r="AG111" s="1004"/>
      <c r="AH111" s="1004"/>
      <c r="AI111" s="1004"/>
      <c r="AJ111" s="1005"/>
      <c r="AK111" s="1006" t="s">
        <v>434</v>
      </c>
      <c r="AL111" s="1004"/>
      <c r="AM111" s="1004"/>
      <c r="AN111" s="1004"/>
      <c r="AO111" s="1005"/>
      <c r="AP111" s="1007" t="s">
        <v>127</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130760</v>
      </c>
      <c r="BR111" s="895"/>
      <c r="BS111" s="895"/>
      <c r="BT111" s="895"/>
      <c r="BU111" s="895"/>
      <c r="BV111" s="895">
        <v>103387</v>
      </c>
      <c r="BW111" s="895"/>
      <c r="BX111" s="895"/>
      <c r="BY111" s="895"/>
      <c r="BZ111" s="895"/>
      <c r="CA111" s="895">
        <v>82662</v>
      </c>
      <c r="CB111" s="895"/>
      <c r="CC111" s="895"/>
      <c r="CD111" s="895"/>
      <c r="CE111" s="895"/>
      <c r="CF111" s="956">
        <v>0.6</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127</v>
      </c>
      <c r="DM111" s="895"/>
      <c r="DN111" s="895"/>
      <c r="DO111" s="895"/>
      <c r="DP111" s="895"/>
      <c r="DQ111" s="895" t="s">
        <v>434</v>
      </c>
      <c r="DR111" s="895"/>
      <c r="DS111" s="895"/>
      <c r="DT111" s="895"/>
      <c r="DU111" s="895"/>
      <c r="DV111" s="872" t="s">
        <v>127</v>
      </c>
      <c r="DW111" s="872"/>
      <c r="DX111" s="872"/>
      <c r="DY111" s="872"/>
      <c r="DZ111" s="873"/>
    </row>
    <row r="112" spans="1:131" s="246" customFormat="1" ht="26.25" customHeight="1" x14ac:dyDescent="0.2">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441</v>
      </c>
      <c r="AL112" s="858"/>
      <c r="AM112" s="858"/>
      <c r="AN112" s="858"/>
      <c r="AO112" s="859"/>
      <c r="AP112" s="905" t="s">
        <v>127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9148949</v>
      </c>
      <c r="BR112" s="895"/>
      <c r="BS112" s="895"/>
      <c r="BT112" s="895"/>
      <c r="BU112" s="895"/>
      <c r="BV112" s="895">
        <v>9660942</v>
      </c>
      <c r="BW112" s="895"/>
      <c r="BX112" s="895"/>
      <c r="BY112" s="895"/>
      <c r="BZ112" s="895"/>
      <c r="CA112" s="895">
        <v>9523710</v>
      </c>
      <c r="CB112" s="895"/>
      <c r="CC112" s="895"/>
      <c r="CD112" s="895"/>
      <c r="CE112" s="895"/>
      <c r="CF112" s="956">
        <v>67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435</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875988</v>
      </c>
      <c r="AB113" s="1004"/>
      <c r="AC113" s="1004"/>
      <c r="AD113" s="1004"/>
      <c r="AE113" s="1005"/>
      <c r="AF113" s="1006">
        <v>867512</v>
      </c>
      <c r="AG113" s="1004"/>
      <c r="AH113" s="1004"/>
      <c r="AI113" s="1004"/>
      <c r="AJ113" s="1005"/>
      <c r="AK113" s="1006">
        <v>830306</v>
      </c>
      <c r="AL113" s="1004"/>
      <c r="AM113" s="1004"/>
      <c r="AN113" s="1004"/>
      <c r="AO113" s="1005"/>
      <c r="AP113" s="1007">
        <v>5.8</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834299</v>
      </c>
      <c r="BR113" s="895"/>
      <c r="BS113" s="895"/>
      <c r="BT113" s="895"/>
      <c r="BU113" s="895"/>
      <c r="BV113" s="895">
        <v>914573</v>
      </c>
      <c r="BW113" s="895"/>
      <c r="BX113" s="895"/>
      <c r="BY113" s="895"/>
      <c r="BZ113" s="895"/>
      <c r="CA113" s="895">
        <v>819891</v>
      </c>
      <c r="CB113" s="895"/>
      <c r="CC113" s="895"/>
      <c r="CD113" s="895"/>
      <c r="CE113" s="895"/>
      <c r="CF113" s="956">
        <v>5.8</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135354</v>
      </c>
      <c r="AB114" s="858"/>
      <c r="AC114" s="858"/>
      <c r="AD114" s="858"/>
      <c r="AE114" s="859"/>
      <c r="AF114" s="860">
        <v>121507</v>
      </c>
      <c r="AG114" s="858"/>
      <c r="AH114" s="858"/>
      <c r="AI114" s="858"/>
      <c r="AJ114" s="859"/>
      <c r="AK114" s="860">
        <v>107063</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2138455</v>
      </c>
      <c r="BR114" s="895"/>
      <c r="BS114" s="895"/>
      <c r="BT114" s="895"/>
      <c r="BU114" s="895"/>
      <c r="BV114" s="895">
        <v>2089085</v>
      </c>
      <c r="BW114" s="895"/>
      <c r="BX114" s="895"/>
      <c r="BY114" s="895"/>
      <c r="BZ114" s="895"/>
      <c r="CA114" s="895">
        <v>1931223</v>
      </c>
      <c r="CB114" s="895"/>
      <c r="CC114" s="895"/>
      <c r="CD114" s="895"/>
      <c r="CE114" s="895"/>
      <c r="CF114" s="956">
        <v>13.6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4064</v>
      </c>
      <c r="DH114" s="858"/>
      <c r="DI114" s="858"/>
      <c r="DJ114" s="858"/>
      <c r="DK114" s="859"/>
      <c r="DL114" s="860">
        <v>2033</v>
      </c>
      <c r="DM114" s="858"/>
      <c r="DN114" s="858"/>
      <c r="DO114" s="858"/>
      <c r="DP114" s="859"/>
      <c r="DQ114" s="860" t="s">
        <v>434</v>
      </c>
      <c r="DR114" s="858"/>
      <c r="DS114" s="858"/>
      <c r="DT114" s="858"/>
      <c r="DU114" s="859"/>
      <c r="DV114" s="905" t="s">
        <v>127</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111445</v>
      </c>
      <c r="AB115" s="1004"/>
      <c r="AC115" s="1004"/>
      <c r="AD115" s="1004"/>
      <c r="AE115" s="1005"/>
      <c r="AF115" s="1006">
        <v>36485</v>
      </c>
      <c r="AG115" s="1004"/>
      <c r="AH115" s="1004"/>
      <c r="AI115" s="1004"/>
      <c r="AJ115" s="1005"/>
      <c r="AK115" s="1006">
        <v>28257</v>
      </c>
      <c r="AL115" s="1004"/>
      <c r="AM115" s="1004"/>
      <c r="AN115" s="1004"/>
      <c r="AO115" s="1005"/>
      <c r="AP115" s="1007">
        <v>0.2</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434</v>
      </c>
      <c r="CB115" s="895"/>
      <c r="CC115" s="895"/>
      <c r="CD115" s="895"/>
      <c r="CE115" s="895"/>
      <c r="CF115" s="956" t="s">
        <v>127</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441</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387</v>
      </c>
      <c r="AB116" s="858"/>
      <c r="AC116" s="858"/>
      <c r="AD116" s="858"/>
      <c r="AE116" s="859"/>
      <c r="AF116" s="860">
        <v>328</v>
      </c>
      <c r="AG116" s="858"/>
      <c r="AH116" s="858"/>
      <c r="AI116" s="858"/>
      <c r="AJ116" s="859"/>
      <c r="AK116" s="860">
        <v>302</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126696</v>
      </c>
      <c r="DH116" s="858"/>
      <c r="DI116" s="858"/>
      <c r="DJ116" s="858"/>
      <c r="DK116" s="859"/>
      <c r="DL116" s="860">
        <v>101354</v>
      </c>
      <c r="DM116" s="858"/>
      <c r="DN116" s="858"/>
      <c r="DO116" s="858"/>
      <c r="DP116" s="859"/>
      <c r="DQ116" s="860">
        <v>82662</v>
      </c>
      <c r="DR116" s="858"/>
      <c r="DS116" s="858"/>
      <c r="DT116" s="858"/>
      <c r="DU116" s="859"/>
      <c r="DV116" s="905">
        <v>0.6</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4192422</v>
      </c>
      <c r="AB117" s="990"/>
      <c r="AC117" s="990"/>
      <c r="AD117" s="990"/>
      <c r="AE117" s="991"/>
      <c r="AF117" s="992">
        <v>4251748</v>
      </c>
      <c r="AG117" s="990"/>
      <c r="AH117" s="990"/>
      <c r="AI117" s="990"/>
      <c r="AJ117" s="991"/>
      <c r="AK117" s="992">
        <v>4057547</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434</v>
      </c>
      <c r="BW117" s="895"/>
      <c r="BX117" s="895"/>
      <c r="BY117" s="895"/>
      <c r="BZ117" s="895"/>
      <c r="CA117" s="895" t="s">
        <v>127</v>
      </c>
      <c r="CB117" s="895"/>
      <c r="CC117" s="895"/>
      <c r="CD117" s="895"/>
      <c r="CE117" s="895"/>
      <c r="CF117" s="956" t="s">
        <v>434</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308</v>
      </c>
      <c r="AG118" s="983"/>
      <c r="AH118" s="983"/>
      <c r="AI118" s="983"/>
      <c r="AJ118" s="984"/>
      <c r="AK118" s="985" t="s">
        <v>307</v>
      </c>
      <c r="AL118" s="983"/>
      <c r="AM118" s="983"/>
      <c r="AN118" s="983"/>
      <c r="AO118" s="984"/>
      <c r="AP118" s="986" t="s">
        <v>428</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434</v>
      </c>
      <c r="BW118" s="926"/>
      <c r="BX118" s="926"/>
      <c r="BY118" s="926"/>
      <c r="BZ118" s="926"/>
      <c r="CA118" s="926" t="s">
        <v>435</v>
      </c>
      <c r="CB118" s="926"/>
      <c r="CC118" s="926"/>
      <c r="CD118" s="926"/>
      <c r="CE118" s="926"/>
      <c r="CF118" s="956" t="s">
        <v>127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461</v>
      </c>
      <c r="DM118" s="858"/>
      <c r="DN118" s="858"/>
      <c r="DO118" s="858"/>
      <c r="DP118" s="859"/>
      <c r="DQ118" s="860" t="s">
        <v>435</v>
      </c>
      <c r="DR118" s="858"/>
      <c r="DS118" s="858"/>
      <c r="DT118" s="858"/>
      <c r="DU118" s="859"/>
      <c r="DV118" s="905" t="s">
        <v>127</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127</v>
      </c>
      <c r="AG119" s="976"/>
      <c r="AH119" s="976"/>
      <c r="AI119" s="976"/>
      <c r="AJ119" s="977"/>
      <c r="AK119" s="978" t="s">
        <v>434</v>
      </c>
      <c r="AL119" s="976"/>
      <c r="AM119" s="976"/>
      <c r="AN119" s="976"/>
      <c r="AO119" s="977"/>
      <c r="AP119" s="979" t="s">
        <v>127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462</v>
      </c>
      <c r="BP119" s="959"/>
      <c r="BQ119" s="963">
        <v>47108645</v>
      </c>
      <c r="BR119" s="926"/>
      <c r="BS119" s="926"/>
      <c r="BT119" s="926"/>
      <c r="BU119" s="926"/>
      <c r="BV119" s="926">
        <v>46676722</v>
      </c>
      <c r="BW119" s="926"/>
      <c r="BX119" s="926"/>
      <c r="BY119" s="926"/>
      <c r="BZ119" s="926"/>
      <c r="CA119" s="926">
        <v>45055625</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127</v>
      </c>
      <c r="AG120" s="858"/>
      <c r="AH120" s="858"/>
      <c r="AI120" s="858"/>
      <c r="AJ120" s="859"/>
      <c r="AK120" s="860" t="s">
        <v>435</v>
      </c>
      <c r="AL120" s="858"/>
      <c r="AM120" s="858"/>
      <c r="AN120" s="858"/>
      <c r="AO120" s="859"/>
      <c r="AP120" s="905" t="s">
        <v>434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1546906</v>
      </c>
      <c r="BR120" s="923"/>
      <c r="BS120" s="923"/>
      <c r="BT120" s="923"/>
      <c r="BU120" s="923"/>
      <c r="BV120" s="923">
        <v>1462415</v>
      </c>
      <c r="BW120" s="923"/>
      <c r="BX120" s="923"/>
      <c r="BY120" s="923"/>
      <c r="BZ120" s="923"/>
      <c r="CA120" s="923">
        <v>1731823</v>
      </c>
      <c r="CB120" s="923"/>
      <c r="CC120" s="923"/>
      <c r="CD120" s="923"/>
      <c r="CE120" s="923"/>
      <c r="CF120" s="947">
        <v>12.2</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5142243</v>
      </c>
      <c r="DH120" s="923"/>
      <c r="DI120" s="923"/>
      <c r="DJ120" s="923"/>
      <c r="DK120" s="923"/>
      <c r="DL120" s="923">
        <v>4933936</v>
      </c>
      <c r="DM120" s="923"/>
      <c r="DN120" s="923"/>
      <c r="DO120" s="923"/>
      <c r="DP120" s="923"/>
      <c r="DQ120" s="923">
        <v>4800572</v>
      </c>
      <c r="DR120" s="923"/>
      <c r="DS120" s="923"/>
      <c r="DT120" s="923"/>
      <c r="DU120" s="923"/>
      <c r="DV120" s="924">
        <v>33.799999999999997</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435</v>
      </c>
      <c r="AB121" s="858"/>
      <c r="AC121" s="858"/>
      <c r="AD121" s="858"/>
      <c r="AE121" s="859"/>
      <c r="AF121" s="860" t="s">
        <v>441</v>
      </c>
      <c r="AG121" s="858"/>
      <c r="AH121" s="858"/>
      <c r="AI121" s="858"/>
      <c r="AJ121" s="859"/>
      <c r="AK121" s="860" t="s">
        <v>434</v>
      </c>
      <c r="AL121" s="858"/>
      <c r="AM121" s="858"/>
      <c r="AN121" s="858"/>
      <c r="AO121" s="859"/>
      <c r="AP121" s="905" t="s">
        <v>435</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4822313</v>
      </c>
      <c r="BR121" s="895"/>
      <c r="BS121" s="895"/>
      <c r="BT121" s="895"/>
      <c r="BU121" s="895"/>
      <c r="BV121" s="895">
        <v>4651812</v>
      </c>
      <c r="BW121" s="895"/>
      <c r="BX121" s="895"/>
      <c r="BY121" s="895"/>
      <c r="BZ121" s="895"/>
      <c r="CA121" s="895">
        <v>4590441</v>
      </c>
      <c r="CB121" s="895"/>
      <c r="CC121" s="895"/>
      <c r="CD121" s="895"/>
      <c r="CE121" s="895"/>
      <c r="CF121" s="956">
        <v>32.299999999999997</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3117778</v>
      </c>
      <c r="DH121" s="895"/>
      <c r="DI121" s="895"/>
      <c r="DJ121" s="895"/>
      <c r="DK121" s="895"/>
      <c r="DL121" s="895">
        <v>3875517</v>
      </c>
      <c r="DM121" s="895"/>
      <c r="DN121" s="895"/>
      <c r="DO121" s="895"/>
      <c r="DP121" s="895"/>
      <c r="DQ121" s="895">
        <v>3844901</v>
      </c>
      <c r="DR121" s="895"/>
      <c r="DS121" s="895"/>
      <c r="DT121" s="895"/>
      <c r="DU121" s="895"/>
      <c r="DV121" s="872">
        <v>27</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2032</v>
      </c>
      <c r="AB122" s="858"/>
      <c r="AC122" s="858"/>
      <c r="AD122" s="858"/>
      <c r="AE122" s="859"/>
      <c r="AF122" s="860">
        <v>2032</v>
      </c>
      <c r="AG122" s="858"/>
      <c r="AH122" s="858"/>
      <c r="AI122" s="858"/>
      <c r="AJ122" s="859"/>
      <c r="AK122" s="860">
        <v>2033</v>
      </c>
      <c r="AL122" s="858"/>
      <c r="AM122" s="858"/>
      <c r="AN122" s="858"/>
      <c r="AO122" s="859"/>
      <c r="AP122" s="905">
        <v>0</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28926900</v>
      </c>
      <c r="BR122" s="926"/>
      <c r="BS122" s="926"/>
      <c r="BT122" s="926"/>
      <c r="BU122" s="926"/>
      <c r="BV122" s="926">
        <v>28476240</v>
      </c>
      <c r="BW122" s="926"/>
      <c r="BX122" s="926"/>
      <c r="BY122" s="926"/>
      <c r="BZ122" s="926"/>
      <c r="CA122" s="926">
        <v>27843915</v>
      </c>
      <c r="CB122" s="926"/>
      <c r="CC122" s="926"/>
      <c r="CD122" s="926"/>
      <c r="CE122" s="926"/>
      <c r="CF122" s="927">
        <v>195.9</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614196</v>
      </c>
      <c r="DH122" s="895"/>
      <c r="DI122" s="895"/>
      <c r="DJ122" s="895"/>
      <c r="DK122" s="895"/>
      <c r="DL122" s="895">
        <v>577639</v>
      </c>
      <c r="DM122" s="895"/>
      <c r="DN122" s="895"/>
      <c r="DO122" s="895"/>
      <c r="DP122" s="895"/>
      <c r="DQ122" s="895">
        <v>594360</v>
      </c>
      <c r="DR122" s="895"/>
      <c r="DS122" s="895"/>
      <c r="DT122" s="895"/>
      <c r="DU122" s="895"/>
      <c r="DV122" s="872">
        <v>4.2</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29095</v>
      </c>
      <c r="AB123" s="858"/>
      <c r="AC123" s="858"/>
      <c r="AD123" s="858"/>
      <c r="AE123" s="859"/>
      <c r="AF123" s="860">
        <v>27907</v>
      </c>
      <c r="AG123" s="858"/>
      <c r="AH123" s="858"/>
      <c r="AI123" s="858"/>
      <c r="AJ123" s="859"/>
      <c r="AK123" s="860">
        <v>20906</v>
      </c>
      <c r="AL123" s="858"/>
      <c r="AM123" s="858"/>
      <c r="AN123" s="858"/>
      <c r="AO123" s="859"/>
      <c r="AP123" s="905">
        <v>0.1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473</v>
      </c>
      <c r="BP123" s="959"/>
      <c r="BQ123" s="913">
        <v>35296119</v>
      </c>
      <c r="BR123" s="914"/>
      <c r="BS123" s="914"/>
      <c r="BT123" s="914"/>
      <c r="BU123" s="914"/>
      <c r="BV123" s="914">
        <v>34590467</v>
      </c>
      <c r="BW123" s="914"/>
      <c r="BX123" s="914"/>
      <c r="BY123" s="914"/>
      <c r="BZ123" s="914"/>
      <c r="CA123" s="914">
        <v>34166179</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153780</v>
      </c>
      <c r="DH123" s="858"/>
      <c r="DI123" s="858"/>
      <c r="DJ123" s="858"/>
      <c r="DK123" s="859"/>
      <c r="DL123" s="860">
        <v>161799</v>
      </c>
      <c r="DM123" s="858"/>
      <c r="DN123" s="858"/>
      <c r="DO123" s="858"/>
      <c r="DP123" s="859"/>
      <c r="DQ123" s="860">
        <v>180821</v>
      </c>
      <c r="DR123" s="858"/>
      <c r="DS123" s="858"/>
      <c r="DT123" s="858"/>
      <c r="DU123" s="859"/>
      <c r="DV123" s="905">
        <v>1.3</v>
      </c>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434</v>
      </c>
      <c r="AG124" s="858"/>
      <c r="AH124" s="858"/>
      <c r="AI124" s="858"/>
      <c r="AJ124" s="859"/>
      <c r="AK124" s="860" t="s">
        <v>434</v>
      </c>
      <c r="AL124" s="858"/>
      <c r="AM124" s="858"/>
      <c r="AN124" s="858"/>
      <c r="AO124" s="859"/>
      <c r="AP124" s="905" t="s">
        <v>127</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82.9</v>
      </c>
      <c r="BR124" s="912"/>
      <c r="BS124" s="912"/>
      <c r="BT124" s="912"/>
      <c r="BU124" s="912"/>
      <c r="BV124" s="912">
        <v>84.6</v>
      </c>
      <c r="BW124" s="912"/>
      <c r="BX124" s="912"/>
      <c r="BY124" s="912"/>
      <c r="BZ124" s="912"/>
      <c r="CA124" s="912">
        <v>76.599999999999994</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120952</v>
      </c>
      <c r="DH124" s="841"/>
      <c r="DI124" s="841"/>
      <c r="DJ124" s="841"/>
      <c r="DK124" s="842"/>
      <c r="DL124" s="843">
        <v>112051</v>
      </c>
      <c r="DM124" s="841"/>
      <c r="DN124" s="841"/>
      <c r="DO124" s="841"/>
      <c r="DP124" s="842"/>
      <c r="DQ124" s="843">
        <v>103056</v>
      </c>
      <c r="DR124" s="841"/>
      <c r="DS124" s="841"/>
      <c r="DT124" s="841"/>
      <c r="DU124" s="842"/>
      <c r="DV124" s="929">
        <v>0.7</v>
      </c>
      <c r="DW124" s="930"/>
      <c r="DX124" s="930"/>
      <c r="DY124" s="930"/>
      <c r="DZ124" s="931"/>
    </row>
    <row r="125" spans="1:130" s="246" customFormat="1" ht="26.25" customHeight="1" x14ac:dyDescent="0.2">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434</v>
      </c>
      <c r="AG125" s="858"/>
      <c r="AH125" s="858"/>
      <c r="AI125" s="858"/>
      <c r="AJ125" s="859"/>
      <c r="AK125" s="860" t="s">
        <v>127</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434</v>
      </c>
      <c r="DR125" s="923"/>
      <c r="DS125" s="923"/>
      <c r="DT125" s="923"/>
      <c r="DU125" s="923"/>
      <c r="DV125" s="924" t="s">
        <v>461</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80143</v>
      </c>
      <c r="AB126" s="858"/>
      <c r="AC126" s="858"/>
      <c r="AD126" s="858"/>
      <c r="AE126" s="859"/>
      <c r="AF126" s="860" t="s">
        <v>434</v>
      </c>
      <c r="AG126" s="858"/>
      <c r="AH126" s="858"/>
      <c r="AI126" s="858"/>
      <c r="AJ126" s="859"/>
      <c r="AK126" s="860" t="s">
        <v>434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434</v>
      </c>
      <c r="DR126" s="895"/>
      <c r="DS126" s="895"/>
      <c r="DT126" s="895"/>
      <c r="DU126" s="895"/>
      <c r="DV126" s="872" t="s">
        <v>434</v>
      </c>
      <c r="DW126" s="872"/>
      <c r="DX126" s="872"/>
      <c r="DY126" s="872"/>
      <c r="DZ126" s="873"/>
    </row>
    <row r="127" spans="1:130" s="246" customFormat="1" ht="26.25" customHeight="1" x14ac:dyDescent="0.2">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175</v>
      </c>
      <c r="AB127" s="858"/>
      <c r="AC127" s="858"/>
      <c r="AD127" s="858"/>
      <c r="AE127" s="859"/>
      <c r="AF127" s="860">
        <v>6546</v>
      </c>
      <c r="AG127" s="858"/>
      <c r="AH127" s="858"/>
      <c r="AI127" s="858"/>
      <c r="AJ127" s="859"/>
      <c r="AK127" s="860">
        <v>5318</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434</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5">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576250</v>
      </c>
      <c r="AB128" s="879"/>
      <c r="AC128" s="879"/>
      <c r="AD128" s="879"/>
      <c r="AE128" s="880"/>
      <c r="AF128" s="881">
        <v>604346</v>
      </c>
      <c r="AG128" s="879"/>
      <c r="AH128" s="879"/>
      <c r="AI128" s="879"/>
      <c r="AJ128" s="880"/>
      <c r="AK128" s="881">
        <v>524007</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434</v>
      </c>
      <c r="BG128" s="865"/>
      <c r="BH128" s="865"/>
      <c r="BI128" s="865"/>
      <c r="BJ128" s="865"/>
      <c r="BK128" s="865"/>
      <c r="BL128" s="888"/>
      <c r="BM128" s="864">
        <v>12.67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461</v>
      </c>
      <c r="DH128" s="869"/>
      <c r="DI128" s="869"/>
      <c r="DJ128" s="869"/>
      <c r="DK128" s="869"/>
      <c r="DL128" s="869" t="s">
        <v>127</v>
      </c>
      <c r="DM128" s="869"/>
      <c r="DN128" s="869"/>
      <c r="DO128" s="869"/>
      <c r="DP128" s="869"/>
      <c r="DQ128" s="869" t="s">
        <v>434</v>
      </c>
      <c r="DR128" s="869"/>
      <c r="DS128" s="869"/>
      <c r="DT128" s="869"/>
      <c r="DU128" s="869"/>
      <c r="DV128" s="870" t="s">
        <v>127</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16601475</v>
      </c>
      <c r="AB129" s="858"/>
      <c r="AC129" s="858"/>
      <c r="AD129" s="858"/>
      <c r="AE129" s="859"/>
      <c r="AF129" s="860">
        <v>16639722</v>
      </c>
      <c r="AG129" s="858"/>
      <c r="AH129" s="858"/>
      <c r="AI129" s="858"/>
      <c r="AJ129" s="859"/>
      <c r="AK129" s="860">
        <v>16566068</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127</v>
      </c>
      <c r="BG129" s="848"/>
      <c r="BH129" s="848"/>
      <c r="BI129" s="848"/>
      <c r="BJ129" s="848"/>
      <c r="BK129" s="848"/>
      <c r="BL129" s="849"/>
      <c r="BM129" s="847">
        <v>17.670000000000002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2363923</v>
      </c>
      <c r="AB130" s="858"/>
      <c r="AC130" s="858"/>
      <c r="AD130" s="858"/>
      <c r="AE130" s="859"/>
      <c r="AF130" s="860">
        <v>2367033</v>
      </c>
      <c r="AG130" s="858"/>
      <c r="AH130" s="858"/>
      <c r="AI130" s="858"/>
      <c r="AJ130" s="859"/>
      <c r="AK130" s="860">
        <v>2351215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14237552</v>
      </c>
      <c r="AB131" s="841"/>
      <c r="AC131" s="841"/>
      <c r="AD131" s="841"/>
      <c r="AE131" s="842"/>
      <c r="AF131" s="843">
        <v>14272689</v>
      </c>
      <c r="AG131" s="841"/>
      <c r="AH131" s="841"/>
      <c r="AI131" s="841"/>
      <c r="AJ131" s="842"/>
      <c r="AK131" s="843">
        <v>14214853</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76.599999999999994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8.7953954440000004</v>
      </c>
      <c r="AB132" s="821"/>
      <c r="AC132" s="821"/>
      <c r="AD132" s="821"/>
      <c r="AE132" s="822"/>
      <c r="AF132" s="823">
        <v>8.970762272</v>
      </c>
      <c r="AG132" s="821"/>
      <c r="AH132" s="821"/>
      <c r="AI132" s="821"/>
      <c r="AJ132" s="822"/>
      <c r="AK132" s="823">
        <v>8.3175323730000006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7.9</v>
      </c>
      <c r="AB133" s="800"/>
      <c r="AC133" s="800"/>
      <c r="AD133" s="800"/>
      <c r="AE133" s="801"/>
      <c r="AF133" s="799">
        <v>8.6</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WCrFSxONAHmPgQuZP+FRLSUu+o6R5YQd/IdWaxGpzC12LeKpGdf7+bR0q4IaUDaO/ta6GYWzMAcLIXebyI5Htw==" saltValue="6DmurwxES66y5ilJ2ZIT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vG3ZeQsJobrE59nJXSylTY2xOk3LU+Q4aGn89gFr2Rgg9KNTS0O85MzW+T4E9/pCQHMNA1LogGoi/+jTQ4XW4Q==" saltValue="DHjHtdCOYn1XNBWvG4xMD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iJK9Z5aBMl4zaxriqPXXa6EMyIVhuNk/N+rjQudYsysKJ1fffIjTZ93fw6fol6K12LmQRzh2KN5Xn8I3mlT1A==" saltValue="A2Y+xCgSBqqnfoozmXRS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3687859</v>
      </c>
      <c r="AP9" s="312">
        <v>63208</v>
      </c>
      <c r="AQ9" s="313">
        <v>57145</v>
      </c>
      <c r="AR9" s="314">
        <v>10.6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72552</v>
      </c>
      <c r="AP10" s="315">
        <v>1243</v>
      </c>
      <c r="AQ10" s="316">
        <v>3801</v>
      </c>
      <c r="AR10" s="317">
        <v>-67.3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1028537</v>
      </c>
      <c r="AP11" s="315">
        <v>17629</v>
      </c>
      <c r="AQ11" s="316">
        <v>6723</v>
      </c>
      <c r="AR11" s="317">
        <v>162.19999999999999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12224</v>
      </c>
      <c r="AP12" s="315">
        <v>210</v>
      </c>
      <c r="AQ12" s="316">
        <v>959</v>
      </c>
      <c r="AR12" s="317">
        <v>-78.099999999999994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v>238</v>
      </c>
      <c r="AP13" s="315">
        <v>4</v>
      </c>
      <c r="AQ13" s="316">
        <v>1</v>
      </c>
      <c r="AR13" s="317">
        <v>300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285787</v>
      </c>
      <c r="AP14" s="315">
        <v>4898</v>
      </c>
      <c r="AQ14" s="316">
        <v>2728</v>
      </c>
      <c r="AR14" s="317">
        <v>79.5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126795</v>
      </c>
      <c r="AP15" s="315">
        <v>2173</v>
      </c>
      <c r="AQ15" s="316">
        <v>1349</v>
      </c>
      <c r="AR15" s="317">
        <v>61.1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-268565</v>
      </c>
      <c r="AP16" s="315">
        <v>-4603</v>
      </c>
      <c r="AQ16" s="316">
        <v>-4270</v>
      </c>
      <c r="AR16" s="317">
        <v>7.8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4945427</v>
      </c>
      <c r="AP17" s="315">
        <v>84762</v>
      </c>
      <c r="AQ17" s="316">
        <v>68438</v>
      </c>
      <c r="AR17" s="317">
        <v>23.9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6.8</v>
      </c>
      <c r="AP21" s="328">
        <v>6.23</v>
      </c>
      <c r="AQ21" s="329">
        <v>0.56999999999999995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98.1</v>
      </c>
      <c r="AP22" s="333">
        <v>98.5</v>
      </c>
      <c r="AQ22" s="334">
        <v>-0.4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3091619</v>
      </c>
      <c r="AP32" s="342">
        <v>52989</v>
      </c>
      <c r="AQ32" s="343">
        <v>33979</v>
      </c>
      <c r="AR32" s="344">
        <v>55.9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527</v>
      </c>
      <c r="AP33" s="342" t="s">
        <v>527</v>
      </c>
      <c r="AQ33" s="343" t="s">
        <v>527</v>
      </c>
      <c r="AR33" s="344" t="s">
        <v>527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527</v>
      </c>
      <c r="AP34" s="342" t="s">
        <v>527</v>
      </c>
      <c r="AQ34" s="343">
        <v>15</v>
      </c>
      <c r="AR34" s="344" t="s">
        <v>527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830306</v>
      </c>
      <c r="AP35" s="342">
        <v>14231</v>
      </c>
      <c r="AQ35" s="343">
        <v>9031</v>
      </c>
      <c r="AR35" s="344">
        <v>57.6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107063</v>
      </c>
      <c r="AP36" s="342">
        <v>1835</v>
      </c>
      <c r="AQ36" s="343">
        <v>1893</v>
      </c>
      <c r="AR36" s="344">
        <v>-3.1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28257</v>
      </c>
      <c r="AP37" s="342">
        <v>484</v>
      </c>
      <c r="AQ37" s="343">
        <v>1352</v>
      </c>
      <c r="AR37" s="344">
        <v>-64.2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v>302</v>
      </c>
      <c r="AP38" s="345">
        <v>5</v>
      </c>
      <c r="AQ38" s="346">
        <v>1</v>
      </c>
      <c r="AR38" s="334">
        <v>400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-524007</v>
      </c>
      <c r="AP39" s="342">
        <v>-8981</v>
      </c>
      <c r="AQ39" s="343">
        <v>-6634</v>
      </c>
      <c r="AR39" s="344">
        <v>35.4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-2351215</v>
      </c>
      <c r="AP40" s="342">
        <v>-40298</v>
      </c>
      <c r="AQ40" s="343">
        <v>-28305</v>
      </c>
      <c r="AR40" s="344">
        <v>42.4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1182325</v>
      </c>
      <c r="AP41" s="342">
        <v>20264</v>
      </c>
      <c r="AQ41" s="343">
        <v>11332</v>
      </c>
      <c r="AR41" s="344">
        <v>78.8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1484298</v>
      </c>
      <c r="AN51" s="364">
        <v>25004</v>
      </c>
      <c r="AO51" s="365">
        <v>-44.1</v>
      </c>
      <c r="AP51" s="366">
        <v>66255</v>
      </c>
      <c r="AQ51" s="367">
        <v>3.6</v>
      </c>
      <c r="AR51" s="368">
        <v>-47.7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788964</v>
      </c>
      <c r="AN52" s="372">
        <v>13291</v>
      </c>
      <c r="AO52" s="373">
        <v>-61.4</v>
      </c>
      <c r="AP52" s="374">
        <v>31822</v>
      </c>
      <c r="AQ52" s="375">
        <v>8.8000000000000007</v>
      </c>
      <c r="AR52" s="376">
        <v>-70.2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2457346</v>
      </c>
      <c r="AN53" s="364">
        <v>41508</v>
      </c>
      <c r="AO53" s="365">
        <v>66</v>
      </c>
      <c r="AP53" s="366">
        <v>47278</v>
      </c>
      <c r="AQ53" s="367">
        <v>-28.6</v>
      </c>
      <c r="AR53" s="368">
        <v>94.6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1413334</v>
      </c>
      <c r="AN54" s="372">
        <v>23873</v>
      </c>
      <c r="AO54" s="373">
        <v>79.599999999999994</v>
      </c>
      <c r="AP54" s="374">
        <v>24096</v>
      </c>
      <c r="AQ54" s="375">
        <v>-24.3</v>
      </c>
      <c r="AR54" s="376">
        <v>103.9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4559494</v>
      </c>
      <c r="AN55" s="364">
        <v>77345</v>
      </c>
      <c r="AO55" s="365">
        <v>86.3</v>
      </c>
      <c r="AP55" s="366">
        <v>44504</v>
      </c>
      <c r="AQ55" s="367">
        <v>-5.9</v>
      </c>
      <c r="AR55" s="368">
        <v>92.2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2964008</v>
      </c>
      <c r="AN56" s="372">
        <v>50280</v>
      </c>
      <c r="AO56" s="373">
        <v>110.6</v>
      </c>
      <c r="AP56" s="374">
        <v>25876</v>
      </c>
      <c r="AQ56" s="375">
        <v>7.4</v>
      </c>
      <c r="AR56" s="376">
        <v>103.2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1915353</v>
      </c>
      <c r="AN57" s="364">
        <v>32740</v>
      </c>
      <c r="AO57" s="365">
        <v>-57.7</v>
      </c>
      <c r="AP57" s="366">
        <v>47820</v>
      </c>
      <c r="AQ57" s="367">
        <v>7.5</v>
      </c>
      <c r="AR57" s="368">
        <v>-65.2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620540</v>
      </c>
      <c r="AN58" s="372">
        <v>10607</v>
      </c>
      <c r="AO58" s="373">
        <v>-78.900000000000006</v>
      </c>
      <c r="AP58" s="374">
        <v>25855</v>
      </c>
      <c r="AQ58" s="375">
        <v>-0.1</v>
      </c>
      <c r="AR58" s="376">
        <v>-78.8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1352429</v>
      </c>
      <c r="AN59" s="364">
        <v>23180</v>
      </c>
      <c r="AO59" s="365">
        <v>-29.2</v>
      </c>
      <c r="AP59" s="366">
        <v>41934</v>
      </c>
      <c r="AQ59" s="367">
        <v>-12.3</v>
      </c>
      <c r="AR59" s="368">
        <v>-16.899999999999999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410757</v>
      </c>
      <c r="AN60" s="372">
        <v>7040</v>
      </c>
      <c r="AO60" s="373">
        <v>-33.6</v>
      </c>
      <c r="AP60" s="374">
        <v>23352</v>
      </c>
      <c r="AQ60" s="375">
        <v>-9.6999999999999993</v>
      </c>
      <c r="AR60" s="376">
        <v>-23.9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2353784</v>
      </c>
      <c r="AN61" s="379">
        <v>39955</v>
      </c>
      <c r="AO61" s="380">
        <v>4.3</v>
      </c>
      <c r="AP61" s="381">
        <v>49558</v>
      </c>
      <c r="AQ61" s="382">
        <v>-7.1</v>
      </c>
      <c r="AR61" s="368">
        <v>11.4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1239521</v>
      </c>
      <c r="AN62" s="372">
        <v>21018</v>
      </c>
      <c r="AO62" s="373">
        <v>3.3</v>
      </c>
      <c r="AP62" s="374">
        <v>26200</v>
      </c>
      <c r="AQ62" s="375">
        <v>-3.6</v>
      </c>
      <c r="AR62" s="376">
        <v>6.9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0cmREMEI7N6b0CUWhwMmX0X9HWRfPegp97sQVZsxI+EGbnlwbXpgsAef3vr9i9xXZG8dfKMDCi798WHPrbkCBw==" saltValue="BOVd1GZpkxcuRm1ClWbi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fAT6oL352uK5WCRBV140c/+/5Yk6/Bs8nPMPcLizIzlVaoS13l1ioYirAfHu9D6tm2s/vRkAQP5x1spiUTCBw==" saltValue="qI5cuxlpwOzpSwrmavY7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xlOjTOKjPgsXhR+bb8nX91TW5bZVpUu4jlekp0yg8RcCFMSkZAGX81uvIHKA/NpMNAwwNrhmELof5g7CoFtyg==" saltValue="IgPC+0c1DDqGa/Dj8kvG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2" t="s">
        <v>3</v>
      </c>
      <c r="D47" s="1232"/>
      <c r="E47" s="1233"/>
      <c r="F47" s="11">
        <v>1.68</v>
      </c>
      <c r="G47" s="12">
        <v>2.2599999999999998</v>
      </c>
      <c r="H47" s="12">
        <v>2.89</v>
      </c>
      <c r="I47" s="12">
        <v>2.89</v>
      </c>
      <c r="J47" s="13">
        <v>2.9</v>
      </c>
    </row>
    <row r="48" spans="2:10" ht="57.75" customHeight="1" x14ac:dyDescent="0.2">
      <c r="B48" s="14"/>
      <c r="C48" s="1234" t="s">
        <v>4</v>
      </c>
      <c r="D48" s="1234"/>
      <c r="E48" s="1235"/>
      <c r="F48" s="15">
        <v>3.02</v>
      </c>
      <c r="G48" s="16">
        <v>3.48</v>
      </c>
      <c r="H48" s="16">
        <v>2.5</v>
      </c>
      <c r="I48" s="16">
        <v>3.42</v>
      </c>
      <c r="J48" s="17">
        <v>2.04</v>
      </c>
    </row>
    <row r="49" spans="2:10" ht="57.75" customHeight="1" thickBot="1" x14ac:dyDescent="0.25">
      <c r="B49" s="18"/>
      <c r="C49" s="1236" t="s">
        <v>5</v>
      </c>
      <c r="D49" s="1236"/>
      <c r="E49" s="1237"/>
      <c r="F49" s="19">
        <v>0.65</v>
      </c>
      <c r="G49" s="20">
        <v>1.08</v>
      </c>
      <c r="H49" s="20" t="s">
        <v>559</v>
      </c>
      <c r="I49" s="20">
        <v>0.93</v>
      </c>
      <c r="J49" s="21" t="s">
        <v>560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JQwkocE2bsPkwE1rSsp7qw90bbabp0pIoCHFVOH8yMbwoqvHtRVG8/n13h7yQ8+aDfCbAgQqd0DbKgPBqqzCw==" saltValue="V32rpZLMhvbiN5eecd98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takitsubo</cp:lastModifiedBy>
  <cp:lastPrinted>2020-03-09T01:42:45Z</cp:lastPrinted>
  <dcterms:created xsi:type="dcterms:W3CDTF">2020-02-10T01:54:58Z</dcterms:created>
  <dcterms:modified xsi:type="dcterms:W3CDTF">2020-09-25T04:42:41Z</dcterms:modified>
  <cp:category/>
</cp:coreProperties>
</file>